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67A48628-6C09-4084-B0B9-E8020B1D2E5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<sst xmlns="http://schemas.openxmlformats.org/spreadsheetml/2006/main" xmlns:r="http://schemas.openxmlformats.org/officeDocument/2006/relationships" xmlns:xdr="http://schemas.openxmlformats.org/drawingml/2006/spreadsheetDrawing" count="2290" uniqueCount="310">
  <si>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</si>
  <si>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</si>
  <si>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</si>
  <si>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</si>
  <si>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</si>
  <si>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</si>
  <si>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</si>
  <si>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</si>
  <si>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</si>
  <si>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</si>
  <si>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</si>
  <si>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</si>
  <si>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</si>
  <si>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</si>
  <si>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</si>
  <si>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</si>
  <si>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</si>
  <si>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</si>
  <si>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</si>
  <si>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</si>
  <si>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</si>
  <si>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</si>
  <si>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</si>
  <si>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</si>
  <si>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</si>
  <si>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</si>
  <si>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</si>
  <si>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</si>
  <si>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</si>
  <si>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</si>
  <si>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</si>
  <si>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</si>
  <si>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</si>
  <si>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</si>
  <si>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</si>
  <si>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</si>
  <si>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</si>
  <si>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</si>
  <si>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</si>
  <si>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</si>
  <si>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</si>
  <si>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</si>
  <si>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</si>
  <si>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</si>
  <si>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</si>
  <si>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</si>
  <si>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</si>
  <si>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</si>
  <si>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</si>
  <si>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</si>
  <si>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</si>
  <si>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</si>
  <si>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</si>
  <si>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</si>
  <si>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</si>
  <si>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</si>
  <si>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</si>
  <si>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</si>
  <si>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</si>
  <si>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</si>
  <si>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</si>
  <si>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</si>
  <si>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</si>
  <si>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</si>
  <si>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</si>
  <si>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</si>
  <si>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</si>
  <si>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</si>
  <si>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</si>
  <si>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</si>
  <si>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</si>
  <si>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</si>
  <si>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</si>
  <si>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</si>
  <si>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</si>
  <si>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</si>
  <si>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</si>
  <si>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</si>
  <si>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</si>
  <si>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</si>
  <si>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</si>
  <si>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</si>
  <si>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</si>
  <si>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</si>
  <si>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</si>
  <si>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</si>
  <si>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</si>
  <si>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</si>
  <si>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</si>
  <si>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</si>
  <si>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</si>
  <si>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</si>
  <si>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</si>
  <si>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</si>
  <si>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</si>
  <si>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</si>
  <si>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</si>
  <si>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</si>
  <si>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</si>
  <si>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</si>
  <si>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</si>
  <si>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</si>
  <si>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</si>
  <si>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</si>
  <si>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</si>
  <si>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</si>
  <si>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</si>
  <si>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</si>
  <si>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</si>
  <si>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</si>
  <si>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</si>
  <si>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</si>
  <si>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</si>
  <si>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</si>
  <si>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</si>
  <si>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</si>
  <si>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</si>
  <si>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</si>
  <si>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</si>
  <si>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</si>
  <si>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</si>
  <si>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</si>
  <si>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</si>
  <si>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</si>
  <si>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</si>
  <si>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</si>
  <si>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</si>
  <si>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</si>
  <si>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</si>
  <si>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</si>
  <si>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</si>
  <si>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</si>
  <si>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</si>
  <si>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</si>
  <si>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</si>
  <si>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</si>
  <si>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</si>
  <si>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</si>
  <si>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</si>
  <si>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</si>
  <si>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</si>
  <si>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</si>
  <si>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</si>
  <si>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Nepal</t>
  </si>
  <si>
    <t>School level educational statistics of Nepal, MoE</t>
  </si>
  <si>
    <t>Adequate drinking water facilities</t>
  </si>
  <si>
    <t xml:space="preserve">The above estimates refer to all levels of community schools (28,057 schools). The definition of "adequate" drinking water facilities is unclear. The estimate is therefore not used. </t>
  </si>
  <si>
    <t>Yes</t>
  </si>
  <si>
    <t>No</t>
  </si>
  <si>
    <t xml:space="preserve">Basic estimate used </t>
  </si>
  <si>
    <t>Separate facilities for girls</t>
  </si>
  <si>
    <t>The above estimates refer to all levels of community schools (28,057 schools).</t>
  </si>
  <si>
    <t xml:space="preserve">No handwashing data. </t>
  </si>
  <si>
    <t>No handwashing data.</t>
  </si>
  <si>
    <t>2016 EMIS (JMP Data Drive Response)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</si>
  <si>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</si>
  <si>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</si>
  <si>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</si>
  <si>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</si>
  <si>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</si>
  <si>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</si>
  <si>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</si>
  <si>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</si>
  <si>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</si>
  <si>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</si>
  <si>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</si>
  <si>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</si>
  <si>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UNESCO UIS (http://data.uis.unesco.org/)</t>
  </si>
  <si>
    <t>Other</t>
  </si>
  <si>
    <t>Basic</t>
  </si>
  <si>
    <t xml:space="preserve">No sanitation data. </t>
  </si>
  <si>
    <t xml:space="preserve">The secondary school estimate is based on coverage in lower and upper secondary schools and the school age population for each level. The national estimate is based on coverage in primary and secondary schools weighted by the number of schools reported in the 2016 EMIS (Education in Figures 2016). Data include public schools only. </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</si>
  <si>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</si>
  <si>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</si>
  <si>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</si>
  <si>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</si>
  <si>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</si>
  <si>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</si>
  <si>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</si>
  <si>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</si>
  <si>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</si>
  <si>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</si>
  <si>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</si>
  <si>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</si>
  <si>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</si>
  <si>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</si>
  <si>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</si>
  <si>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</si>
  <si>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</si>
  <si>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</si>
  <si>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</si>
  <si>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</si>
  <si>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</si>
  <si>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</si>
  <si>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</si>
  <si>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</si>
  <si>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</si>
  <si>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</si>
  <si>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NPL_2011_EMIS</t>
  </si>
  <si>
    <t>NPL_2016_EMIS</t>
  </si>
  <si>
    <t>NPL_2017_UIS</t>
  </si>
  <si>
    <t>2011</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</si>
  <si>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</si>
  <si>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</si>
  <si>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</si>
  <si>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</si>
  <si>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</si>
  <si>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</si>
  <si>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</si>
  <si>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</si>
  <si>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</si>
  <si>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</si>
  <si>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</si>
  <si>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</si>
  <si>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</si>
  <si>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</si>
  <si>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</si>
  <si>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</si>
  <si>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</si>
  <si>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</si>
  <si>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</si>
  <si>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Survey</t>
  </si>
  <si>
    <t>Tap</t>
  </si>
  <si>
    <t>Tubewell</t>
  </si>
  <si>
    <t>Well</t>
  </si>
  <si>
    <t>Others</t>
  </si>
  <si>
    <t>We assume that Tap water is on-premises, therefore it is Improved and on-premises knowing it might be underestimated. We are assuming that 50% of the Wells and Others are improved. We are not able to estimate "Basic" as availability is missing.
Data shared by UNICEF Nepal Country Office after country consultation.</t>
  </si>
  <si>
    <t>EMIS 2020 - Data shared through country consultation</t>
  </si>
  <si>
    <t>Data shared by UNICEF Nepal Country Office after country consultation.</t>
  </si>
  <si>
    <t/>
  </si>
  <si>
    <t xml:space="preserve">Facility with water </t>
  </si>
  <si>
    <t xml:space="preserve">Facility with soap </t>
  </si>
  <si>
    <t>No data on water.
Data shared by UNICEF Nepal Country Office after country consultation.</t>
  </si>
  <si>
    <t>Hand hygiene roadmap for Nepal - Data shared through country consultation</t>
  </si>
  <si>
    <t>Hand hygiene roadmap for Nepal- Data shared through country consultation</t>
  </si>
  <si>
    <t>http://nwash.mowss.gov.np/ - Data shared through country consultation</t>
  </si>
  <si>
    <t>NWASH calculated limited, but we do not have information of Improved and Availability. Data is not being used, as it is not statistically representative.
Data shared by UNICEF Nepal Country Office after country consultation.</t>
  </si>
  <si>
    <t>No data</t>
  </si>
  <si>
    <t>NPL_2021_NWASH</t>
  </si>
  <si>
    <t>NPL_2020_EMIS</t>
  </si>
  <si>
    <t>country</t>
  </si>
  <si>
    <t>Nepal</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</si>
  <si>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</si>
  <si>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</si>
  <si>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</si>
  <si>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</si>
  <si>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</si>
  <si>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</si>
  <si>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</si>
  <si>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</si>
  <si>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</si>
  <si>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</si>
  <si>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</si>
  <si>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</si>
  <si>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</si>
  <si>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</si>
  <si>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</si>
  <si>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</si>
  <si>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</si>
  <si>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</si>
  <si>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</si>
  <si>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</si>
  <si>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</si>
  <si>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</si>
  <si>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</si>
  <si>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</si>
  <si>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</si>
  <si>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</si>
  <si>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</si>
  <si>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</si>
  <si>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</si>
  <si>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</si>
  <si>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</si>
  <si>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</si>
  <si>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NPL_2022_NWASH</t>
  </si>
  <si>
    <t>National WaSH Data Collection</t>
  </si>
  <si>
    <t>[Definition]</t>
  </si>
  <si>
    <t>[Facility type]</t>
  </si>
  <si>
    <t>NPL_2020_UIS</t>
  </si>
  <si>
    <t>NPL_2021_UIS</t>
  </si>
  <si>
    <t>NPL_2022_UIS</t>
  </si>
  <si>
    <t>NPL_2023_UIS</t>
  </si>
  <si>
    <t>NPL_2021_SUR</t>
  </si>
  <si>
    <t>The secondary school estimate is based on coverage in lower and upper secondary schools and the number of schools from the 2016 EMIS. Not used based on comparison with EMIS20 data.</t>
  </si>
  <si>
    <t>The secondary school estimate is based on coverage in lower and upper secondary schools and the school age population for each level. The national estimate is based on coverage in primary and secondary schools weighted by the number of schools reported in the 2016 EMIS (Education in Figures 2016).</t>
  </si>
  <si>
    <t>NWASH calculated limited, but we do not have information of  Improved, single-sex or not usable at time of survey. Data is not being used, as it is not statistically representative. Data shared by UNICEF Nepal Country Office after country consultation.</t>
  </si>
  <si>
    <t>No data on sanitation. Data shared by UNICEF Nepal Country Office after country consultation.</t>
  </si>
  <si>
    <t>Data is not being used, as it is not statistically representative. Comparing with other surveys there is a considerable descrepancy, more information would be needed. Data shared by UNICEF Nepal Country Office after country consultation.</t>
  </si>
  <si>
    <t>Facilities with water includes "only water" and "soap and water". Facilities with soap include "soap and water". This data can't be used, as it is not statistically representative. Data shared by UNICEF Nepal Country Office after country consultation.</t>
  </si>
  <si>
    <t>NPL_2024_EMIS</t>
  </si>
  <si>
    <t>School WASH Status EMIS (2023/24)</t>
  </si>
  <si>
    <t>can consider water is available</t>
  </si>
  <si>
    <t>In water supply, the tap water, water from tubewell can be considered as improved. We do not have info whether the water is available in premise while it can be considered available in the school compound. As the EMIS is filled in by teacher, so when there is reporting of water, we can consider water is available. We can say the water from improved source available can be kept in basic. We assume 50% of the wells to be improved.
National, Rural and Urban estimates are the weighted average between Pre-primary, Primary, Lsec and Sec. Secundary estimates are the weighted average betwenn Lsec and Sec.</t>
  </si>
  <si>
    <t>In Nepal when there is toilet in school, it is improved</t>
  </si>
  <si>
    <t>National, Rural and Urban estimates are the weighted average between Pre-primary, Primary, Lsec and Sec. Secundary estimates are the weighted average betwenn Lsec and Sec.</t>
  </si>
  <si>
    <t>Toilet with water</t>
  </si>
  <si>
    <t>Girls Toilet</t>
  </si>
  <si>
    <t>Girls Toilet with water supply</t>
  </si>
  <si>
    <t>Updated April 2024</t>
  </si>
  <si>
    <t>The secondary school estimate is based on coverage in lower and upper secondary schools and the school age population for each level. The national estimate is based on coverage in primary and secondary schools weighted by the number of schools reported in the 2016 EMIS (Education in Figures 2016). set to not be used, comapring with other sources.</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</si>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</sst>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2"/>
    <xf numFmtId="0" fontId="15" fillId="0" borderId="92"/>
    <xf numFmtId="0" fontId="19" fillId="0" borderId="92"/>
  </cellStyleXfs>
  <cellXfs count="105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1" fontId="3" fillId="0" borderId="24" xfId="0" applyNumberFormat="true" applyFont="true" applyFill="true" applyBorder="true" applyAlignment="true">
      <alignment horizontal="center" vertical="center"/>
    </xf>
    <xf numFmtId="1" fontId="3" fillId="0" borderId="10" xfId="0" applyNumberFormat="true" applyFont="true" applyFill="true" applyBorder="true" applyAlignment="true">
      <alignment horizontal="center" vertical="center"/>
    </xf>
    <xf numFmtId="0" fontId="1" fillId="0" borderId="10" xfId="0" applyFont="true" applyBorder="true" applyAlignment="true">
      <alignment horizontal="center"/>
    </xf>
    <xf numFmtId="1" fontId="1" fillId="0" borderId="10" xfId="0" applyNumberFormat="true" applyFont="true" applyBorder="true" applyAlignment="true">
      <alignment horizontal="center"/>
    </xf>
    <xf numFmtId="1" fontId="1" fillId="0" borderId="22" xfId="0" applyNumberFormat="true" applyFont="true" applyBorder="true" applyAlignment="true">
      <alignment horizont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1" fontId="19" fillId="0" borderId="70" xfId="15" applyNumberFormat="true"/>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8" fillId="27" borderId="19" xfId="0" applyFont="true" applyFill="true" applyBorder="true" applyAlignment="true">
      <alignmen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90" xfId="0" applyFont="true" applyBorder="true" applyAlignment="true">
      <alignment horizontal="center" vertical="center" wrapText="true"/>
    </xf>
    <xf numFmtId="1" fontId="3" fillId="0" borderId="90" xfId="0" applyNumberFormat="true" applyFont="true" applyBorder="true" applyAlignment="true">
      <alignment horizontal="center" vertical="center"/>
    </xf>
    <xf numFmtId="0" fontId="3" fillId="0" borderId="36"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9" fillId="0" borderId="92"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81" fillId="42" borderId="15" xfId="0" applyFont="true" applyFill="true" applyBorder="true" applyAlignment="true">
      <alignment horizontal="left" vertical="center"/>
    </xf>
    <xf numFmtId="1" fontId="3" fillId="0" borderId="93" xfId="0" applyNumberFormat="true" applyFont="true" applyFill="true" applyBorder="true" applyAlignment="true">
      <alignment horizontal="center"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100" fillId="49" borderId="94" xfId="0" applyNumberFormat="true" applyFont="true" applyFill="true" applyBorder="true" applyAlignment="true" applyProtection="true">
      <alignment horizontal="center" vertical="center"/>
    </xf>
    <xf numFmtId="1" fontId="101" fillId="50" borderId="95" xfId="0" applyNumberFormat="true" applyFont="true" applyFill="true" applyBorder="true" applyAlignment="true" applyProtection="true">
      <alignment horizontal="center" vertical="center"/>
    </xf>
    <xf numFmtId="1" fontId="102" fillId="51" borderId="96" xfId="0" applyNumberFormat="true" applyFont="true" applyFill="true" applyBorder="true" applyAlignment="true" applyProtection="true">
      <alignment horizontal="center" vertical="center"/>
    </xf>
    <xf numFmtId="1" fontId="103" fillId="52" borderId="97" xfId="0" applyNumberFormat="true" applyFont="true" applyFill="true" applyBorder="true" applyAlignment="true" applyProtection="true">
      <alignment horizontal="center" vertical="center"/>
    </xf>
    <xf numFmtId="1" fontId="104" fillId="53" borderId="98" xfId="0" applyNumberFormat="true" applyFont="true" applyFill="true" applyBorder="true" applyAlignment="true" applyProtection="true">
      <alignment horizontal="center" vertical="center"/>
    </xf>
    <xf numFmtId="1" fontId="105" fillId="54" borderId="99" xfId="0" applyNumberFormat="true" applyFont="true" applyFill="true" applyBorder="true" applyAlignment="true" applyProtection="true">
      <alignment horizontal="center" vertical="center"/>
    </xf>
    <xf numFmtId="1" fontId="106" fillId="55" borderId="100" xfId="0" applyNumberFormat="true" applyFont="true" applyFill="true" applyBorder="true" applyAlignment="true" applyProtection="true">
      <alignment horizontal="center" vertical="center"/>
    </xf>
    <xf numFmtId="1" fontId="107" fillId="56" borderId="101" xfId="0" applyNumberFormat="true" applyFont="true" applyFill="true" applyBorder="true" applyAlignment="true" applyProtection="true">
      <alignment horizontal="center" vertical="center"/>
    </xf>
    <xf numFmtId="1" fontId="108" fillId="57" borderId="102" xfId="0" applyNumberFormat="true" applyFont="true" applyFill="true" applyBorder="true" applyAlignment="true" applyProtection="true">
      <alignment horizontal="center" vertical="center"/>
    </xf>
    <xf numFmtId="1" fontId="109" fillId="58" borderId="103" xfId="0" applyNumberFormat="true" applyFont="true" applyFill="true" applyBorder="true" applyAlignment="true" applyProtection="true">
      <alignment horizontal="center" vertical="center"/>
    </xf>
    <xf numFmtId="1" fontId="110" fillId="59" borderId="104" xfId="0" applyNumberFormat="true" applyFont="true" applyFill="true" applyBorder="true" applyAlignment="true" applyProtection="true">
      <alignment horizontal="center" vertical="center"/>
    </xf>
    <xf numFmtId="1" fontId="111" fillId="60" borderId="105" xfId="0" applyNumberFormat="true" applyFont="true" applyFill="true" applyBorder="true" applyAlignment="true" applyProtection="true">
      <alignment horizontal="center" vertical="center"/>
    </xf>
    <xf numFmtId="1" fontId="112" fillId="61" borderId="106" xfId="0" applyNumberFormat="true" applyFont="true" applyFill="true" applyBorder="true" applyAlignment="true" applyProtection="true">
      <alignment horizontal="center" vertical="center"/>
    </xf>
    <xf numFmtId="1" fontId="113" fillId="62" borderId="107" xfId="0" applyNumberFormat="true" applyFont="true" applyFill="true" applyBorder="true" applyAlignment="true" applyProtection="true">
      <alignment horizontal="center" vertical="center"/>
    </xf>
    <xf numFmtId="1" fontId="114" fillId="63" borderId="108" xfId="0" applyNumberFormat="true" applyFont="true" applyFill="true" applyBorder="true" applyAlignment="true" applyProtection="true">
      <alignment horizontal="center" vertical="center"/>
    </xf>
    <xf numFmtId="1" fontId="115" fillId="64" borderId="109" xfId="0" applyNumberFormat="true" applyFont="true" applyFill="true" applyBorder="true" applyAlignment="true" applyProtection="true">
      <alignment horizontal="center" vertical="center"/>
    </xf>
    <xf numFmtId="1" fontId="116" fillId="65" borderId="110" xfId="0" applyNumberFormat="true" applyFont="true" applyFill="true" applyBorder="true" applyAlignment="true" applyProtection="true">
      <alignment horizontal="center" vertical="center"/>
    </xf>
    <xf numFmtId="1" fontId="117" fillId="66" borderId="111" xfId="0" applyNumberFormat="true" applyFont="true" applyFill="true" applyBorder="true" applyAlignment="true" applyProtection="true">
      <alignment horizontal="center" vertical="center"/>
    </xf>
    <xf numFmtId="1" fontId="118" fillId="67" borderId="112" xfId="0" applyNumberFormat="true" applyFont="true" applyFill="true" applyBorder="true" applyAlignment="true" applyProtection="true">
      <alignment horizontal="center" vertical="center"/>
    </xf>
    <xf numFmtId="1" fontId="119" fillId="68" borderId="113" xfId="0" applyNumberFormat="true" applyFont="true" applyFill="true" applyBorder="true" applyAlignment="true" applyProtection="true">
      <alignment horizontal="center" vertical="center"/>
    </xf>
    <xf numFmtId="1" fontId="120" fillId="69" borderId="114" xfId="0" applyNumberFormat="true" applyFont="true" applyFill="true" applyBorder="true" applyAlignment="true" applyProtection="true">
      <alignment horizontal="center" vertical="center"/>
    </xf>
    <xf numFmtId="1" fontId="121" fillId="70" borderId="115" xfId="0" applyNumberFormat="true" applyFont="true" applyFill="true" applyBorder="true" applyAlignment="true" applyProtection="true">
      <alignment horizontal="center" vertical="center"/>
    </xf>
    <xf numFmtId="1" fontId="122" fillId="71" borderId="116" xfId="0" applyNumberFormat="true" applyFont="true" applyFill="true" applyBorder="true" applyAlignment="true" applyProtection="true">
      <alignment horizontal="center" vertical="center"/>
    </xf>
    <xf numFmtId="0" fontId="123" fillId="72" borderId="117" xfId="0" applyNumberFormat="true" applyFont="true" applyFill="true" applyBorder="true" applyAlignment="true" applyProtection="true">
      <alignment horizontal="center" vertical="center"/>
    </xf>
    <xf numFmtId="164" fontId="124" fillId="73" borderId="118" xfId="0" applyNumberFormat="true" applyFont="true" applyFill="true" applyBorder="true" applyAlignment="true" applyProtection="true">
      <alignment horizontal="center" vertical="center"/>
    </xf>
    <xf numFmtId="0" fontId="125" fillId="74" borderId="119" xfId="0" applyNumberFormat="true" applyFont="true" applyFill="true" applyBorder="true" applyAlignment="true" applyProtection="true">
      <alignment horizontal="center" vertical="center"/>
    </xf>
    <xf numFmtId="0" fontId="126" fillId="75" borderId="120" xfId="0" applyNumberFormat="true" applyFont="true" applyFill="true" applyBorder="true" applyAlignment="true" applyProtection="true">
      <alignment horizontal="center" vertical="center"/>
    </xf>
    <xf numFmtId="0" fontId="127" fillId="76" borderId="121" xfId="0" applyNumberFormat="true" applyFont="true" applyFill="true" applyBorder="true" applyAlignment="true" applyProtection="true">
      <alignment horizontal="center" vertical="center"/>
    </xf>
    <xf numFmtId="1" fontId="128" fillId="77" borderId="122" xfId="0" applyNumberFormat="true" applyFont="true" applyFill="true" applyBorder="true" applyAlignment="true" applyProtection="true">
      <alignment horizontal="center" vertical="center"/>
    </xf>
    <xf numFmtId="0" fontId="129" fillId="78" borderId="123" xfId="0" applyNumberFormat="true" applyFont="true" applyFill="true" applyBorder="true" applyAlignment="true" applyProtection="true">
      <alignment horizontal="center" vertical="center"/>
    </xf>
    <xf numFmtId="164" fontId="130" fillId="79" borderId="124" xfId="0" applyNumberFormat="true" applyFont="true" applyFill="true" applyBorder="true" applyAlignment="true" applyProtection="true">
      <alignment horizontal="center" vertical="center"/>
    </xf>
    <xf numFmtId="0" fontId="131" fillId="80" borderId="125" xfId="0" applyNumberFormat="true" applyFont="true" applyFill="true" applyBorder="true" applyAlignment="true" applyProtection="true">
      <alignment horizontal="center" vertical="center"/>
    </xf>
    <xf numFmtId="0" fontId="132" fillId="81" borderId="126" xfId="0" applyNumberFormat="true" applyFont="true" applyFill="true" applyBorder="true" applyAlignment="true" applyProtection="true">
      <alignment horizontal="center" vertical="center"/>
    </xf>
    <xf numFmtId="0" fontId="133" fillId="82" borderId="127" xfId="0" applyNumberFormat="true" applyFont="true" applyFill="true" applyBorder="true" applyAlignment="true" applyProtection="true">
      <alignment horizontal="center" vertical="center"/>
    </xf>
    <xf numFmtId="0" fontId="134" fillId="83" borderId="128" xfId="0" applyNumberFormat="true" applyFont="true" applyFill="true" applyBorder="true" applyAlignment="true" applyProtection="true">
      <alignment horizontal="center" vertical="center"/>
    </xf>
    <xf numFmtId="164" fontId="135" fillId="84" borderId="129" xfId="0" applyNumberFormat="true" applyFont="true" applyFill="true" applyBorder="true" applyAlignment="true" applyProtection="true">
      <alignment horizontal="center" vertical="center"/>
    </xf>
    <xf numFmtId="0" fontId="136" fillId="85" borderId="130" xfId="0" applyNumberFormat="true" applyFont="true" applyFill="true" applyBorder="true" applyAlignment="true" applyProtection="true">
      <alignment horizontal="center" vertical="center"/>
    </xf>
    <xf numFmtId="0" fontId="137" fillId="86" borderId="131" xfId="0" applyNumberFormat="true" applyFont="true" applyFill="true" applyBorder="true" applyAlignment="true" applyProtection="true">
      <alignment horizontal="center" vertical="center"/>
    </xf>
    <xf numFmtId="0" fontId="138" fillId="87" borderId="132" xfId="0" applyNumberFormat="true" applyFont="true" applyFill="true" applyBorder="true" applyAlignment="true" applyProtection="true">
      <alignment horizontal="center" vertical="center"/>
    </xf>
    <xf numFmtId="0" fontId="139" fillId="88" borderId="133" xfId="0" applyNumberFormat="true" applyFont="true" applyFill="true" applyBorder="true" applyAlignment="true" applyProtection="true">
      <alignment horizontal="center" vertical="center"/>
    </xf>
    <xf numFmtId="164" fontId="140" fillId="89" borderId="134" xfId="0" applyNumberFormat="true" applyFont="true" applyFill="true" applyBorder="true" applyAlignment="true" applyProtection="true">
      <alignment horizontal="center" vertical="center"/>
    </xf>
    <xf numFmtId="0" fontId="141" fillId="90" borderId="135" xfId="0" applyNumberFormat="true" applyFont="true" applyFill="true" applyBorder="true" applyAlignment="true" applyProtection="true">
      <alignment horizontal="center" vertical="center"/>
    </xf>
    <xf numFmtId="0" fontId="142" fillId="91" borderId="136" xfId="0" applyNumberFormat="true" applyFont="true" applyFill="true" applyBorder="true" applyAlignment="true" applyProtection="true">
      <alignment horizontal="center" vertical="center"/>
    </xf>
    <xf numFmtId="0" fontId="143" fillId="92" borderId="137" xfId="0" applyNumberFormat="true" applyFont="true" applyFill="true" applyBorder="true" applyAlignment="true" applyProtection="true">
      <alignment horizontal="center" vertical="center"/>
    </xf>
    <xf numFmtId="0" fontId="144" fillId="93" borderId="138" xfId="0" applyNumberFormat="true" applyFont="true" applyFill="true" applyBorder="true" applyAlignment="true" applyProtection="true">
      <alignment horizontal="center" vertical="center"/>
    </xf>
    <xf numFmtId="164" fontId="145" fillId="94" borderId="139" xfId="0" applyNumberFormat="true" applyFont="true" applyFill="true" applyBorder="true" applyAlignment="true" applyProtection="true">
      <alignment horizontal="center" vertical="center"/>
    </xf>
    <xf numFmtId="0" fontId="146" fillId="95" borderId="140" xfId="0" applyNumberFormat="true" applyFont="true" applyFill="true" applyBorder="true" applyAlignment="true" applyProtection="true">
      <alignment horizontal="center" vertical="center"/>
    </xf>
    <xf numFmtId="0" fontId="147" fillId="96" borderId="141" xfId="0" applyNumberFormat="true" applyFont="true" applyFill="true" applyBorder="true" applyAlignment="true" applyProtection="true">
      <alignment horizontal="center" vertical="center"/>
    </xf>
    <xf numFmtId="0" fontId="148" fillId="97" borderId="142" xfId="0" applyNumberFormat="true" applyFont="true" applyFill="true" applyBorder="true" applyAlignment="true" applyProtection="true">
      <alignment horizontal="center" vertical="center"/>
    </xf>
    <xf numFmtId="0" fontId="149" fillId="98" borderId="143" xfId="0" applyNumberFormat="true" applyFont="true" applyFill="true" applyBorder="true" applyAlignment="true" applyProtection="true">
      <alignment horizontal="center" vertical="center"/>
    </xf>
    <xf numFmtId="164" fontId="150" fillId="99" borderId="144" xfId="0" applyNumberFormat="true" applyFont="true" applyFill="true" applyBorder="true" applyAlignment="true" applyProtection="true">
      <alignment horizontal="center" vertical="center"/>
    </xf>
    <xf numFmtId="0" fontId="151" fillId="100" borderId="145" xfId="0" applyNumberFormat="true" applyFont="true" applyFill="true" applyBorder="true" applyAlignment="true" applyProtection="true">
      <alignment horizontal="center" vertical="center"/>
    </xf>
    <xf numFmtId="0" fontId="152" fillId="101" borderId="146" xfId="0" applyNumberFormat="true" applyFont="true" applyFill="true" applyBorder="true" applyAlignment="true" applyProtection="true">
      <alignment horizontal="center" vertical="center"/>
    </xf>
    <xf numFmtId="0" fontId="153" fillId="102" borderId="147" xfId="0" applyNumberFormat="true" applyFont="true" applyFill="true" applyBorder="true" applyAlignment="true" applyProtection="true">
      <alignment horizontal="center" vertical="center"/>
    </xf>
    <xf numFmtId="0" fontId="154" fillId="103" borderId="148" xfId="0" applyNumberFormat="true" applyFont="true" applyFill="true" applyBorder="true" applyAlignment="true" applyProtection="true">
      <alignment horizontal="center" vertical="center"/>
    </xf>
    <xf numFmtId="164" fontId="155" fillId="104" borderId="149" xfId="0" applyNumberFormat="true" applyFont="true" applyFill="true" applyBorder="true" applyAlignment="true" applyProtection="true">
      <alignment horizontal="center" vertical="center"/>
    </xf>
    <xf numFmtId="0" fontId="156" fillId="105" borderId="150" xfId="0" applyNumberFormat="true" applyFont="true" applyFill="true" applyBorder="true" applyAlignment="true" applyProtection="true">
      <alignment horizontal="center" vertical="center"/>
    </xf>
    <xf numFmtId="0" fontId="157" fillId="106" borderId="151" xfId="0" applyNumberFormat="true" applyFont="true" applyFill="true" applyBorder="true" applyAlignment="true" applyProtection="true">
      <alignment horizontal="center" vertical="center"/>
    </xf>
    <xf numFmtId="0" fontId="158" fillId="107" borderId="152" xfId="0" applyNumberFormat="true" applyFont="true" applyFill="true" applyBorder="true" applyAlignment="true" applyProtection="true">
      <alignment horizontal="center" vertical="center"/>
    </xf>
    <xf numFmtId="0" fontId="159" fillId="108" borderId="153" xfId="0" applyNumberFormat="true" applyFont="true" applyFill="true" applyBorder="true" applyAlignment="true" applyProtection="true">
      <alignment horizontal="center" vertical="center"/>
    </xf>
    <xf numFmtId="164" fontId="160" fillId="109" borderId="154" xfId="0" applyNumberFormat="true" applyFont="true" applyFill="true" applyBorder="true" applyAlignment="true" applyProtection="true">
      <alignment horizontal="center" vertical="center"/>
    </xf>
    <xf numFmtId="0" fontId="161" fillId="110" borderId="155" xfId="0" applyNumberFormat="true" applyFont="true" applyFill="true" applyBorder="true" applyAlignment="true" applyProtection="true">
      <alignment horizontal="center" vertical="center"/>
    </xf>
    <xf numFmtId="0" fontId="162" fillId="111" borderId="156" xfId="0" applyNumberFormat="true" applyFont="true" applyFill="true" applyBorder="true" applyAlignment="true" applyProtection="true">
      <alignment horizontal="center" vertical="center"/>
    </xf>
    <xf numFmtId="0" fontId="163" fillId="112" borderId="157" xfId="0" applyNumberFormat="true" applyFont="true" applyFill="true" applyBorder="true" applyAlignment="true" applyProtection="true">
      <alignment horizontal="center" vertical="center"/>
    </xf>
    <xf numFmtId="0" fontId="164" fillId="113" borderId="158" xfId="0" applyNumberFormat="true" applyFont="true" applyFill="true" applyBorder="true" applyAlignment="true" applyProtection="true">
      <alignment horizontal="center" vertical="center"/>
    </xf>
    <xf numFmtId="164" fontId="165" fillId="114" borderId="159" xfId="0" applyNumberFormat="true" applyFont="true" applyFill="true" applyBorder="true" applyAlignment="true" applyProtection="true">
      <alignment horizontal="center" vertical="center"/>
    </xf>
    <xf numFmtId="0" fontId="166" fillId="115" borderId="160" xfId="0" applyNumberFormat="true" applyFont="true" applyFill="true" applyBorder="true" applyAlignment="true" applyProtection="true">
      <alignment horizontal="center" vertical="center"/>
    </xf>
    <xf numFmtId="0" fontId="167" fillId="116" borderId="161" xfId="0" applyNumberFormat="true" applyFont="true" applyFill="true" applyBorder="true" applyAlignment="true" applyProtection="true">
      <alignment horizontal="center" vertical="center"/>
    </xf>
    <xf numFmtId="0" fontId="168" fillId="117" borderId="162" xfId="0" applyNumberFormat="true" applyFont="true" applyFill="true" applyBorder="true" applyAlignment="true" applyProtection="true">
      <alignment horizontal="center" vertical="center"/>
    </xf>
    <xf numFmtId="0" fontId="169" fillId="118" borderId="163" xfId="0" applyNumberFormat="true" applyFont="true" applyFill="true" applyBorder="true" applyAlignment="true" applyProtection="true">
      <alignment horizontal="center" vertical="center"/>
    </xf>
    <xf numFmtId="164" fontId="170" fillId="119" borderId="164" xfId="0" applyNumberFormat="true" applyFont="true" applyFill="true" applyBorder="true" applyAlignment="true" applyProtection="true">
      <alignment horizontal="center" vertical="center"/>
    </xf>
    <xf numFmtId="0" fontId="171" fillId="120" borderId="165" xfId="0" applyNumberFormat="true" applyFont="true" applyFill="true" applyBorder="true" applyAlignment="true" applyProtection="true">
      <alignment horizontal="center" vertical="center"/>
    </xf>
    <xf numFmtId="0" fontId="172" fillId="121" borderId="166" xfId="0" applyNumberFormat="true" applyFont="true" applyFill="true" applyBorder="true" applyAlignment="true" applyProtection="true">
      <alignment horizontal="center" vertical="center"/>
    </xf>
    <xf numFmtId="0" fontId="173" fillId="122" borderId="167" xfId="0" applyNumberFormat="true" applyFont="true" applyFill="true" applyBorder="true" applyAlignment="true" applyProtection="true">
      <alignment horizontal="center" vertical="center"/>
    </xf>
    <xf numFmtId="0" fontId="174" fillId="123" borderId="168" xfId="0" applyNumberFormat="true" applyFont="true" applyFill="true" applyBorder="true" applyAlignment="true" applyProtection="true">
      <alignment horizontal="center" vertical="center"/>
    </xf>
    <xf numFmtId="164" fontId="175" fillId="124" borderId="169" xfId="0" applyNumberFormat="true" applyFont="true" applyFill="true" applyBorder="true" applyAlignment="true" applyProtection="true">
      <alignment horizontal="center" vertical="center"/>
    </xf>
    <xf numFmtId="0" fontId="176" fillId="125" borderId="170" xfId="0" applyNumberFormat="true" applyFont="true" applyFill="true" applyBorder="true" applyAlignment="true" applyProtection="true">
      <alignment horizontal="center" vertical="center"/>
    </xf>
    <xf numFmtId="0" fontId="177" fillId="126" borderId="171" xfId="0" applyNumberFormat="true" applyFont="true" applyFill="true" applyBorder="true" applyAlignment="true" applyProtection="true">
      <alignment horizontal="center" vertical="center"/>
    </xf>
    <xf numFmtId="0" fontId="178" fillId="127" borderId="172" xfId="0" applyNumberFormat="true" applyFont="true" applyFill="true" applyBorder="true" applyAlignment="true" applyProtection="true">
      <alignment horizontal="center" vertical="center"/>
    </xf>
    <xf numFmtId="0" fontId="179" fillId="128" borderId="173" xfId="0" applyNumberFormat="true" applyFont="true" applyFill="true" applyBorder="true" applyAlignment="true" applyProtection="true">
      <alignment horizontal="center" vertical="center"/>
    </xf>
    <xf numFmtId="164" fontId="180" fillId="129" borderId="174" xfId="0" applyNumberFormat="true" applyFont="true" applyFill="true" applyBorder="true" applyAlignment="true" applyProtection="true">
      <alignment horizontal="center" vertical="center"/>
    </xf>
    <xf numFmtId="0" fontId="181" fillId="130" borderId="175" xfId="0" applyNumberFormat="true" applyFont="true" applyFill="true" applyBorder="true" applyAlignment="true" applyProtection="true">
      <alignment horizontal="center" vertical="center"/>
    </xf>
    <xf numFmtId="0" fontId="182" fillId="131" borderId="176" xfId="0" applyNumberFormat="true" applyFont="true" applyFill="true" applyBorder="true" applyAlignment="true" applyProtection="true">
      <alignment horizontal="center" vertical="center"/>
    </xf>
    <xf numFmtId="0" fontId="183" fillId="132" borderId="177" xfId="0" applyNumberFormat="true" applyFont="true" applyFill="true" applyBorder="true" applyAlignment="true" applyProtection="true">
      <alignment horizontal="center" vertical="center"/>
    </xf>
    <xf numFmtId="0" fontId="184" fillId="133" borderId="178" xfId="0" applyNumberFormat="true" applyFont="true" applyFill="true" applyBorder="true" applyAlignment="true" applyProtection="true">
      <alignment horizontal="center" vertical="center"/>
    </xf>
    <xf numFmtId="164" fontId="185" fillId="134" borderId="179" xfId="0" applyNumberFormat="true" applyFont="true" applyFill="true" applyBorder="true" applyAlignment="true" applyProtection="true">
      <alignment horizontal="center" vertical="center"/>
    </xf>
    <xf numFmtId="0" fontId="186" fillId="135" borderId="180" xfId="0" applyNumberFormat="true" applyFont="true" applyFill="true" applyBorder="true" applyAlignment="true" applyProtection="true">
      <alignment horizontal="center" vertical="center"/>
    </xf>
    <xf numFmtId="0" fontId="187" fillId="136" borderId="181" xfId="0" applyNumberFormat="true" applyFont="true" applyFill="true" applyBorder="true" applyAlignment="true" applyProtection="true">
      <alignment horizontal="center" vertical="center"/>
    </xf>
    <xf numFmtId="0" fontId="188" fillId="137" borderId="182" xfId="0" applyNumberFormat="true" applyFont="true" applyFill="true" applyBorder="true" applyAlignment="true" applyProtection="true">
      <alignment horizontal="center" vertical="center"/>
    </xf>
    <xf numFmtId="0" fontId="189" fillId="138" borderId="183" xfId="0" applyNumberFormat="true" applyFont="true" applyFill="true" applyBorder="true" applyAlignment="true" applyProtection="true">
      <alignment horizontal="center" vertical="center"/>
    </xf>
    <xf numFmtId="164" fontId="190" fillId="139" borderId="184" xfId="0" applyNumberFormat="true" applyFont="true" applyFill="true" applyBorder="true" applyAlignment="true" applyProtection="true">
      <alignment horizontal="center" vertical="center"/>
    </xf>
    <xf numFmtId="0" fontId="191" fillId="140" borderId="185" xfId="0" applyNumberFormat="true" applyFont="true" applyFill="true" applyBorder="true" applyAlignment="true" applyProtection="true">
      <alignment horizontal="center" vertical="center"/>
    </xf>
    <xf numFmtId="0" fontId="192" fillId="141" borderId="186" xfId="0" applyNumberFormat="true" applyFont="true" applyFill="true" applyBorder="true" applyAlignment="true" applyProtection="true">
      <alignment horizontal="center" vertical="center"/>
    </xf>
    <xf numFmtId="0" fontId="193" fillId="142" borderId="187" xfId="0" applyNumberFormat="true" applyFont="true" applyFill="true" applyBorder="true" applyAlignment="true" applyProtection="true">
      <alignment horizontal="center" vertical="center"/>
    </xf>
    <xf numFmtId="0" fontId="194" fillId="143" borderId="188" xfId="0" applyNumberFormat="true" applyFont="true" applyFill="true" applyBorder="true" applyAlignment="true" applyProtection="true">
      <alignment horizontal="center" vertical="center"/>
    </xf>
    <xf numFmtId="164" fontId="195" fillId="144" borderId="189" xfId="0" applyNumberFormat="true" applyFont="true" applyFill="true" applyBorder="true" applyAlignment="true" applyProtection="true">
      <alignment horizontal="center" vertical="center"/>
    </xf>
    <xf numFmtId="0" fontId="196" fillId="145" borderId="190" xfId="0" applyNumberFormat="true" applyFont="true" applyFill="true" applyBorder="true" applyAlignment="true" applyProtection="true">
      <alignment horizontal="center" vertical="center"/>
    </xf>
    <xf numFmtId="0" fontId="197" fillId="146" borderId="191" xfId="0" applyNumberFormat="true" applyFont="true" applyFill="true" applyBorder="true" applyAlignment="true" applyProtection="true">
      <alignment horizontal="center" vertical="center"/>
    </xf>
    <xf numFmtId="0" fontId="198" fillId="147" borderId="192" xfId="0" applyNumberFormat="true" applyFont="true" applyFill="true" applyBorder="true" applyAlignment="true" applyProtection="true">
      <alignment horizontal="center" vertical="center"/>
    </xf>
    <xf numFmtId="0" fontId="199" fillId="148" borderId="193" xfId="0" applyNumberFormat="true" applyFont="true" applyFill="true" applyBorder="true" applyAlignment="true" applyProtection="true">
      <alignment horizontal="center" vertical="center"/>
    </xf>
    <xf numFmtId="164" fontId="200" fillId="149" borderId="194" xfId="0" applyNumberFormat="true" applyFont="true" applyFill="true" applyBorder="true" applyAlignment="true" applyProtection="true">
      <alignment horizontal="center" vertical="center"/>
    </xf>
    <xf numFmtId="0" fontId="201" fillId="150" borderId="195" xfId="0" applyNumberFormat="true" applyFont="true" applyFill="true" applyBorder="true" applyAlignment="true" applyProtection="true">
      <alignment horizontal="center" vertical="center"/>
    </xf>
    <xf numFmtId="0" fontId="202" fillId="151" borderId="196" xfId="0" applyNumberFormat="true" applyFont="true" applyFill="true" applyBorder="true" applyAlignment="true" applyProtection="true">
      <alignment horizontal="center" vertical="center"/>
    </xf>
    <xf numFmtId="0" fontId="203" fillId="152" borderId="197" xfId="0" applyNumberFormat="true" applyFont="true" applyFill="true" applyBorder="true" applyAlignment="true" applyProtection="true">
      <alignment horizontal="center" vertical="center"/>
    </xf>
    <xf numFmtId="0" fontId="204" fillId="153" borderId="198" xfId="0" applyNumberFormat="true" applyFont="true" applyFill="true" applyBorder="true" applyAlignment="true" applyProtection="true">
      <alignment horizontal="center" vertical="center"/>
    </xf>
    <xf numFmtId="164" fontId="205" fillId="154" borderId="199" xfId="0" applyNumberFormat="true" applyFont="true" applyFill="true" applyBorder="true" applyAlignment="true" applyProtection="true">
      <alignment horizontal="center" vertical="center"/>
    </xf>
    <xf numFmtId="0" fontId="206" fillId="155" borderId="200" xfId="0" applyNumberFormat="true" applyFont="true" applyFill="true" applyBorder="true" applyAlignment="true" applyProtection="true">
      <alignment horizontal="center" vertical="center"/>
    </xf>
    <xf numFmtId="0" fontId="207" fillId="156" borderId="201" xfId="0" applyNumberFormat="true" applyFont="true" applyFill="true" applyBorder="true" applyAlignment="true" applyProtection="true">
      <alignment horizontal="center" vertical="center"/>
    </xf>
    <xf numFmtId="0" fontId="208" fillId="157" borderId="202" xfId="0" applyNumberFormat="true" applyFont="true" applyFill="true" applyBorder="true" applyAlignment="true" applyProtection="true">
      <alignment horizontal="center" vertical="center"/>
    </xf>
    <xf numFmtId="0" fontId="209" fillId="158" borderId="203" xfId="0" applyNumberFormat="true" applyFont="true" applyFill="true" applyBorder="true" applyAlignment="true" applyProtection="true">
      <alignment horizontal="center" vertical="center"/>
    </xf>
    <xf numFmtId="164" fontId="210" fillId="159" borderId="204" xfId="0" applyNumberFormat="true" applyFont="true" applyFill="true" applyBorder="true" applyAlignment="true" applyProtection="true">
      <alignment horizontal="center" vertical="center"/>
    </xf>
    <xf numFmtId="0" fontId="211" fillId="160" borderId="205" xfId="0" applyNumberFormat="true" applyFont="true" applyFill="true" applyBorder="true" applyAlignment="true" applyProtection="true">
      <alignment horizontal="center" vertical="center"/>
    </xf>
    <xf numFmtId="0" fontId="212" fillId="161" borderId="206" xfId="0" applyNumberFormat="true" applyFont="true" applyFill="true" applyBorder="true" applyAlignment="true" applyProtection="true">
      <alignment horizontal="center" vertical="center"/>
    </xf>
    <xf numFmtId="0" fontId="213" fillId="162" borderId="207" xfId="0" applyNumberFormat="true" applyFont="true" applyFill="true" applyBorder="true" applyAlignment="true" applyProtection="true">
      <alignment horizontal="center" vertical="center"/>
    </xf>
    <xf numFmtId="0" fontId="214" fillId="163" borderId="208" xfId="0" applyNumberFormat="true" applyFont="true" applyFill="true" applyBorder="true" applyAlignment="true" applyProtection="true">
      <alignment horizontal="center" vertical="center"/>
    </xf>
    <xf numFmtId="164" fontId="215" fillId="164" borderId="209" xfId="0" applyNumberFormat="true" applyFont="true" applyFill="true" applyBorder="true" applyAlignment="true" applyProtection="true">
      <alignment horizontal="center" vertical="center"/>
    </xf>
    <xf numFmtId="0" fontId="216" fillId="165" borderId="210" xfId="0" applyNumberFormat="true" applyFont="true" applyFill="true" applyBorder="true" applyAlignment="true" applyProtection="true">
      <alignment horizontal="center" vertical="center"/>
    </xf>
    <xf numFmtId="0" fontId="217" fillId="166" borderId="211" xfId="0" applyNumberFormat="true" applyFont="true" applyFill="true" applyBorder="true" applyAlignment="true" applyProtection="true">
      <alignment horizontal="center" vertical="center"/>
    </xf>
    <xf numFmtId="0" fontId="218" fillId="167" borderId="212" xfId="0" applyNumberFormat="true" applyFont="true" applyFill="true" applyBorder="true" applyAlignment="true" applyProtection="true">
      <alignment horizontal="center" vertical="center"/>
    </xf>
    <xf numFmtId="0" fontId="219" fillId="168" borderId="213" xfId="0" applyNumberFormat="true" applyFont="true" applyFill="true" applyBorder="true" applyAlignment="true" applyProtection="true">
      <alignment horizontal="center" vertical="center"/>
    </xf>
    <xf numFmtId="164" fontId="220" fillId="169" borderId="214" xfId="0" applyNumberFormat="true" applyFont="true" applyFill="true" applyBorder="true" applyAlignment="true" applyProtection="true">
      <alignment horizontal="center" vertical="center"/>
    </xf>
    <xf numFmtId="0" fontId="221" fillId="170" borderId="215" xfId="0" applyNumberFormat="true" applyFont="true" applyFill="true" applyBorder="true" applyAlignment="true" applyProtection="true">
      <alignment horizontal="center" vertical="center"/>
    </xf>
    <xf numFmtId="0" fontId="222" fillId="171" borderId="216" xfId="0" applyNumberFormat="true" applyFont="true" applyFill="true" applyBorder="true" applyAlignment="true" applyProtection="true">
      <alignment horizontal="center" vertical="center"/>
    </xf>
    <xf numFmtId="0" fontId="223" fillId="172" borderId="217" xfId="0" applyNumberFormat="true" applyFont="true" applyFill="true" applyBorder="true" applyAlignment="true" applyProtection="true">
      <alignment horizontal="center" vertical="center"/>
    </xf>
    <xf numFmtId="0" fontId="224" fillId="173" borderId="218" xfId="0" applyNumberFormat="true" applyFont="true" applyFill="true" applyBorder="true" applyAlignment="true" applyProtection="true">
      <alignment horizontal="center" vertical="center"/>
    </xf>
    <xf numFmtId="164" fontId="225" fillId="174" borderId="219" xfId="0" applyNumberFormat="true" applyFont="true" applyFill="true" applyBorder="true" applyAlignment="true" applyProtection="true">
      <alignment horizontal="center" vertical="center"/>
    </xf>
    <xf numFmtId="0" fontId="226" fillId="175" borderId="220" xfId="0" applyNumberFormat="true" applyFont="true" applyFill="true" applyBorder="true" applyAlignment="true" applyProtection="true">
      <alignment horizontal="center" vertical="center"/>
    </xf>
    <xf numFmtId="0" fontId="227" fillId="176" borderId="221" xfId="0" applyNumberFormat="true" applyFont="true" applyFill="true" applyBorder="true" applyAlignment="true" applyProtection="true">
      <alignment horizontal="center" vertical="center"/>
    </xf>
    <xf numFmtId="0" fontId="228" fillId="177" borderId="222" xfId="0" applyNumberFormat="true" applyFont="true" applyFill="true" applyBorder="true" applyAlignment="true" applyProtection="true">
      <alignment horizontal="center" vertical="center"/>
    </xf>
    <xf numFmtId="0" fontId="229" fillId="178" borderId="223" xfId="0" applyNumberFormat="true" applyFont="true" applyFill="true" applyBorder="true" applyAlignment="true" applyProtection="true">
      <alignment horizontal="center" vertical="center"/>
    </xf>
    <xf numFmtId="164" fontId="230" fillId="179" borderId="224" xfId="0" applyNumberFormat="true" applyFont="true" applyFill="true" applyBorder="true" applyAlignment="true" applyProtection="true">
      <alignment horizontal="center" vertical="center"/>
    </xf>
    <xf numFmtId="0" fontId="231" fillId="180" borderId="225" xfId="0" applyNumberFormat="true" applyFont="true" applyFill="true" applyBorder="true" applyAlignment="true" applyProtection="true">
      <alignment horizontal="center" vertical="center"/>
    </xf>
    <xf numFmtId="0" fontId="232" fillId="181" borderId="226" xfId="0" applyNumberFormat="true" applyFont="true" applyFill="true" applyBorder="true" applyAlignment="true" applyProtection="true">
      <alignment horizontal="center" vertical="center"/>
    </xf>
    <xf numFmtId="0" fontId="233" fillId="182" borderId="227" xfId="0" applyNumberFormat="true" applyFont="true" applyFill="true" applyBorder="true" applyAlignment="true" applyProtection="true">
      <alignment horizontal="center" vertical="center"/>
    </xf>
    <xf numFmtId="0" fontId="234" fillId="183" borderId="228" xfId="0" applyNumberFormat="true" applyFont="true" applyFill="true" applyBorder="true" applyAlignment="true" applyProtection="true">
      <alignment horizontal="center" vertical="center"/>
    </xf>
    <xf numFmtId="164" fontId="235" fillId="184" borderId="229" xfId="0" applyNumberFormat="true" applyFont="true" applyFill="true" applyBorder="true" applyAlignment="true" applyProtection="true">
      <alignment horizontal="center" vertical="center"/>
    </xf>
    <xf numFmtId="0" fontId="236" fillId="185" borderId="230" xfId="0" applyNumberFormat="true" applyFont="true" applyFill="true" applyBorder="true" applyAlignment="true" applyProtection="true">
      <alignment horizontal="center" vertical="center"/>
    </xf>
    <xf numFmtId="0" fontId="237" fillId="186" borderId="231" xfId="0" applyNumberFormat="true" applyFont="true" applyFill="true" applyBorder="true" applyAlignment="true" applyProtection="true">
      <alignment horizontal="center" vertical="center"/>
    </xf>
    <xf numFmtId="0" fontId="238" fillId="187" borderId="232" xfId="0" applyNumberFormat="true" applyFont="true" applyFill="true" applyBorder="true" applyAlignment="true" applyProtection="true">
      <alignment horizontal="center" vertical="center"/>
    </xf>
    <xf numFmtId="0" fontId="239" fillId="188" borderId="233" xfId="0" applyNumberFormat="true" applyFont="true" applyFill="true" applyBorder="true" applyAlignment="true" applyProtection="true">
      <alignment horizontal="center" vertical="center"/>
    </xf>
    <xf numFmtId="164" fontId="240" fillId="189" borderId="234" xfId="0" applyNumberFormat="true" applyFont="true" applyFill="true" applyBorder="true" applyAlignment="true" applyProtection="true">
      <alignment horizontal="center" vertical="center"/>
    </xf>
    <xf numFmtId="0" fontId="241" fillId="190" borderId="235" xfId="0" applyNumberFormat="true" applyFont="true" applyFill="true" applyBorder="true" applyAlignment="true" applyProtection="true">
      <alignment horizontal="center" vertical="center"/>
    </xf>
    <xf numFmtId="0" fontId="242" fillId="191" borderId="236" xfId="0" applyNumberFormat="true" applyFont="true" applyFill="true" applyBorder="true" applyAlignment="true" applyProtection="true">
      <alignment horizontal="center" vertical="center"/>
    </xf>
    <xf numFmtId="0" fontId="243" fillId="192" borderId="237" xfId="0" applyNumberFormat="true" applyFont="true" applyFill="true" applyBorder="true" applyAlignment="true" applyProtection="true">
      <alignment horizontal="center" vertical="center"/>
    </xf>
    <xf numFmtId="0" fontId="3" fillId="0" borderId="24" xfId="0" applyFont="true" applyBorder="true" applyAlignment="true">
      <alignment horizontal="left" vertical="center" wrapText="true"/>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8"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6"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41.61082751</c:v>
                </c:pt>
                <c:pt idx="1">
                  <c:v>1E-10</c:v>
                </c:pt>
                <c:pt idx="2">
                  <c:v>1E-10</c:v>
                </c:pt>
                <c:pt idx="3">
                  <c:v>1E-10</c:v>
                </c:pt>
                <c:pt idx="4">
                  <c:v>36.947499999999998</c:v>
                </c:pt>
                <c:pt idx="5">
                  <c:v>58.973381789999998</c:v>
                </c:pt>
              </c:numCache>
            </c:numRef>
          </c:val>
          <c:extLst>
            <c:ext xmlns:c16="http://schemas.microsoft.com/office/drawing/2014/chart" uri="{C3380CC4-5D6E-409C-BE32-E72D297353CC}">
              <c16:uniqueId val="{00000000-49C6-4331-82F9-D40D3E3981A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C6-4331-82F9-D40D3E3981A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C6-4331-82F9-D40D3E3981A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C6-4331-82F9-D40D3E3981A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C6-4331-82F9-D40D3E3981A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C6-4331-82F9-D40D3E3981A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C6-4331-82F9-D40D3E3981A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9C6-4331-82F9-D40D3E3981A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58.38917249</c:v>
                </c:pt>
                <c:pt idx="1">
                  <c:v>100</c:v>
                </c:pt>
                <c:pt idx="2">
                  <c:v>100</c:v>
                </c:pt>
                <c:pt idx="3">
                  <c:v>100</c:v>
                </c:pt>
                <c:pt idx="4">
                  <c:v>63.052500000000002</c:v>
                </c:pt>
                <c:pt idx="5">
                  <c:v>41.026618210000002</c:v>
                </c:pt>
              </c:numCache>
            </c:numRef>
          </c:val>
          <c:extLst>
            <c:ext xmlns:c16="http://schemas.microsoft.com/office/drawing/2014/chart" uri="{C3380CC4-5D6E-409C-BE32-E72D297353CC}">
              <c16:uniqueId val="{00000008-49C6-4331-82F9-D40D3E3981A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49C6-4331-82F9-D40D3E3981A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B6-4670-AFB7-73619A5043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B6-4670-AFB7-73619A5043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B6-4670-AFB7-73619A5043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B7-42D4-9890-3B137C4DC8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FE-4289-97D4-0888011514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FE-4289-97D4-08880115140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FE-4289-97D4-088801151404}"/>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BC-43E5-AF6D-155881A1688B}"/>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85-47D9-A3ED-7EFC550B81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85-47D9-A3ED-7EFC550B819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85-47D9-A3ED-7EFC550B819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11-4BF4-954E-09C799DCBDE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A6-4856-B298-0712756548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82.225000000000009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82.2</c:v>
                </c:pt>
                <c:pt idx="21">
                  <c:v>82.2</c:v>
                </c:pt>
                <c:pt idx="22">
                  <c:v>82.2</c:v>
                </c:pt>
                <c:pt idx="23">
                  <c:v>82.2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74.400000000000006</c:v>
                </c:pt>
                <c:pt idx="12">
                  <c:v>74.400000000000006</c:v>
                </c:pt>
                <c:pt idx="13">
                  <c:v>74.400000000000006</c:v>
                </c:pt>
                <c:pt idx="14">
                  <c:v>74.400000000000006</c:v>
                </c:pt>
                <c:pt idx="15">
                  <c:v>74.400000000000006</c:v>
                </c:pt>
                <c:pt idx="16">
                  <c:v>73.7</c:v>
                </c:pt>
                <c:pt idx="17">
                  <c:v>73.099999999999994</c:v>
                </c:pt>
                <c:pt idx="18">
                  <c:v>72.400000000000006</c:v>
                </c:pt>
                <c:pt idx="19">
                  <c:v>71.7</c:v>
                </c:pt>
                <c:pt idx="20">
                  <c:v>71.099999999999994</c:v>
                </c:pt>
                <c:pt idx="21">
                  <c:v>70.400000000000006</c:v>
                </c:pt>
                <c:pt idx="22">
                  <c:v>69.7</c:v>
                </c:pt>
                <c:pt idx="23">
                  <c:v>69.099999999999994</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B7-42D4-9890-3B137C4DC8D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B7-42D4-9890-3B137C4DC8D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B7-42D4-9890-3B137C4DC8D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FE-4289-97D4-0888011514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FE-4289-97D4-08880115140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FE-4289-97D4-088801151404}"/>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BC-43E5-AF6D-155881A1688B}"/>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85-47D9-A3ED-7EFC550B81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85-47D9-A3ED-7EFC550B819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85-47D9-A3ED-7EFC550B819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11-4BF4-954E-09C799DCBDE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A6-4856-B298-0712756548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76.481063879681415</c:v>
                </c:pt>
                <c:pt idx="3">
                  <c:v>#N/A</c:v>
                </c:pt>
                <c:pt idx="4">
                  <c:v>#N/A</c:v>
                </c:pt>
                <c:pt idx="5">
                  <c:v>71.954433627088875</c:v>
                </c:pt>
                <c:pt idx="6">
                  <c:v>#N/A</c:v>
                </c:pt>
                <c:pt idx="7">
                  <c:v>#N/A</c:v>
                </c:pt>
                <c:pt idx="8">
                  <c:v>#N/A</c:v>
                </c:pt>
                <c:pt idx="9">
                  <c:v>59.926813369612198</c:v>
                </c:pt>
                <c:pt idx="10">
                  <c:v>60.082011093962826</c:v>
                </c:pt>
                <c:pt idx="11">
                  <c:v>82.225000000000009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86.9</c:v>
                </c:pt>
                <c:pt idx="21">
                  <c:v>86.9</c:v>
                </c:pt>
                <c:pt idx="22">
                  <c:v>86.9</c:v>
                </c:pt>
                <c:pt idx="23">
                  <c:v>86.9</c:v>
                </c:pt>
              </c:numCache>
            </c:numRef>
          </c:yVal>
          <c:smooth val="0"/>
          <c:extLst>
            <c:ext xmlns:c16="http://schemas.microsoft.com/office/drawing/2014/chart" uri="{C3380CC4-5D6E-409C-BE32-E72D297353CC}">
              <c16:uniqueId val="{00000004-23B6-4670-AFB7-73619A5043A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B6-4670-AFB7-73619A5043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B6-4670-AFB7-73619A5043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B6-4670-AFB7-73619A5043A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B7-42D4-9890-3B137C4DC8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FE-4289-97D4-0888011514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FE-4289-97D4-08880115140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FE-4289-97D4-088801151404}"/>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BC-43E5-AF6D-155881A1688B}"/>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85-47D9-A3ED-7EFC550B81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85-47D9-A3ED-7EFC550B819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85-47D9-A3ED-7EFC550B819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11-4BF4-954E-09C799DCBDE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A6-4856-B298-0712756548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86.87222222222222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23B6-4670-AFB7-73619A5043A2}"/>
            </c:ext>
          </c:extLst>
        </c:ser>
        <c:dLbls>
          <c:showLegendKey val="0"/>
          <c:showVal val="0"/>
          <c:showCatName val="0"/>
          <c:showSerName val="0"/>
          <c:showPercent val="0"/>
          <c:showBubbleSize val="0"/>
        </c:dLbls>
        <c:axId val="74558464"/>
        <c:axId val="74568448"/>
      </c:scatterChart>
      <c:valAx>
        <c:axId val="74558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8448"/>
        <c:crosses val="autoZero"/>
        <c:crossBetween val="midCat"/>
        <c:majorUnit val="5"/>
      </c:valAx>
      <c:valAx>
        <c:axId val="745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2F-40AB-B04A-A0E30662518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2F-40AB-B04A-A0E30662518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2F-40AB-B04A-A0E30662518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6E-4D52-B8D9-1912986B30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DE-4808-AD20-FEE70A5F44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DE-4808-AD20-FEE70A5F449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DE-4808-AD20-FEE70A5F449D}"/>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50-4B50-A6EC-474DC43E02C2}"/>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41-48BE-9972-01A8FA1E9D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41-48BE-9972-01A8FA1E9D9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41-48BE-9972-01A8FA1E9D9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B8-412D-AEB5-FF570AD9915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0-4FCC-BB43-C668CF1C44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80.195916814608154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80.2</c:v>
                </c:pt>
                <c:pt idx="21">
                  <c:v>80.2</c:v>
                </c:pt>
                <c:pt idx="22">
                  <c:v>80.2</c:v>
                </c:pt>
                <c:pt idx="23">
                  <c:v>80.2</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80.2</c:v>
                </c:pt>
                <c:pt idx="21">
                  <c:v>80.2</c:v>
                </c:pt>
                <c:pt idx="22">
                  <c:v>80.2</c:v>
                </c:pt>
                <c:pt idx="23">
                  <c:v>80.2</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2F-40AB-B04A-A0E30662518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2F-40AB-B04A-A0E30662518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DE-4808-AD20-FEE70A5F44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DE-4808-AD20-FEE70A5F449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DE-4808-AD20-FEE70A5F449D}"/>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50-4B50-A6EC-474DC43E02C2}"/>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41-48BE-9972-01A8FA1E9D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41-48BE-9972-01A8FA1E9D9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41-48BE-9972-01A8FA1E9D9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B8-412D-AEB5-FF570AD9915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0-4FCC-BB43-C668CF1C44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80.195916814608154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85</c:v>
                </c:pt>
                <c:pt idx="21">
                  <c:v>85</c:v>
                </c:pt>
                <c:pt idx="22">
                  <c:v>85</c:v>
                </c:pt>
                <c:pt idx="23">
                  <c:v>85</c:v>
                </c:pt>
              </c:numCache>
            </c:numRef>
          </c:yVal>
          <c:smooth val="0"/>
          <c:extLst>
            <c:ext xmlns:c16="http://schemas.microsoft.com/office/drawing/2014/chart" uri="{C3380CC4-5D6E-409C-BE32-E72D297353CC}">
              <c16:uniqueId val="{00000007-C52F-40AB-B04A-A0E30662518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2F-40AB-B04A-A0E30662518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2F-40AB-B04A-A0E30662518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2F-40AB-B04A-A0E30662518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6E-4D52-B8D9-1912986B30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DE-4808-AD20-FEE70A5F44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DE-4808-AD20-FEE70A5F449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DE-4808-AD20-FEE70A5F449D}"/>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50-4B50-A6EC-474DC43E02C2}"/>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41-48BE-9972-01A8FA1E9D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41-48BE-9972-01A8FA1E9D9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41-48BE-9972-01A8FA1E9D9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B8-412D-AEB5-FF570AD9915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0-4FCC-BB43-C668CF1C44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85.02409332995181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52F-40AB-B04A-A0E306625187}"/>
            </c:ext>
          </c:extLst>
        </c:ser>
        <c:dLbls>
          <c:showLegendKey val="0"/>
          <c:showVal val="0"/>
          <c:showCatName val="0"/>
          <c:showSerName val="0"/>
          <c:showPercent val="0"/>
          <c:showBubbleSize val="0"/>
        </c:dLbls>
        <c:axId val="75139328"/>
        <c:axId val="75145216"/>
      </c:scatterChart>
      <c:valAx>
        <c:axId val="7513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5"/>
      </c:valAx>
      <c:valAx>
        <c:axId val="75145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93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16-4061-9975-6017234F538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16-4061-9975-6017234F538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16-4061-9975-6017234F538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74-49D6-A95B-F5C926B3BB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F3-4F6B-B070-479D81CF7B6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F3-4F6B-B070-479D81CF7B6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F3-4F6B-B070-479D81CF7B67}"/>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FA-4E8C-A2D2-8345CDC83BB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3-4C70-A0D7-30DB3298E6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3-4C70-A0D7-30DB3298E6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13-4C70-A0D7-30DB3298E6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F9-45C7-83EA-57FDC797151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C5-40CF-8BFA-5CD0C0846F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73.164881749219106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73.2</c:v>
                </c:pt>
                <c:pt idx="21">
                  <c:v>73.2</c:v>
                </c:pt>
                <c:pt idx="22">
                  <c:v>73.2</c:v>
                </c:pt>
                <c:pt idx="23">
                  <c:v>73.2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22.3</c:v>
                </c:pt>
                <c:pt idx="12">
                  <c:v>22.3</c:v>
                </c:pt>
                <c:pt idx="13">
                  <c:v>22.3</c:v>
                </c:pt>
                <c:pt idx="14">
                  <c:v>22.3</c:v>
                </c:pt>
                <c:pt idx="15">
                  <c:v>22.3</c:v>
                </c:pt>
                <c:pt idx="16">
                  <c:v>25.8</c:v>
                </c:pt>
                <c:pt idx="17">
                  <c:v>29.3</c:v>
                </c:pt>
                <c:pt idx="18">
                  <c:v>32.700000000000003</c:v>
                </c:pt>
                <c:pt idx="19">
                  <c:v>36.200000000000003</c:v>
                </c:pt>
                <c:pt idx="20">
                  <c:v>39.700000000000003</c:v>
                </c:pt>
                <c:pt idx="21">
                  <c:v>43.2</c:v>
                </c:pt>
                <c:pt idx="22">
                  <c:v>46.7</c:v>
                </c:pt>
                <c:pt idx="23">
                  <c:v>50.1</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16-4061-9975-6017234F538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16-4061-9975-6017234F538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F3-4F6B-B070-479D81CF7B6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0F3-4F6B-B070-479D81CF7B6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F3-4F6B-B070-479D81CF7B67}"/>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FA-4E8C-A2D2-8345CDC83BB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13-4C70-A0D7-30DB3298E6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13-4C70-A0D7-30DB3298E6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13-4C70-A0D7-30DB3298E6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F9-45C7-83EA-57FDC797151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C5-40CF-8BFA-5CD0C0846F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39.01146</c:v>
                </c:pt>
                <c:pt idx="3">
                  <c:v>#N/A</c:v>
                </c:pt>
                <c:pt idx="4">
                  <c:v>#N/A</c:v>
                </c:pt>
                <c:pt idx="5">
                  <c:v>28.54</c:v>
                </c:pt>
                <c:pt idx="6">
                  <c:v>#N/A</c:v>
                </c:pt>
                <c:pt idx="7">
                  <c:v>#N/A</c:v>
                </c:pt>
                <c:pt idx="8">
                  <c:v>#N/A</c:v>
                </c:pt>
                <c:pt idx="9">
                  <c:v>36.94</c:v>
                </c:pt>
                <c:pt idx="10">
                  <c:v>45.17</c:v>
                </c:pt>
                <c:pt idx="11">
                  <c:v>73.164881749219106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78</c:v>
                </c:pt>
                <c:pt idx="21">
                  <c:v>78</c:v>
                </c:pt>
                <c:pt idx="22">
                  <c:v>78</c:v>
                </c:pt>
                <c:pt idx="23">
                  <c:v>78</c:v>
                </c:pt>
              </c:numCache>
            </c:numRef>
          </c:yVal>
          <c:smooth val="0"/>
          <c:extLst>
            <c:ext xmlns:c16="http://schemas.microsoft.com/office/drawing/2014/chart" uri="{C3380CC4-5D6E-409C-BE32-E72D297353CC}">
              <c16:uniqueId val="{00000008-8B16-4061-9975-6017234F538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16-4061-9975-6017234F538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16-4061-9975-6017234F538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B16-4061-9975-6017234F538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74-49D6-A95B-F5C926B3BB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F3-4F6B-B070-479D81CF7B6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F3-4F6B-B070-479D81CF7B6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F3-4F6B-B070-479D81CF7B67}"/>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FA-4E8C-A2D2-8345CDC83BB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13-4C70-A0D7-30DB3298E6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3-4C70-A0D7-30DB3298E6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13-4C70-A0D7-30DB3298E6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F9-45C7-83EA-57FDC797151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C5-40CF-8BFA-5CD0C0846F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77.98415885765283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8B16-4061-9975-6017234F538E}"/>
            </c:ext>
          </c:extLst>
        </c:ser>
        <c:dLbls>
          <c:showLegendKey val="0"/>
          <c:showVal val="0"/>
          <c:showCatName val="0"/>
          <c:showSerName val="0"/>
          <c:showPercent val="0"/>
          <c:showBubbleSize val="0"/>
        </c:dLbls>
        <c:axId val="84461824"/>
        <c:axId val="84471808"/>
      </c:scatterChart>
      <c:valAx>
        <c:axId val="84461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1808"/>
        <c:crosses val="autoZero"/>
        <c:crossBetween val="midCat"/>
        <c:majorUnit val="5"/>
      </c:valAx>
      <c:valAx>
        <c:axId val="84471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36-4FB3-A04B-A468B0376F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36-4FB3-A04B-A468B0376F1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36-4FB3-A04B-A468B0376F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97-4F16-AAAF-51ECF313593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BF-4405-9EFE-CDB9FED949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BF-4405-9EFE-CDB9FED9493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BF-4405-9EFE-CDB9FED94934}"/>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39-4427-85DC-81FE49B19EEA}"/>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00-4C88-A740-8DF5320BC5C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00-4C88-A740-8DF5320BC5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00-4C88-A740-8DF5320BC5C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48-4AFB-B7A2-7541C92B27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64-458C-99B2-4BE088AA6F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63.261111111111113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63.3</c:v>
                </c:pt>
                <c:pt idx="21">
                  <c:v>63.3</c:v>
                </c:pt>
                <c:pt idx="22">
                  <c:v>63.3</c:v>
                </c:pt>
                <c:pt idx="23">
                  <c:v>63.3</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57.1</c:v>
                </c:pt>
                <c:pt idx="16">
                  <c:v>57.1</c:v>
                </c:pt>
                <c:pt idx="17">
                  <c:v>57.1</c:v>
                </c:pt>
                <c:pt idx="18">
                  <c:v>57.1</c:v>
                </c:pt>
                <c:pt idx="19">
                  <c:v>57.1</c:v>
                </c:pt>
                <c:pt idx="20">
                  <c:v>57.1</c:v>
                </c:pt>
                <c:pt idx="21">
                  <c:v>57.1</c:v>
                </c:pt>
                <c:pt idx="22">
                  <c:v>57.1</c:v>
                </c:pt>
                <c:pt idx="23">
                  <c:v>57.1</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36-4FB3-A04B-A468B0376F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36-4FB3-A04B-A468B0376F1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36-4FB3-A04B-A468B0376F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BF-4405-9EFE-CDB9FED949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BF-4405-9EFE-CDB9FED9493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BF-4405-9EFE-CDB9FED94934}"/>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39-4427-85DC-81FE49B19EEA}"/>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00-4C88-A740-8DF5320BC5C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00-4C88-A740-8DF5320BC5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00-4C88-A740-8DF5320BC5C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48-4AFB-B7A2-7541C92B27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64-458C-99B2-4BE088AA6F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71.954433627088875</c:v>
                </c:pt>
                <c:pt idx="6">
                  <c:v>#N/A</c:v>
                </c:pt>
                <c:pt idx="7">
                  <c:v>#N/A</c:v>
                </c:pt>
                <c:pt idx="8">
                  <c:v>#N/A</c:v>
                </c:pt>
                <c:pt idx="9">
                  <c:v>59.165685788547812</c:v>
                </c:pt>
                <c:pt idx="10">
                  <c:v>68.740754080269966</c:v>
                </c:pt>
                <c:pt idx="11">
                  <c:v>28.397897395986881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63.3</c:v>
                </c:pt>
                <c:pt idx="21">
                  <c:v>63.3</c:v>
                </c:pt>
                <c:pt idx="22">
                  <c:v>63.3</c:v>
                </c:pt>
                <c:pt idx="23">
                  <c:v>63.3</c:v>
                </c:pt>
              </c:numCache>
            </c:numRef>
          </c:yVal>
          <c:smooth val="0"/>
          <c:extLst>
            <c:ext xmlns:c16="http://schemas.microsoft.com/office/drawing/2014/chart" uri="{C3380CC4-5D6E-409C-BE32-E72D297353CC}">
              <c16:uniqueId val="{00000007-0F36-4FB3-A04B-A468B0376F1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36-4FB3-A04B-A468B0376F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36-4FB3-A04B-A468B0376F1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36-4FB3-A04B-A468B0376F1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97-4F16-AAAF-51ECF313593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BF-4405-9EFE-CDB9FED949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BF-4405-9EFE-CDB9FED94934}"/>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BF-4405-9EFE-CDB9FED94934}"/>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39-4427-85DC-81FE49B19EEA}"/>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00-4C88-A740-8DF5320BC5C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00-4C88-A740-8DF5320BC5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00-4C88-A740-8DF5320BC5C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48-4AFB-B7A2-7541C92B277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64-458C-99B2-4BE088AA6F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63.261111111111113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F36-4FB3-A04B-A468B0376F1C}"/>
            </c:ext>
          </c:extLst>
        </c:ser>
        <c:dLbls>
          <c:showLegendKey val="0"/>
          <c:showVal val="0"/>
          <c:showCatName val="0"/>
          <c:showSerName val="0"/>
          <c:showPercent val="0"/>
          <c:showBubbleSize val="0"/>
        </c:dLbls>
        <c:axId val="84821504"/>
        <c:axId val="84823040"/>
      </c:scatterChart>
      <c:valAx>
        <c:axId val="84821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040"/>
        <c:crosses val="autoZero"/>
        <c:crossBetween val="midCat"/>
        <c:majorUnit val="5"/>
      </c:valAx>
      <c:valAx>
        <c:axId val="84823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5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21-4D0F-815C-EAC957CDAC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21-4D0F-815C-EAC957CDAC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21-4D0F-815C-EAC957CDACC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73-4960-A2B6-54C45AD5CA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74-4432-8523-B4096214FD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74-4432-8523-B4096214FD8E}"/>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74-4432-8523-B4096214FD8E}"/>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23-4D50-BEBE-C566FC856CAC}"/>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F6-4BA8-BFFE-206378ED9C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F6-4BA8-BFFE-206378ED9C9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F6-4BA8-BFFE-206378ED9C9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C3-4144-BB84-826CB43BA31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ED-4976-9A58-7442E46B02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90.188308394623391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90.2</c:v>
                </c:pt>
                <c:pt idx="21">
                  <c:v>90.2</c:v>
                </c:pt>
                <c:pt idx="22">
                  <c:v>90.2</c:v>
                </c:pt>
                <c:pt idx="23">
                  <c:v>90.2</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22</c:v>
                </c:pt>
                <c:pt idx="21">
                  <c:v>22</c:v>
                </c:pt>
                <c:pt idx="22">
                  <c:v>22</c:v>
                </c:pt>
                <c:pt idx="23">
                  <c:v>22</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21-4D0F-815C-EAC957CDAC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21-4D0F-815C-EAC957CDACC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74-4432-8523-B4096214FD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74-4432-8523-B4096214FD8E}"/>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74-4432-8523-B4096214FD8E}"/>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23-4D50-BEBE-C566FC856CAC}"/>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F6-4BA8-BFFE-206378ED9C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F6-4BA8-BFFE-206378ED9C9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F6-4BA8-BFFE-206378ED9C9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C3-4144-BB84-826CB43BA31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ED-4976-9A58-7442E46B02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22.042226730915544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90.2</c:v>
                </c:pt>
                <c:pt idx="21">
                  <c:v>90.2</c:v>
                </c:pt>
                <c:pt idx="22">
                  <c:v>90.2</c:v>
                </c:pt>
                <c:pt idx="23">
                  <c:v>90.2</c:v>
                </c:pt>
              </c:numCache>
            </c:numRef>
          </c:yVal>
          <c:smooth val="0"/>
          <c:extLst>
            <c:ext xmlns:c16="http://schemas.microsoft.com/office/drawing/2014/chart" uri="{C3380CC4-5D6E-409C-BE32-E72D297353CC}">
              <c16:uniqueId val="{00000007-7E21-4D0F-815C-EAC957CDACC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21-4D0F-815C-EAC957CDACC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21-4D0F-815C-EAC957CDACC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21-4D0F-815C-EAC957CDACC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73-4960-A2B6-54C45AD5CA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74-4432-8523-B4096214FD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74-4432-8523-B4096214FD8E}"/>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74-4432-8523-B4096214FD8E}"/>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23-4D50-BEBE-C566FC856CAC}"/>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F6-4BA8-BFFE-206378ED9C9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F6-4BA8-BFFE-206378ED9C9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F6-4BA8-BFFE-206378ED9C9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C3-4144-BB84-826CB43BA31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ED-4976-9A58-7442E46B02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90.188308394623391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E21-4D0F-815C-EAC957CDACC9}"/>
            </c:ext>
          </c:extLst>
        </c:ser>
        <c:dLbls>
          <c:showLegendKey val="0"/>
          <c:showVal val="0"/>
          <c:showCatName val="0"/>
          <c:showSerName val="0"/>
          <c:showPercent val="0"/>
          <c:showBubbleSize val="0"/>
        </c:dLbls>
        <c:axId val="84882560"/>
        <c:axId val="84884096"/>
      </c:scatterChart>
      <c:valAx>
        <c:axId val="84882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096"/>
        <c:crosses val="autoZero"/>
        <c:crossBetween val="midCat"/>
        <c:majorUnit val="5"/>
      </c:valAx>
      <c:valAx>
        <c:axId val="848840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2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E9-4A73-ABAC-669E68647C6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E9-4A73-ABAC-669E68647C6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E9-4A73-ABAC-669E68647C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9A-4985-972C-727C7E9277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70-44D0-BA92-EBB6567D63BE}"/>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70-44D0-BA92-EBB6567D63BE}"/>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BE-4726-AD88-50650138622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81-4700-97C2-757F5FC602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81-4700-97C2-757F5FC602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81-4700-97C2-757F5FC602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0E-455F-9ED8-9DED304831F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08-46E7-9D2B-8D77F40B6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75.462962962962962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75.5</c:v>
                </c:pt>
                <c:pt idx="21">
                  <c:v>75.5</c:v>
                </c:pt>
                <c:pt idx="22">
                  <c:v>75.5</c:v>
                </c:pt>
                <c:pt idx="23">
                  <c:v>75.5</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34.299999999999997</c:v>
                </c:pt>
                <c:pt idx="16">
                  <c:v>34.299999999999997</c:v>
                </c:pt>
                <c:pt idx="17">
                  <c:v>34.299999999999997</c:v>
                </c:pt>
                <c:pt idx="18">
                  <c:v>34.299999999999997</c:v>
                </c:pt>
                <c:pt idx="19">
                  <c:v>34.299999999999997</c:v>
                </c:pt>
                <c:pt idx="20">
                  <c:v>34.299999999999997</c:v>
                </c:pt>
                <c:pt idx="21">
                  <c:v>34.299999999999997</c:v>
                </c:pt>
                <c:pt idx="22">
                  <c:v>34.299999999999997</c:v>
                </c:pt>
                <c:pt idx="23">
                  <c:v>34.299999999999997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E9-4A73-ABAC-669E68647C6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E9-4A73-ABAC-669E68647C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70-44D0-BA92-EBB6567D63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70-44D0-BA92-EBB6567D63BE}"/>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70-44D0-BA92-EBB6567D63BE}"/>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BE-4726-AD88-50650138622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81-4700-97C2-757F5FC602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81-4700-97C2-757F5FC602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81-4700-97C2-757F5FC602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0E-455F-9ED8-9DED304831F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08-46E7-9D2B-8D77F40B6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28.54</c:v>
                </c:pt>
                <c:pt idx="6">
                  <c:v>#N/A</c:v>
                </c:pt>
                <c:pt idx="7">
                  <c:v>#N/A</c:v>
                </c:pt>
                <c:pt idx="8">
                  <c:v>#N/A</c:v>
                </c:pt>
                <c:pt idx="9">
                  <c:v>39.32</c:v>
                </c:pt>
                <c:pt idx="10">
                  <c:v>45.54</c:v>
                </c:pt>
                <c:pt idx="11">
                  <c:v>23.724738077517607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75.5</c:v>
                </c:pt>
                <c:pt idx="21">
                  <c:v>75.5</c:v>
                </c:pt>
                <c:pt idx="22">
                  <c:v>75.5</c:v>
                </c:pt>
                <c:pt idx="23">
                  <c:v>75.5</c:v>
                </c:pt>
              </c:numCache>
            </c:numRef>
          </c:yVal>
          <c:smooth val="0"/>
          <c:extLst>
            <c:ext xmlns:c16="http://schemas.microsoft.com/office/drawing/2014/chart" uri="{C3380CC4-5D6E-409C-BE32-E72D297353CC}">
              <c16:uniqueId val="{00000008-C4E9-4A73-ABAC-669E68647C6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E9-4A73-ABAC-669E68647C6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E9-4A73-ABAC-669E68647C6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E9-4A73-ABAC-669E68647C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9A-4985-972C-727C7E9277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70-44D0-BA92-EBB6567D63B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70-44D0-BA92-EBB6567D63BE}"/>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70-44D0-BA92-EBB6567D63BE}"/>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BE-4726-AD88-50650138622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81-4700-97C2-757F5FC602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81-4700-97C2-757F5FC602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81-4700-97C2-757F5FC602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0E-455F-9ED8-9DED304831F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08-46E7-9D2B-8D77F40B6A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75.462962962962962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C4E9-4A73-ABAC-669E68647C60}"/>
            </c:ext>
          </c:extLst>
        </c:ser>
        <c:dLbls>
          <c:showLegendKey val="0"/>
          <c:showVal val="0"/>
          <c:showCatName val="0"/>
          <c:showSerName val="0"/>
          <c:showPercent val="0"/>
          <c:showBubbleSize val="0"/>
        </c:dLbls>
        <c:axId val="85574784"/>
        <c:axId val="85576320"/>
      </c:scatterChart>
      <c:valAx>
        <c:axId val="85574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6320"/>
        <c:crosses val="autoZero"/>
        <c:crossBetween val="midCat"/>
        <c:majorUnit val="5"/>
      </c:valAx>
      <c:valAx>
        <c:axId val="855763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4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10-4C31-8582-A139D8D6C78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10-4C31-8582-A139D8D6C7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10-4C31-8582-A139D8D6C78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D6-45F9-AF23-1F89E2142F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7D-42DF-B474-E3F172845D6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7D-42DF-B474-E3F172845D6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7D-42DF-B474-E3F172845D6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B6-4054-88A0-BC29182631A0}"/>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73-4439-9308-AB9BB63710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73-4439-9308-AB9BB63710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73-4439-9308-AB9BB63710F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60-4850-90EC-124EB328BD2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93-4F8D-9420-05A7ED9B18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10-4C31-8582-A139D8D6C78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10-4C31-8582-A139D8D6C7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10-4C31-8582-A139D8D6C78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D6-45F9-AF23-1F89E2142F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7D-42DF-B474-E3F172845D6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7D-42DF-B474-E3F172845D6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7D-42DF-B474-E3F172845D6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B6-4054-88A0-BC29182631A0}"/>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73-4439-9308-AB9BB63710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73-4439-9308-AB9BB63710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73-4439-9308-AB9BB63710F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60-4850-90EC-124EB328BD2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93-4F8D-9420-05A7ED9B18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41.6</c:v>
                </c:pt>
                <c:pt idx="15">
                  <c:v>41.6</c:v>
                </c:pt>
                <c:pt idx="16">
                  <c:v>41.6</c:v>
                </c:pt>
                <c:pt idx="17">
                  <c:v>41.6</c:v>
                </c:pt>
                <c:pt idx="18">
                  <c:v>41.6</c:v>
                </c:pt>
                <c:pt idx="19">
                  <c:v>41.6</c:v>
                </c:pt>
                <c:pt idx="20">
                  <c:v>41.6</c:v>
                </c:pt>
                <c:pt idx="21">
                  <c:v>41.6</c:v>
                </c:pt>
                <c:pt idx="22">
                  <c:v>41.6</c:v>
                </c:pt>
                <c:pt idx="23">
                  <c:v>41.6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10-4C31-8582-A139D8D6C78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10-4C31-8582-A139D8D6C7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10-4C31-8582-A139D8D6C78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D6-45F9-AF23-1F89E2142F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7D-42DF-B474-E3F172845D6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7D-42DF-B474-E3F172845D6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7D-42DF-B474-E3F172845D6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B6-4054-88A0-BC29182631A0}"/>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73-4439-9308-AB9BB63710F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73-4439-9308-AB9BB63710F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73-4439-9308-AB9BB63710F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60-4850-90EC-124EB328BD27}"/>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93-4F8D-9420-05A7ED9B18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36.679120478227027</c:v>
                </c:pt>
                <c:pt idx="5">
                  <c:v>43.264717880436912</c:v>
                </c:pt>
                <c:pt idx="6">
                  <c:v>#N/A</c:v>
                </c:pt>
                <c:pt idx="7">
                  <c:v>#N/A</c:v>
                </c:pt>
                <c:pt idx="8">
                  <c:v>#N/A</c:v>
                </c:pt>
                <c:pt idx="9">
                  <c:v>38.916665987528901</c:v>
                </c:pt>
                <c:pt idx="10">
                  <c:v>47.582805686787815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63808"/>
        <c:axId val="85886080"/>
      </c:scatterChart>
      <c:valAx>
        <c:axId val="85863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080"/>
        <c:crosses val="autoZero"/>
        <c:crossBetween val="midCat"/>
        <c:majorUnit val="5"/>
      </c:valAx>
      <c:valAx>
        <c:axId val="858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80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78-4218-9EC4-263FF13A41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78-4218-9EC4-263FF13A413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BA-4644-941A-95DEBFAF20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BA-4644-941A-95DEBFAF20E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BA-4644-941A-95DEBFAF20ED}"/>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CB-42EE-B818-06C73E455F82}"/>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C2-438E-A5BD-A17214E2C0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C2-438E-A5BD-A17214E2C05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C2-438E-A5BD-A17214E2C05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4D-423E-937E-5E977142C8B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C5-4044-AAAC-C154612C85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78-4218-9EC4-263FF13A41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78-4218-9EC4-263FF13A413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78-4218-9EC4-263FF13A413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06-44F6-939B-8962772C41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BA-4644-941A-95DEBFAF20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BA-4644-941A-95DEBFAF20E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BA-4644-941A-95DEBFAF20ED}"/>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CB-42EE-B818-06C73E455F82}"/>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C2-438E-A5BD-A17214E2C0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C2-438E-A5BD-A17214E2C05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C2-438E-A5BD-A17214E2C05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4D-423E-937E-5E977142C8B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C5-4044-AAAC-C154612C85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78-4218-9EC4-263FF13A41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78-4218-9EC4-263FF13A413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BA-4644-941A-95DEBFAF20E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BA-4644-941A-95DEBFAF20ED}"/>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BA-4644-941A-95DEBFAF20ED}"/>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CB-42EE-B818-06C73E455F82}"/>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C2-438E-A5BD-A17214E2C05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C2-438E-A5BD-A17214E2C05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C2-438E-A5BD-A17214E2C05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4D-423E-937E-5E977142C8B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C5-4044-AAAC-C154612C85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91520"/>
        <c:axId val="86493056"/>
      </c:scatterChart>
      <c:valAx>
        <c:axId val="86491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056"/>
        <c:crosses val="autoZero"/>
        <c:crossBetween val="midCat"/>
        <c:majorUnit val="5"/>
      </c:valAx>
      <c:valAx>
        <c:axId val="86493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8D-4074-91A7-609497D7AF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8D-4074-91A7-609497D7AFF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0A-438C-AEA4-4A31BA32DB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0A-438C-AEA4-4A31BA32DB5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0A-438C-AEA4-4A31BA32DB5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64-4A32-86F8-D48D767B9A97}"/>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D6-48C2-B1A2-7CBE117E36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D6-48C2-B1A2-7CBE117E368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D6-48C2-B1A2-7CBE117E368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C9-4CD9-8642-79926CC17B0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BB-4934-BAAA-5C2260F43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8D-4074-91A7-609497D7AF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8D-4074-91A7-609497D7AFF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8D-4074-91A7-609497D7AFF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AD-4B9B-A14F-D2EDE6C69D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0A-438C-AEA4-4A31BA32DB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0A-438C-AEA4-4A31BA32DB5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0A-438C-AEA4-4A31BA32DB5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64-4A32-86F8-D48D767B9A97}"/>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D6-48C2-B1A2-7CBE117E36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D6-48C2-B1A2-7CBE117E368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D6-48C2-B1A2-7CBE117E368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C9-4CD9-8642-79926CC17B0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BB-4934-BAAA-5C2260F43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8D-4074-91A7-609497D7AFF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8D-4074-91A7-609497D7AFF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0A-438C-AEA4-4A31BA32DB5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0A-438C-AEA4-4A31BA32DB5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0A-438C-AEA4-4A31BA32DB5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64-4A32-86F8-D48D767B9A97}"/>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D6-48C2-B1A2-7CBE117E368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D6-48C2-B1A2-7CBE117E368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D6-48C2-B1A2-7CBE117E368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C9-4CD9-8642-79926CC17B0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BB-4934-BAAA-5C2260F43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7440"/>
        <c:axId val="86558976"/>
      </c:scatterChart>
      <c:valAx>
        <c:axId val="86557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976"/>
        <c:crosses val="autoZero"/>
        <c:crossBetween val="midCat"/>
        <c:majorUnit val="5"/>
      </c:valAx>
      <c:valAx>
        <c:axId val="86558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74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59</c:v>
                </c:pt>
                <c:pt idx="15">
                  <c:v>59</c:v>
                </c:pt>
                <c:pt idx="16">
                  <c:v>59</c:v>
                </c:pt>
                <c:pt idx="17">
                  <c:v>59</c:v>
                </c:pt>
                <c:pt idx="18">
                  <c:v>59</c:v>
                </c:pt>
                <c:pt idx="19">
                  <c:v>59</c:v>
                </c:pt>
                <c:pt idx="20">
                  <c:v>59</c:v>
                </c:pt>
                <c:pt idx="21">
                  <c:v>59</c:v>
                </c:pt>
                <c:pt idx="22">
                  <c:v>59</c:v>
                </c:pt>
                <c:pt idx="23">
                  <c:v>59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A6-4308-B4B2-2E1D46C71A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A6-4308-B4B2-2E1D46C71AF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A6-4308-B4B2-2E1D46C71AF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4-4615-AA0F-E3093E9701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54-4615-AA0F-E3093E97017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54-4615-AA0F-E3093E97017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6A-4836-B214-1324F87AF249}"/>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5A-46DF-A41A-1FC6A3604DB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5A-46DF-A41A-1FC6A3604DB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5A-46DF-A41A-1FC6A3604DB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0E-421E-8EB6-DC4F8DFA88C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22-454F-A3EE-19770C0E7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A6-4308-B4B2-2E1D46C71A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A6-4308-B4B2-2E1D46C71AF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A6-4308-B4B2-2E1D46C71AF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6-4FE8-9624-7149E88DBD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4-4615-AA0F-E3093E9701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4-4615-AA0F-E3093E97017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4-4615-AA0F-E3093E97017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6A-4836-B214-1324F87AF249}"/>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5A-46DF-A41A-1FC6A3604DB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5A-46DF-A41A-1FC6A3604DB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5A-46DF-A41A-1FC6A3604DB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0E-421E-8EB6-DC4F8DFA88C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22-454F-A3EE-19770C0E7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46.728516693142041</c:v>
                </c:pt>
                <c:pt idx="5">
                  <c:v>76.605025843424087</c:v>
                </c:pt>
                <c:pt idx="6">
                  <c:v>#N/A</c:v>
                </c:pt>
                <c:pt idx="7">
                  <c:v>#N/A</c:v>
                </c:pt>
                <c:pt idx="8">
                  <c:v>#N/A</c:v>
                </c:pt>
                <c:pt idx="9">
                  <c:v>53.015224073093378</c:v>
                </c:pt>
                <c:pt idx="10">
                  <c:v>59.544760541530387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A6-4308-B4B2-2E1D46C71AF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A6-4308-B4B2-2E1D46C71AF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A6-4308-B4B2-2E1D46C71AF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54-4615-AA0F-E3093E9701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54-4615-AA0F-E3093E970170}"/>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4-4615-AA0F-E3093E970170}"/>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6A-4836-B214-1324F87AF249}"/>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5A-46DF-A41A-1FC6A3604DB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5A-46DF-A41A-1FC6A3604DB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5A-46DF-A41A-1FC6A3604DB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0E-421E-8EB6-DC4F8DFA88C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22-454F-A3EE-19770C0E79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62816"/>
        <c:axId val="89364352"/>
      </c:scatterChart>
      <c:valAx>
        <c:axId val="89362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4352"/>
        <c:crosses val="autoZero"/>
        <c:crossBetween val="midCat"/>
        <c:majorUnit val="5"/>
      </c:valAx>
      <c:valAx>
        <c:axId val="89364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8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B9C-4E75-9392-934508DBB58B}"/>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55.438218419999998</c:v>
                </c:pt>
                <c:pt idx="1">
                  <c:v>77.919028569999995</c:v>
                </c:pt>
                <c:pt idx="2">
                  <c:v>79.954897729999999</c:v>
                </c:pt>
                <c:pt idx="3">
                  <c:v>80.19591681</c:v>
                </c:pt>
                <c:pt idx="4">
                  <c:v>50.132296760000003</c:v>
                </c:pt>
                <c:pt idx="5">
                  <c:v>69.069417889999997</c:v>
                </c:pt>
              </c:numCache>
            </c:numRef>
          </c:val>
          <c:extLst>
            <c:ext xmlns:c16="http://schemas.microsoft.com/office/drawing/2014/chart" uri="{C3380CC4-5D6E-409C-BE32-E72D297353CC}">
              <c16:uniqueId val="{00000002-4B9C-4E75-9392-934508DBB58B}"/>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23.5867416</c:v>
                </c:pt>
                <c:pt idx="1">
                  <c:v>0</c:v>
                </c:pt>
                <c:pt idx="2">
                  <c:v>0</c:v>
                </c:pt>
                <c:pt idx="3">
                  <c:v>0</c:v>
                </c:pt>
                <c:pt idx="4">
                  <c:v>23.03258499</c:v>
                </c:pt>
                <c:pt idx="5">
                  <c:v>13.155582109999999</c:v>
                </c:pt>
              </c:numCache>
            </c:numRef>
          </c:val>
          <c:extLst>
            <c:ext xmlns:c16="http://schemas.microsoft.com/office/drawing/2014/chart" uri="{C3380CC4-5D6E-409C-BE32-E72D297353CC}">
              <c16:uniqueId val="{00000003-4B9C-4E75-9392-934508DBB58B}"/>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4B9C-4E75-9392-934508DBB58B}"/>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20.975039979999998</c:v>
                </c:pt>
                <c:pt idx="1">
                  <c:v>22.080971430000002</c:v>
                </c:pt>
                <c:pt idx="2">
                  <c:v>20.045102270000001</c:v>
                </c:pt>
                <c:pt idx="3">
                  <c:v>19.80408319</c:v>
                </c:pt>
                <c:pt idx="4">
                  <c:v>26.835118250000001</c:v>
                </c:pt>
                <c:pt idx="5">
                  <c:v>17.774999999999999</c:v>
                </c:pt>
              </c:numCache>
            </c:numRef>
          </c:val>
          <c:extLst>
            <c:ext xmlns:c16="http://schemas.microsoft.com/office/drawing/2014/chart" uri="{C3380CC4-5D6E-409C-BE32-E72D297353CC}">
              <c16:uniqueId val="{00000005-4B9C-4E75-9392-934508DBB58B}"/>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04-4790-95FD-2D33149333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04-4790-95FD-2D331493337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D1-45D7-9B53-CA5878F94A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D1-45D7-9B53-CA5878F94AEF}"/>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6D1-45D7-9B53-CA5878F94AEF}"/>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5C-4975-8298-140724A3A411}"/>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C1-4B5A-8B17-7CB199E226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C1-4B5A-8B17-7CB199E226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C1-4B5A-8B17-7CB199E226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5-4583-95F0-26EDA705844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96-4616-AAD6-A75B95AAD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04-4790-95FD-2D33149333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04-4790-95FD-2D33149333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04-4790-95FD-2D331493337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30-4A28-8177-2B14655EAC1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D1-45D7-9B53-CA5878F94A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D1-45D7-9B53-CA5878F94AEF}"/>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D1-45D7-9B53-CA5878F94AEF}"/>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5C-4975-8298-140724A3A411}"/>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C1-4B5A-8B17-7CB199E226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C1-4B5A-8B17-7CB199E226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C1-4B5A-8B17-7CB199E226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5-4583-95F0-26EDA705844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96-4616-AAD6-A75B95AAD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04-4790-95FD-2D33149333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04-4790-95FD-2D331493337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D1-45D7-9B53-CA5878F94AE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D1-45D7-9B53-CA5878F94AEF}"/>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D1-45D7-9B53-CA5878F94AEF}"/>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5C-4975-8298-140724A3A411}"/>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C1-4B5A-8B17-7CB199E226B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C1-4B5A-8B17-7CB199E226B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C1-4B5A-8B17-7CB199E226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5-4583-95F0-26EDA705844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96-4616-AAD6-A75B95AAD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65696"/>
        <c:axId val="89967232"/>
      </c:scatterChart>
      <c:valAx>
        <c:axId val="89965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232"/>
        <c:crosses val="autoZero"/>
        <c:crossBetween val="midCat"/>
        <c:majorUnit val="5"/>
      </c:valAx>
      <c:valAx>
        <c:axId val="8996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5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36.9</c:v>
                </c:pt>
                <c:pt idx="15">
                  <c:v>36.9</c:v>
                </c:pt>
                <c:pt idx="16">
                  <c:v>36.9</c:v>
                </c:pt>
                <c:pt idx="17">
                  <c:v>36.9</c:v>
                </c:pt>
                <c:pt idx="18">
                  <c:v>36.9</c:v>
                </c:pt>
                <c:pt idx="19">
                  <c:v>36.9</c:v>
                </c:pt>
                <c:pt idx="20">
                  <c:v>36.9</c:v>
                </c:pt>
                <c:pt idx="21">
                  <c:v>36.9</c:v>
                </c:pt>
                <c:pt idx="22">
                  <c:v>36.9</c:v>
                </c:pt>
                <c:pt idx="23">
                  <c:v>36.9</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BE-4CC5-A0BC-3F5D85AC9B3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BE-4CC5-A0BC-3F5D85AC9B3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C6-4D75-81A4-039716FB30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C6-4D75-81A4-039716FB30CB}"/>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C6-4D75-81A4-039716FB30CB}"/>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B3-43B7-8F87-3CE0D1CE0FA9}"/>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88-4592-8C33-E86F4528F2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88-4592-8C33-E86F4528F2E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88-4592-8C33-E86F4528F2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9D-47E9-9DE0-8E7D92BDC7F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54-4EE1-B5A0-9B37D5E6E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BE-4CC5-A0BC-3F5D85AC9B3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BE-4CC5-A0BC-3F5D85AC9B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BE-4CC5-A0BC-3F5D85AC9B3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EF-4A95-9A66-D96CBEDB5A5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C6-4D75-81A4-039716FB30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C6-4D75-81A4-039716FB30CB}"/>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C6-4D75-81A4-039716FB30CB}"/>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B3-43B7-8F87-3CE0D1CE0FA9}"/>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88-4592-8C33-E86F4528F2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88-4592-8C33-E86F4528F2E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88-4592-8C33-E86F4528F2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9D-47E9-9DE0-8E7D92BDC7F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54-4EE1-B5A0-9B37D5E6E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33.979999999999997</c:v>
                </c:pt>
                <c:pt idx="5">
                  <c:v>34.31</c:v>
                </c:pt>
                <c:pt idx="6">
                  <c:v>#N/A</c:v>
                </c:pt>
                <c:pt idx="7">
                  <c:v>#N/A</c:v>
                </c:pt>
                <c:pt idx="8">
                  <c:v>#N/A</c:v>
                </c:pt>
                <c:pt idx="9">
                  <c:v>35.130000000000003</c:v>
                </c:pt>
                <c:pt idx="10">
                  <c:v>44.37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BE-4CC5-A0BC-3F5D85AC9B3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BE-4CC5-A0BC-3F5D85AC9B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BE-4CC5-A0BC-3F5D85AC9B3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C6-4D75-81A4-039716FB30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C6-4D75-81A4-039716FB30CB}"/>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C6-4D75-81A4-039716FB30CB}"/>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B3-43B7-8F87-3CE0D1CE0FA9}"/>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88-4592-8C33-E86F4528F2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88-4592-8C33-E86F4528F2E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88-4592-8C33-E86F4528F2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9D-47E9-9DE0-8E7D92BDC7F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54-4EE1-B5A0-9B37D5E6E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40224"/>
        <c:axId val="90741760"/>
      </c:scatterChart>
      <c:valAx>
        <c:axId val="90740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1760"/>
        <c:crosses val="autoZero"/>
        <c:crossBetween val="midCat"/>
        <c:majorUnit val="5"/>
      </c:valAx>
      <c:valAx>
        <c:axId val="90741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0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38.972590709999999</c:v>
                </c:pt>
                <c:pt idx="1">
                  <c:v>28.172131329999999</c:v>
                </c:pt>
                <c:pt idx="2">
                  <c:v>23.881482330000001</c:v>
                </c:pt>
                <c:pt idx="3">
                  <c:v>22.042226729999999</c:v>
                </c:pt>
                <c:pt idx="4">
                  <c:v>34.281184519999996</c:v>
                </c:pt>
                <c:pt idx="5">
                  <c:v>57.064692719999996</c:v>
                </c:pt>
              </c:numCache>
            </c:numRef>
          </c:val>
          <c:extLst>
            <c:ext xmlns:c16="http://schemas.microsoft.com/office/drawing/2014/chart" uri="{C3380CC4-5D6E-409C-BE32-E72D297353CC}">
              <c16:uniqueId val="{00000000-D594-49C0-932B-A8643370B04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40.119477109999998</c:v>
                </c:pt>
                <c:pt idx="1">
                  <c:v>45.391278700000001</c:v>
                </c:pt>
                <c:pt idx="2">
                  <c:v>61.530155319999999</c:v>
                </c:pt>
                <c:pt idx="3">
                  <c:v>68.146081659999993</c:v>
                </c:pt>
                <c:pt idx="4">
                  <c:v>41.181778440000002</c:v>
                </c:pt>
                <c:pt idx="5">
                  <c:v>6.1964183879999997</c:v>
                </c:pt>
              </c:numCache>
            </c:numRef>
          </c:val>
          <c:extLst>
            <c:ext xmlns:c16="http://schemas.microsoft.com/office/drawing/2014/chart" uri="{C3380CC4-5D6E-409C-BE32-E72D297353CC}">
              <c16:uniqueId val="{00000001-D594-49C0-932B-A8643370B04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D594-49C0-932B-A8643370B04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20.90793218</c:v>
                </c:pt>
                <c:pt idx="1">
                  <c:v>26.43658997</c:v>
                </c:pt>
                <c:pt idx="2">
                  <c:v>14.58836234</c:v>
                </c:pt>
                <c:pt idx="3">
                  <c:v>9.811691605</c:v>
                </c:pt>
                <c:pt idx="4">
                  <c:v>24.537037040000001</c:v>
                </c:pt>
                <c:pt idx="5">
                  <c:v>36.738888889999998</c:v>
                </c:pt>
              </c:numCache>
            </c:numRef>
          </c:val>
          <c:extLst>
            <c:ext xmlns:c16="http://schemas.microsoft.com/office/drawing/2014/chart" uri="{C3380CC4-5D6E-409C-BE32-E72D297353CC}">
              <c16:uniqueId val="{00000003-D594-49C0-932B-A8643370B04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79.599999999999994</c:v>
                </c:pt>
                <c:pt idx="11">
                  <c:v>79.599999999999994</c:v>
                </c:pt>
                <c:pt idx="12">
                  <c:v>79.599999999999994</c:v>
                </c:pt>
                <c:pt idx="13">
                  <c:v>79.599999999999994</c:v>
                </c:pt>
                <c:pt idx="14">
                  <c:v>79.599999999999994</c:v>
                </c:pt>
                <c:pt idx="15">
                  <c:v>80.3</c:v>
                </c:pt>
                <c:pt idx="16">
                  <c:v>81.099999999999994</c:v>
                </c:pt>
                <c:pt idx="17">
                  <c:v>81.900000000000006</c:v>
                </c:pt>
                <c:pt idx="18">
                  <c:v>82.6</c:v>
                </c:pt>
                <c:pt idx="19">
                  <c:v>83.4</c:v>
                </c:pt>
                <c:pt idx="20">
                  <c:v>84.2</c:v>
                </c:pt>
                <c:pt idx="21">
                  <c:v>85</c:v>
                </c:pt>
                <c:pt idx="22">
                  <c:v>85.7</c:v>
                </c:pt>
                <c:pt idx="23">
                  <c:v>86.5</c:v>
                </c:pt>
              </c:numCache>
            </c:numRef>
          </c:yVal>
          <c:smooth val="0"/>
          <c:extLst>
            <c:ext xmlns:c16="http://schemas.microsoft.com/office/drawing/2014/chart" uri="{C3380CC4-5D6E-409C-BE32-E72D297353CC}">
              <c16:uniqueId val="{00000000-B46A-4214-B496-2A7C6728EB5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6A-4214-B496-2A7C6728EB5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6A-4214-B496-2A7C6728EB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6A-4214-B496-2A7C6728EB5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EC-47E9-B725-4284C5E238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8E-4150-BD9E-00AAD1393D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8E-4150-BD9E-00AAD1393DD1}"/>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8E-4150-BD9E-00AAD1393DD1}"/>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71-47E7-9E59-9593A042E3F0}"/>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2B-43C8-855E-E36CA90093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2B-43C8-855E-E36CA90093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2B-43C8-855E-E36CA900939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13-48C3-9822-E77665FB177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5C-472D-A906-FBD109F315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77.5</c:v>
                </c:pt>
                <c:pt idx="2">
                  <c:v>#N/A</c:v>
                </c:pt>
                <c:pt idx="3">
                  <c:v>91.399421646034369</c:v>
                </c:pt>
                <c:pt idx="4">
                  <c:v>#N/A</c:v>
                </c:pt>
                <c:pt idx="5">
                  <c:v>#N/A</c:v>
                </c:pt>
                <c:pt idx="6">
                  <c:v>#N/A</c:v>
                </c:pt>
                <c:pt idx="7">
                  <c:v>#N/A</c:v>
                </c:pt>
                <c:pt idx="8">
                  <c:v>#N/A</c:v>
                </c:pt>
                <c:pt idx="9">
                  <c:v>#N/A</c:v>
                </c:pt>
                <c:pt idx="10">
                  <c:v>#N/A</c:v>
                </c:pt>
                <c:pt idx="11">
                  <c:v>83.646549679867206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46A-4214-B496-2A7C6728EB5A}"/>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79.599999999999994</c:v>
                </c:pt>
                <c:pt idx="15">
                  <c:v>79.8</c:v>
                </c:pt>
                <c:pt idx="16">
                  <c:v>79.8</c:v>
                </c:pt>
                <c:pt idx="17">
                  <c:v>79.8</c:v>
                </c:pt>
                <c:pt idx="18">
                  <c:v>79.8</c:v>
                </c:pt>
                <c:pt idx="19">
                  <c:v>79.599999999999994</c:v>
                </c:pt>
                <c:pt idx="20">
                  <c:v>79.5</c:v>
                </c:pt>
                <c:pt idx="21">
                  <c:v>79.3</c:v>
                </c:pt>
                <c:pt idx="22">
                  <c:v>79.2</c:v>
                </c:pt>
                <c:pt idx="23">
                  <c:v>79</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71-47E7-9E59-9593A042E3F0}"/>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2B-43C8-855E-E36CA9009395}"/>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2B-43C8-855E-E36CA9009395}"/>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2B-43C8-855E-E36CA9009395}"/>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13-48C3-9822-E77665FB1770}"/>
                </c:ext>
              </c:extLst>
            </c:dLbl>
            <c:dLbl>
              <c:idx val="1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055C-472D-A906-FBD109F3150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79.492803067225509</c:v>
                </c:pt>
                <c:pt idx="4">
                  <c:v>#N/A</c:v>
                </c:pt>
                <c:pt idx="5">
                  <c:v>#N/A</c:v>
                </c:pt>
                <c:pt idx="6">
                  <c:v>#N/A</c:v>
                </c:pt>
                <c:pt idx="7">
                  <c:v>#N/A</c:v>
                </c:pt>
                <c:pt idx="8">
                  <c:v>#N/A</c:v>
                </c:pt>
                <c:pt idx="9">
                  <c:v>#N/A</c:v>
                </c:pt>
                <c:pt idx="10">
                  <c:v>#N/A</c:v>
                </c:pt>
                <c:pt idx="11">
                  <c:v>78.86901233104102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31.9</c:v>
                </c:pt>
                <c:pt idx="12">
                  <c:v>31.9</c:v>
                </c:pt>
                <c:pt idx="13">
                  <c:v>31.9</c:v>
                </c:pt>
                <c:pt idx="14">
                  <c:v>31.9</c:v>
                </c:pt>
                <c:pt idx="15">
                  <c:v>31.9</c:v>
                </c:pt>
                <c:pt idx="16">
                  <c:v>34.9</c:v>
                </c:pt>
                <c:pt idx="17">
                  <c:v>37.799999999999997</c:v>
                </c:pt>
                <c:pt idx="18">
                  <c:v>40.700000000000003</c:v>
                </c:pt>
                <c:pt idx="19">
                  <c:v>43.7</c:v>
                </c:pt>
                <c:pt idx="20">
                  <c:v>46.6</c:v>
                </c:pt>
                <c:pt idx="21">
                  <c:v>49.6</c:v>
                </c:pt>
                <c:pt idx="22">
                  <c:v>52.5</c:v>
                </c:pt>
                <c:pt idx="23">
                  <c:v>55.4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6A-4214-B496-2A7C6728EB5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6A-4214-B496-2A7C6728EB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6A-4214-B496-2A7C6728EB5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EC-47E9-B725-4284C5E238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8E-4150-BD9E-00AAD1393DD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8E-4150-BD9E-00AAD1393DD1}"/>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8E-4150-BD9E-00AAD1393DD1}"/>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71-47E7-9E59-9593A042E3F0}"/>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2B-43C8-855E-E36CA90093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2B-43C8-855E-E36CA90093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2B-43C8-855E-E36CA900939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13-48C3-9822-E77665FB1770}"/>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5C-472D-A906-FBD109F315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46.944537829917877</c:v>
                </c:pt>
                <c:pt idx="3">
                  <c:v>#N/A</c:v>
                </c:pt>
                <c:pt idx="4">
                  <c:v>#N/A</c:v>
                </c:pt>
                <c:pt idx="5">
                  <c:v>37.731719293628899</c:v>
                </c:pt>
                <c:pt idx="6">
                  <c:v>#N/A</c:v>
                </c:pt>
                <c:pt idx="7">
                  <c:v>#N/A</c:v>
                </c:pt>
                <c:pt idx="8">
                  <c:v>#N/A</c:v>
                </c:pt>
                <c:pt idx="9">
                  <c:v>41.806776283744391</c:v>
                </c:pt>
                <c:pt idx="10">
                  <c:v>48.327176280509207</c:v>
                </c:pt>
                <c:pt idx="11">
                  <c:v>78.86901233104102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1365760"/>
        <c:axId val="92345088"/>
      </c:scatterChart>
      <c:valAx>
        <c:axId val="9136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5088"/>
        <c:crosses val="autoZero"/>
        <c:crossBetween val="midCat"/>
        <c:majorUnit val="5"/>
      </c:valAx>
      <c:valAx>
        <c:axId val="9234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13657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77.900000000000006</c:v>
                </c:pt>
                <c:pt idx="21">
                  <c:v>77.900000000000006</c:v>
                </c:pt>
                <c:pt idx="22">
                  <c:v>77.900000000000006</c:v>
                </c:pt>
                <c:pt idx="23">
                  <c:v>77.900000000000006</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C2-4DA5-8887-EB9C9C4F39F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C2-4DA5-8887-EB9C9C4F39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C2-4DA5-8887-EB9C9C4F39F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D6-4ADA-A40E-B1CDC8EBE7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E8-4DCA-9746-0191944D77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E8-4DCA-9746-0191944D77B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E8-4DCA-9746-0191944D77B7}"/>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62-47AC-A237-076B8DA47C0E}"/>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29-432D-AD9A-67C11C4190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29-432D-AD9A-67C11C41901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29-432D-AD9A-67C11C41901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1F-4AAE-BF3A-2EFFDF7E55F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6E-4CFF-A3F5-A9011F341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77.919028565077255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77.900000000000006</c:v>
                </c:pt>
                <c:pt idx="21">
                  <c:v>77.900000000000006</c:v>
                </c:pt>
                <c:pt idx="22">
                  <c:v>77.900000000000006</c:v>
                </c:pt>
                <c:pt idx="23">
                  <c:v>77.900000000000006</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C2-4DA5-8887-EB9C9C4F39F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C2-4DA5-8887-EB9C9C4F39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C2-4DA5-8887-EB9C9C4F39F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D6-4ADA-A40E-B1CDC8EBE7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E8-4DCA-9746-0191944D77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E8-4DCA-9746-0191944D77B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E8-4DCA-9746-0191944D77B7}"/>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62-47AC-A237-076B8DA47C0E}"/>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29-432D-AD9A-67C11C4190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29-432D-AD9A-67C11C41901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29-432D-AD9A-67C11C41901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1F-4AAE-BF3A-2EFFDF7E55F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6E-4CFF-A3F5-A9011F341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77.919028565077255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82.9</c:v>
                </c:pt>
                <c:pt idx="21">
                  <c:v>82.9</c:v>
                </c:pt>
                <c:pt idx="22">
                  <c:v>82.9</c:v>
                </c:pt>
                <c:pt idx="23">
                  <c:v>82.9</c:v>
                </c:pt>
              </c:numCache>
            </c:numRef>
          </c:yVal>
          <c:smooth val="0"/>
          <c:extLst>
            <c:ext xmlns:c16="http://schemas.microsoft.com/office/drawing/2014/chart" uri="{C3380CC4-5D6E-409C-BE32-E72D297353CC}">
              <c16:uniqueId val="{00000006-32C2-4DA5-8887-EB9C9C4F39F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C2-4DA5-8887-EB9C9C4F39F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C2-4DA5-8887-EB9C9C4F39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C2-4DA5-8887-EB9C9C4F39F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D6-4ADA-A40E-B1CDC8EBE7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E8-4DCA-9746-0191944D77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E8-4DCA-9746-0191944D77B7}"/>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E8-4DCA-9746-0191944D77B7}"/>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62-47AC-A237-076B8DA47C0E}"/>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29-432D-AD9A-67C11C41901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29-432D-AD9A-67C11C41901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29-432D-AD9A-67C11C41901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1F-4AAE-BF3A-2EFFDF7E55F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6E-4CFF-A3F5-A9011F341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82.863732355229516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32C2-4DA5-8887-EB9C9C4F39F8}"/>
            </c:ext>
          </c:extLst>
        </c:ser>
        <c:dLbls>
          <c:showLegendKey val="0"/>
          <c:showVal val="0"/>
          <c:showCatName val="0"/>
          <c:showSerName val="0"/>
          <c:showPercent val="0"/>
          <c:showBubbleSize val="0"/>
        </c:dLbls>
        <c:axId val="122287232"/>
        <c:axId val="129307008"/>
      </c:scatterChart>
      <c:valAx>
        <c:axId val="12228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307008"/>
        <c:crosses val="autoZero"/>
        <c:crossBetween val="midCat"/>
        <c:majorUnit val="5"/>
      </c:valAx>
      <c:valAx>
        <c:axId val="129307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7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80</c:v>
                </c:pt>
                <c:pt idx="21">
                  <c:v>80</c:v>
                </c:pt>
                <c:pt idx="22">
                  <c:v>80</c:v>
                </c:pt>
                <c:pt idx="23">
                  <c:v>80</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AA-46C5-B658-01F7B9B16FA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AA-46C5-B658-01F7B9B16FA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AA-46C5-B658-01F7B9B16FA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37-4F72-A535-8562B25C36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08-45ED-AF9E-4A543FAE89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08-45ED-AF9E-4A543FAE89E5}"/>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08-45ED-AF9E-4A543FAE89E5}"/>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71-4EA5-84D8-69BC6E9583D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6C-4A88-9E58-10AF73DC86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6C-4A88-9E58-10AF73DC868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6C-4A88-9E58-10AF73DC868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01-4C0D-9D08-DD4D0C3909A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90-4498-BB18-F3D64BFC9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79.954897725828985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80</c:v>
                </c:pt>
                <c:pt idx="21">
                  <c:v>80</c:v>
                </c:pt>
                <c:pt idx="22">
                  <c:v>80</c:v>
                </c:pt>
                <c:pt idx="23">
                  <c:v>80</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AA-46C5-B658-01F7B9B16FA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AA-46C5-B658-01F7B9B16FA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AA-46C5-B658-01F7B9B16FA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37-4F72-A535-8562B25C36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08-45ED-AF9E-4A543FAE89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08-45ED-AF9E-4A543FAE89E5}"/>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08-45ED-AF9E-4A543FAE89E5}"/>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71-4EA5-84D8-69BC6E9583D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6C-4A88-9E58-10AF73DC86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6C-4A88-9E58-10AF73DC868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6C-4A88-9E58-10AF73DC868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01-4C0D-9D08-DD4D0C3909A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90-4498-BB18-F3D64BFC9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79.954897725828985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84.5</c:v>
                </c:pt>
                <c:pt idx="21">
                  <c:v>84.5</c:v>
                </c:pt>
                <c:pt idx="22">
                  <c:v>84.5</c:v>
                </c:pt>
                <c:pt idx="23">
                  <c:v>84.5</c:v>
                </c:pt>
              </c:numCache>
            </c:numRef>
          </c:yVal>
          <c:smooth val="0"/>
          <c:extLst>
            <c:ext xmlns:c16="http://schemas.microsoft.com/office/drawing/2014/chart" uri="{C3380CC4-5D6E-409C-BE32-E72D297353CC}">
              <c16:uniqueId val="{00000006-F9AA-46C5-B658-01F7B9B16FA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AA-46C5-B658-01F7B9B16FA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AA-46C5-B658-01F7B9B16FA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AA-46C5-B658-01F7B9B16FA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37-4F72-A535-8562B25C36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08-45ED-AF9E-4A543FAE89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08-45ED-AF9E-4A543FAE89E5}"/>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08-45ED-AF9E-4A543FAE89E5}"/>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71-4EA5-84D8-69BC6E9583D5}"/>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6C-4A88-9E58-10AF73DC86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6C-4A88-9E58-10AF73DC868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6C-4A88-9E58-10AF73DC868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01-4C0D-9D08-DD4D0C3909A2}"/>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90-4498-BB18-F3D64BFC9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84.541354338711727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F9AA-46C5-B658-01F7B9B16FAD}"/>
            </c:ext>
          </c:extLst>
        </c:ser>
        <c:dLbls>
          <c:showLegendKey val="0"/>
          <c:showVal val="0"/>
          <c:showCatName val="0"/>
          <c:showSerName val="0"/>
          <c:showPercent val="0"/>
          <c:showBubbleSize val="0"/>
        </c:dLbls>
        <c:axId val="136130560"/>
        <c:axId val="136132864"/>
      </c:scatterChart>
      <c:valAx>
        <c:axId val="13613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5"/>
      </c:valAx>
      <c:valAx>
        <c:axId val="136132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81.3</c:v>
                </c:pt>
                <c:pt idx="6">
                  <c:v>81.3</c:v>
                </c:pt>
                <c:pt idx="7">
                  <c:v>81.3</c:v>
                </c:pt>
                <c:pt idx="8">
                  <c:v>81.3</c:v>
                </c:pt>
                <c:pt idx="9">
                  <c:v>81.3</c:v>
                </c:pt>
                <c:pt idx="10">
                  <c:v>81.5</c:v>
                </c:pt>
                <c:pt idx="11">
                  <c:v>81.7</c:v>
                </c:pt>
                <c:pt idx="12">
                  <c:v>81.900000000000006</c:v>
                </c:pt>
                <c:pt idx="13">
                  <c:v>82</c:v>
                </c:pt>
                <c:pt idx="14">
                  <c:v>82.2</c:v>
                </c:pt>
                <c:pt idx="15">
                  <c:v>82.4</c:v>
                </c:pt>
                <c:pt idx="16">
                  <c:v>82.6</c:v>
                </c:pt>
                <c:pt idx="17">
                  <c:v>82.8</c:v>
                </c:pt>
                <c:pt idx="18">
                  <c:v>83</c:v>
                </c:pt>
                <c:pt idx="19">
                  <c:v>83.2</c:v>
                </c:pt>
                <c:pt idx="20">
                  <c:v>83.4</c:v>
                </c:pt>
                <c:pt idx="21">
                  <c:v>83.6</c:v>
                </c:pt>
                <c:pt idx="22">
                  <c:v>83.8</c:v>
                </c:pt>
                <c:pt idx="23">
                  <c:v>83.9</c:v>
                </c:pt>
              </c:numCache>
            </c:numRef>
          </c:yVal>
          <c:smooth val="0"/>
          <c:extLst>
            <c:ext xmlns:c16="http://schemas.microsoft.com/office/drawing/2014/chart" uri="{C3380CC4-5D6E-409C-BE32-E72D297353CC}">
              <c16:uniqueId val="{00000000-8600-4B10-93F3-CE9CADC42D5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00-4B10-93F3-CE9CADC42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00-4B10-93F3-CE9CADC42D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00-4B10-93F3-CE9CADC42D5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C2-4EB1-9A5E-527F41A94E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7F-4E2C-8D2F-048E461F9D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7F-4E2C-8D2F-048E461F9D8F}"/>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7F-4E2C-8D2F-048E461F9D8F}"/>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1F-42B2-829D-4B4B81FE3E16}"/>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AE-4B91-BD37-C80AFDAD38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AE-4B91-BD37-C80AFDAD38E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AE-4B91-BD37-C80AFDAD38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0A-4CE9-B2C3-B287037FF15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AA-45AC-AD63-8FEDA097B7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79.7</c:v>
                </c:pt>
                <c:pt idx="1">
                  <c:v>82</c:v>
                </c:pt>
                <c:pt idx="2">
                  <c:v>#N/A</c:v>
                </c:pt>
                <c:pt idx="3">
                  <c:v>91.006270916593564</c:v>
                </c:pt>
                <c:pt idx="4">
                  <c:v>#N/A</c:v>
                </c:pt>
                <c:pt idx="5">
                  <c:v>#N/A</c:v>
                </c:pt>
                <c:pt idx="6">
                  <c:v>#N/A</c:v>
                </c:pt>
                <c:pt idx="7">
                  <c:v>#N/A</c:v>
                </c:pt>
                <c:pt idx="8">
                  <c:v>#N/A</c:v>
                </c:pt>
                <c:pt idx="9">
                  <c:v>#N/A</c:v>
                </c:pt>
                <c:pt idx="10">
                  <c:v>#N/A</c:v>
                </c:pt>
                <c:pt idx="11">
                  <c:v>79.092067820725646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8600-4B10-93F3-CE9CADC42D5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79.099999999999994</c:v>
                </c:pt>
                <c:pt idx="21">
                  <c:v>79.099999999999994</c:v>
                </c:pt>
                <c:pt idx="22">
                  <c:v>79.099999999999994</c:v>
                </c:pt>
                <c:pt idx="23">
                  <c:v>79.099999999999994</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79.092067820725646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39</c:v>
                </c:pt>
                <c:pt idx="16">
                  <c:v>39</c:v>
                </c:pt>
                <c:pt idx="17">
                  <c:v>39</c:v>
                </c:pt>
                <c:pt idx="18">
                  <c:v>39</c:v>
                </c:pt>
                <c:pt idx="19">
                  <c:v>39</c:v>
                </c:pt>
                <c:pt idx="20">
                  <c:v>39</c:v>
                </c:pt>
                <c:pt idx="21">
                  <c:v>39</c:v>
                </c:pt>
                <c:pt idx="22">
                  <c:v>39</c:v>
                </c:pt>
                <c:pt idx="23">
                  <c:v>39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00-4B10-93F3-CE9CADC42D5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00-4B10-93F3-CE9CADC42D5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00-4B10-93F3-CE9CADC42D5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C2-4EB1-9A5E-527F41A94E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7F-4E2C-8D2F-048E461F9D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7F-4E2C-8D2F-048E461F9D8F}"/>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7F-4E2C-8D2F-048E461F9D8F}"/>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1F-42B2-829D-4B4B81FE3E16}"/>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AE-4B91-BD37-C80AFDAD38E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AE-4B91-BD37-C80AFDAD38E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AE-4B91-BD37-C80AFDAD38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0A-4CE9-B2C3-B287037FF15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AA-45AC-AD63-8FEDA097B7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37.731719293628899</c:v>
                </c:pt>
                <c:pt idx="6">
                  <c:v>#N/A</c:v>
                </c:pt>
                <c:pt idx="7">
                  <c:v>#N/A</c:v>
                </c:pt>
                <c:pt idx="8">
                  <c:v>#N/A</c:v>
                </c:pt>
                <c:pt idx="9">
                  <c:v>43.521735637616878</c:v>
                </c:pt>
                <c:pt idx="10">
                  <c:v>50.452071886924138</c:v>
                </c:pt>
                <c:pt idx="11">
                  <c:v>24.184836041343068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6720"/>
        <c:axId val="182459008"/>
      </c:scatterChart>
      <c:valAx>
        <c:axId val="18244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008"/>
        <c:crosses val="autoZero"/>
        <c:crossBetween val="midCat"/>
        <c:majorUnit val="5"/>
      </c:valAx>
      <c:valAx>
        <c:axId val="182459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672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73.599999999999994</c:v>
                </c:pt>
                <c:pt idx="21">
                  <c:v>73.599999999999994</c:v>
                </c:pt>
                <c:pt idx="22">
                  <c:v>73.599999999999994</c:v>
                </c:pt>
                <c:pt idx="23">
                  <c:v>73.599999999999994</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5B-4218-AF28-924A3A87938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5B-4218-AF28-924A3A87938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5B-4218-AF28-924A3A87938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99-4F2B-AF6A-E91C186B3B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F2-4547-94B5-4A02D27CA9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F2-4547-94B5-4A02D27CA98C}"/>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F2-4547-94B5-4A02D27CA98C}"/>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0B-48E1-9177-0C588EB4395F}"/>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D4-4211-A931-55FDEBE8162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D4-4211-A931-55FDEBE8162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D4-4211-A931-55FDEBE8162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F2-45A6-B295-32FA2E779B9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94-4767-A42D-FADD4FB9F2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73.563410025564082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28.2</c:v>
                </c:pt>
                <c:pt idx="21">
                  <c:v>28.2</c:v>
                </c:pt>
                <c:pt idx="22">
                  <c:v>28.2</c:v>
                </c:pt>
                <c:pt idx="23">
                  <c:v>28.2</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5B-4218-AF28-924A3A87938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F2-4547-94B5-4A02D27CA9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F2-4547-94B5-4A02D27CA98C}"/>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F2-4547-94B5-4A02D27CA98C}"/>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0B-48E1-9177-0C588EB4395F}"/>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D4-4211-A931-55FDEBE8162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D4-4211-A931-55FDEBE8162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D4-4211-A931-55FDEBE8162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F2-45A6-B295-32FA2E779B9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94-4767-A42D-FADD4FB9F2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28.172131330406483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73.599999999999994</c:v>
                </c:pt>
                <c:pt idx="21">
                  <c:v>73.599999999999994</c:v>
                </c:pt>
                <c:pt idx="22">
                  <c:v>73.599999999999994</c:v>
                </c:pt>
                <c:pt idx="23">
                  <c:v>73.599999999999994</c:v>
                </c:pt>
              </c:numCache>
            </c:numRef>
          </c:yVal>
          <c:smooth val="0"/>
          <c:extLst>
            <c:ext xmlns:c16="http://schemas.microsoft.com/office/drawing/2014/chart" uri="{C3380CC4-5D6E-409C-BE32-E72D297353CC}">
              <c16:uniqueId val="{00000007-3C5B-4218-AF28-924A3A87938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5B-4218-AF28-924A3A87938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5B-4218-AF28-924A3A87938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5B-4218-AF28-924A3A87938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99-4F2B-AF6A-E91C186B3B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F2-4547-94B5-4A02D27CA9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F2-4547-94B5-4A02D27CA98C}"/>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F2-4547-94B5-4A02D27CA98C}"/>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0B-48E1-9177-0C588EB4395F}"/>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D4-4211-A931-55FDEBE8162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D4-4211-A931-55FDEBE8162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D4-4211-A931-55FDEBE8162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F2-45A6-B295-32FA2E779B9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94-4767-A42D-FADD4FB9F2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73.563410025564082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C5B-4218-AF28-924A3A879388}"/>
            </c:ext>
          </c:extLst>
        </c:ser>
        <c:dLbls>
          <c:showLegendKey val="0"/>
          <c:showVal val="0"/>
          <c:showCatName val="0"/>
          <c:showSerName val="0"/>
          <c:showPercent val="0"/>
          <c:showBubbleSize val="0"/>
        </c:dLbls>
        <c:axId val="249154176"/>
        <c:axId val="252223872"/>
      </c:scatterChart>
      <c:valAx>
        <c:axId val="249154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3872"/>
        <c:crosses val="autoZero"/>
        <c:crossBetween val="midCat"/>
        <c:majorUnit val="5"/>
      </c:valAx>
      <c:valAx>
        <c:axId val="252223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4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85.4</c:v>
                </c:pt>
                <c:pt idx="21">
                  <c:v>85.4</c:v>
                </c:pt>
                <c:pt idx="22">
                  <c:v>85.4</c:v>
                </c:pt>
                <c:pt idx="23">
                  <c:v>85.4</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68-4C0D-A6D7-5B343479DF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68-4C0D-A6D7-5B343479DF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68-4C0D-A6D7-5B343479DF3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3D-41FE-9FCF-5CB1A614EE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66-4D8C-B067-AAD3AAA82B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66-4D8C-B067-AAD3AAA82BE1}"/>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66-4D8C-B067-AAD3AAA82BE1}"/>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AB-448E-A00A-38FADD081C8C}"/>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39-4EE2-848C-175591E246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39-4EE2-848C-175591E246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39-4EE2-848C-175591E2469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C7-40CE-93E6-B29B9F8B60F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46-4D50-91BA-3051689ED7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85.411637657222713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23.9</c:v>
                </c:pt>
                <c:pt idx="21">
                  <c:v>23.9</c:v>
                </c:pt>
                <c:pt idx="22">
                  <c:v>23.9</c:v>
                </c:pt>
                <c:pt idx="23">
                  <c:v>23.9</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68-4C0D-A6D7-5B343479DF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66-4D8C-B067-AAD3AAA82B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66-4D8C-B067-AAD3AAA82BE1}"/>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66-4D8C-B067-AAD3AAA82BE1}"/>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AB-448E-A00A-38FADD081C8C}"/>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39-4EE2-848C-175591E246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39-4EE2-848C-175591E246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39-4EE2-848C-175591E2469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C7-40CE-93E6-B29B9F8B60F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46-4D50-91BA-3051689ED7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23.881482333117244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85.4</c:v>
                </c:pt>
                <c:pt idx="21">
                  <c:v>85.4</c:v>
                </c:pt>
                <c:pt idx="22">
                  <c:v>85.4</c:v>
                </c:pt>
                <c:pt idx="23">
                  <c:v>85.4</c:v>
                </c:pt>
              </c:numCache>
            </c:numRef>
          </c:yVal>
          <c:smooth val="0"/>
          <c:extLst>
            <c:ext xmlns:c16="http://schemas.microsoft.com/office/drawing/2014/chart" uri="{C3380CC4-5D6E-409C-BE32-E72D297353CC}">
              <c16:uniqueId val="{00000007-9268-4C0D-A6D7-5B343479DF3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68-4C0D-A6D7-5B343479DF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68-4C0D-A6D7-5B343479DF3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68-4C0D-A6D7-5B343479DF3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3D-41FE-9FCF-5CB1A614EE9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66-4D8C-B067-AAD3AAA82B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66-4D8C-B067-AAD3AAA82BE1}"/>
                </c:ext>
              </c:extLst>
            </c:dLbl>
            <c:dLbl>
              <c:idx val="6"/>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66-4D8C-B067-AAD3AAA82BE1}"/>
                </c:ext>
              </c:extLst>
            </c:dLbl>
            <c:dLbl>
              <c:idx val="7"/>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AB-448E-A00A-38FADD081C8C}"/>
                </c:ext>
              </c:extLst>
            </c:dLbl>
            <c:dLbl>
              <c:idx val="8"/>
              <c:tx>
                <c:rich>
                  <a:bodyPr/>
                  <a:lstStyle/>
                  <a:p>
                    <a:pPr>
                      <a:defRPr sz="600" b="0" i="0">
                        <a:solidFill>
                          <a:srgbClr val="000000"/>
                        </a:solidFill>
                        <a:latin typeface="Arial"/>
                        <a:ea typeface="Arial"/>
                        <a:cs typeface="Arial"/>
                      </a:defRPr>
                    </a:pPr>
                    <a:r>
                      <a:rPr lang="en-US" sz="600"/>
                      <a:t>NWASH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39-4EE2-848C-175591E246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39-4EE2-848C-175591E246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39-4EE2-848C-175591E2469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C7-40CE-93E6-B29B9F8B60F6}"/>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46-4D50-91BA-3051689ED7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2016</c:v>
                </c:pt>
                <c:pt idx="2">
                  <c:v>2017</c:v>
                </c:pt>
                <c:pt idx="3">
                  <c:v>2020</c:v>
                </c:pt>
                <c:pt idx="4">
                  <c:v>2020</c:v>
                </c:pt>
                <c:pt idx="5">
                  <c:v>2021</c:v>
                </c:pt>
                <c:pt idx="6">
                  <c:v>2021</c:v>
                </c:pt>
                <c:pt idx="7">
                  <c:v>2021</c:v>
                </c:pt>
                <c:pt idx="8">
                  <c:v>2022</c:v>
                </c:pt>
                <c:pt idx="9">
                  <c:v>2022</c:v>
                </c:pt>
                <c:pt idx="10">
                  <c:v>2023</c:v>
                </c:pt>
                <c:pt idx="11">
                  <c:v>2024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85.411637657222713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9268-4C0D-A6D7-5B343479DF30}"/>
            </c:ext>
          </c:extLst>
        </c:ser>
        <c:dLbls>
          <c:showLegendKey val="0"/>
          <c:showVal val="0"/>
          <c:showCatName val="0"/>
          <c:showSerName val="0"/>
          <c:showPercent val="0"/>
          <c:showBubbleSize val="0"/>
        </c:dLbls>
        <c:axId val="385121664"/>
        <c:axId val="385152512"/>
      </c:scatterChart>
      <c:valAx>
        <c:axId val="385121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512"/>
        <c:crosses val="autoZero"/>
        <c:crossBetween val="midCat"/>
        <c:majorUnit val="5"/>
      </c:valAx>
      <c:valAx>
        <c:axId val="385152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31841D3-F2DF-4F9B-A4E8-F128A3AD113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9BAF8AB-F3E2-4465-80A5-927319D07AC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1FD7321-C301-485F-9880-56BE5FD6EB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D8F587D-2ADB-4D77-8ECE-A5CB4521141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44E39D1-870E-43FE-9357-78E5D0D28211}"/>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50B7E26-062E-40FC-978C-24C0958E3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700BD50-3A8C-44B8-AF9E-F4DC4ECE6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EA6B05E-9B00-4EB4-9A38-4E2D5732E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DA6E42E-9EA7-4BB0-B0F3-C165772B7D6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A4EAEDD-D286-4FC5-A03E-0AC8525276B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F2538D-C6CC-44D5-A031-A1AA77457C3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385DD70-FA5B-4E8F-8C9C-17025CDB42A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9516101-5C45-4DB0-9F4E-D7C84135F7A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60A11FB3-AA72-42FF-BC22-ECECABC7B2E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2ECA5266-044F-4ED4-835A-0E7F413DECE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A7169-A90A-46AF-A533-5F6B66DE5D0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4" customWidth="true"/>
    <col min="2" max="2" width="2.375" style="284" customWidth="true"/>
    <col min="3" max="3" width="58" style="284" customWidth="true"/>
    <col min="4" max="4" width="7.75" style="284" customWidth="true"/>
    <col min="5" max="16384" width="7.75" style="284"/>
  </cols>
  <sheetData>
    <row xmlns:x14ac="http://schemas.microsoft.com/office/spreadsheetml/2009/9/ac" r="1" ht="29.25" customHeight="true" x14ac:dyDescent="0.25">
      <c r="A1" s="281"/>
      <c r="B1" s="282"/>
      <c r="C1" s="282"/>
      <c r="D1" s="282"/>
      <c r="E1" s="283"/>
      <c r="F1" s="283"/>
      <c r="G1" s="283"/>
      <c r="H1" s="283"/>
      <c r="I1" s="283"/>
      <c r="J1" s="283"/>
      <c r="K1" s="283"/>
      <c r="L1" s="283"/>
      <c r="M1" s="283"/>
      <c r="N1" s="283"/>
      <c r="O1" s="283"/>
      <c r="P1" s="283"/>
      <c r="Q1" s="283"/>
      <c r="R1" s="283"/>
    </row>
    <row xmlns:x14ac="http://schemas.microsoft.com/office/spreadsheetml/2009/9/ac" r="2" ht="23.25" x14ac:dyDescent="0.35">
      <c r="A2" s="282"/>
      <c r="B2" s="282"/>
      <c r="C2" s="285"/>
      <c r="D2" s="282"/>
      <c r="E2" s="283"/>
      <c r="F2" s="283"/>
      <c r="G2" s="282"/>
      <c r="H2" s="283"/>
      <c r="I2" s="283"/>
      <c r="J2" s="283"/>
      <c r="K2" s="283"/>
      <c r="L2" s="283"/>
      <c r="M2" s="283"/>
      <c r="N2" s="283"/>
      <c r="O2" s="283"/>
      <c r="P2" s="283"/>
      <c r="Q2" s="283"/>
      <c r="R2" s="283"/>
    </row>
    <row xmlns:x14ac="http://schemas.microsoft.com/office/spreadsheetml/2009/9/ac" r="3" ht="15" x14ac:dyDescent="0.2">
      <c r="A3" s="282"/>
      <c r="B3" s="282"/>
      <c r="C3" s="282"/>
      <c r="D3" s="282"/>
      <c r="F3" s="282"/>
      <c r="G3" s="282"/>
      <c r="H3" s="286"/>
      <c r="I3" s="286"/>
      <c r="J3" s="286"/>
      <c r="K3" s="286"/>
      <c r="L3" s="283"/>
      <c r="M3" s="283"/>
      <c r="N3" s="283"/>
      <c r="O3" s="283"/>
      <c r="P3" s="283"/>
      <c r="Q3" s="283"/>
      <c r="R3" s="283"/>
    </row>
    <row xmlns:x14ac="http://schemas.microsoft.com/office/spreadsheetml/2009/9/ac" r="4" ht="40.5" x14ac:dyDescent="0.2">
      <c r="A4" s="282"/>
      <c r="B4" s="282"/>
      <c r="C4" s="287" t="s">
        <v>129</v>
      </c>
      <c r="D4" s="282"/>
      <c r="E4" s="288"/>
      <c r="F4" s="283"/>
      <c r="G4" s="282"/>
      <c r="H4" s="283"/>
      <c r="I4" s="283"/>
      <c r="J4" s="283"/>
      <c r="K4" s="283"/>
      <c r="L4" s="283"/>
      <c r="M4" s="283"/>
      <c r="N4" s="283"/>
      <c r="O4" s="283"/>
      <c r="P4" s="283"/>
      <c r="Q4" s="283"/>
      <c r="R4" s="283"/>
    </row>
    <row xmlns:x14ac="http://schemas.microsoft.com/office/spreadsheetml/2009/9/ac" r="5" ht="20.25" x14ac:dyDescent="0.2">
      <c r="A5" s="282"/>
      <c r="B5" s="282"/>
      <c r="C5" s="289"/>
      <c r="D5" s="282"/>
      <c r="E5" s="288"/>
      <c r="F5" s="283"/>
      <c r="G5" s="282"/>
      <c r="H5" s="283"/>
      <c r="I5" s="283"/>
      <c r="J5" s="283"/>
      <c r="K5" s="283"/>
      <c r="L5" s="283"/>
      <c r="M5" s="283"/>
      <c r="N5" s="283"/>
      <c r="O5" s="283"/>
      <c r="P5" s="283"/>
      <c r="Q5" s="283"/>
      <c r="R5" s="283"/>
    </row>
    <row xmlns:x14ac="http://schemas.microsoft.com/office/spreadsheetml/2009/9/ac" r="6" ht="15" x14ac:dyDescent="0.2">
      <c r="A6" s="282"/>
      <c r="B6" s="282"/>
      <c r="C6" s="290" t="s">
        <v>136</v>
      </c>
      <c r="D6" s="283"/>
      <c r="E6" s="283"/>
      <c r="F6" s="283"/>
      <c r="G6" s="283"/>
      <c r="H6" s="283"/>
      <c r="I6" s="283"/>
      <c r="J6" s="283"/>
      <c r="K6" s="283"/>
      <c r="L6" s="283"/>
      <c r="M6" s="283"/>
      <c r="N6" s="283"/>
      <c r="O6" s="283"/>
      <c r="P6" s="283"/>
      <c r="Q6" s="283"/>
      <c r="R6" s="283"/>
    </row>
    <row xmlns:x14ac="http://schemas.microsoft.com/office/spreadsheetml/2009/9/ac" r="7" ht="26.25" x14ac:dyDescent="0.4">
      <c r="A7" s="282"/>
      <c r="B7" s="282"/>
      <c r="C7" s="291" t="str">
        <f>+'Water Data'!D1</f>
        <v>Nepal</v>
      </c>
      <c r="D7" s="283"/>
      <c r="E7" s="283"/>
      <c r="F7" s="283"/>
      <c r="G7" s="283"/>
      <c r="H7" s="283"/>
      <c r="I7" s="283"/>
      <c r="J7" s="283"/>
      <c r="K7" s="283"/>
      <c r="L7" s="283"/>
      <c r="M7" s="283"/>
      <c r="N7" s="283"/>
      <c r="O7" s="283"/>
      <c r="P7" s="283"/>
      <c r="Q7" s="283"/>
      <c r="R7" s="283"/>
    </row>
    <row xmlns:x14ac="http://schemas.microsoft.com/office/spreadsheetml/2009/9/ac" r="8" ht="15" x14ac:dyDescent="0.2">
      <c r="A8" s="282"/>
      <c r="B8" s="282"/>
      <c r="C8" s="282"/>
      <c r="D8" s="283"/>
      <c r="E8" s="283"/>
      <c r="F8" s="283"/>
      <c r="G8" s="283"/>
      <c r="H8" s="283"/>
      <c r="I8" s="283"/>
      <c r="J8" s="283"/>
      <c r="K8" s="283"/>
      <c r="L8" s="283"/>
      <c r="M8" s="283"/>
      <c r="N8" s="283"/>
      <c r="O8" s="283"/>
      <c r="P8" s="283"/>
      <c r="Q8" s="283"/>
      <c r="R8" s="283"/>
    </row>
    <row xmlns:x14ac="http://schemas.microsoft.com/office/spreadsheetml/2009/9/ac" r="9" ht="15" x14ac:dyDescent="0.2">
      <c r="A9" s="282"/>
      <c r="B9" s="282"/>
      <c r="C9" s="292" t="s">
        <v>298</v>
      </c>
      <c r="D9" s="283"/>
      <c r="E9" s="283"/>
      <c r="F9" s="283"/>
      <c r="G9" s="283"/>
      <c r="H9" s="283"/>
      <c r="I9" s="283"/>
      <c r="J9" s="283"/>
      <c r="K9" s="283"/>
      <c r="L9" s="283"/>
      <c r="M9" s="283"/>
      <c r="N9" s="283"/>
      <c r="O9" s="283"/>
      <c r="P9" s="283"/>
      <c r="Q9" s="283"/>
      <c r="R9" s="283"/>
    </row>
    <row xmlns:x14ac="http://schemas.microsoft.com/office/spreadsheetml/2009/9/ac" r="10" ht="15" x14ac:dyDescent="0.2">
      <c r="A10" s="282"/>
      <c r="B10" s="282"/>
      <c r="C10" s="290"/>
      <c r="D10" s="283"/>
      <c r="E10" s="283"/>
      <c r="F10" s="283"/>
      <c r="G10" s="283"/>
      <c r="H10" s="283"/>
      <c r="I10" s="283"/>
      <c r="J10" s="283"/>
      <c r="K10" s="283"/>
      <c r="L10" s="283"/>
      <c r="M10" s="283"/>
      <c r="N10" s="283"/>
      <c r="O10" s="283"/>
      <c r="P10" s="283"/>
      <c r="Q10" s="283"/>
      <c r="R10" s="283"/>
    </row>
    <row xmlns:x14ac="http://schemas.microsoft.com/office/spreadsheetml/2009/9/ac" r="11" ht="15.95" customHeight="true" x14ac:dyDescent="0.2">
      <c r="A11" s="282"/>
      <c r="C11" s="316" t="s">
        <v>32</v>
      </c>
      <c r="D11" s="293"/>
      <c r="E11" s="294"/>
      <c r="F11" s="293"/>
      <c r="G11" s="293"/>
      <c r="H11" s="283"/>
      <c r="I11" s="283"/>
      <c r="J11" s="283"/>
      <c r="K11" s="283"/>
      <c r="L11" s="283"/>
      <c r="M11" s="283"/>
      <c r="N11" s="283"/>
      <c r="O11" s="283"/>
      <c r="P11" s="283"/>
      <c r="Q11" s="283"/>
      <c r="R11" s="283"/>
    </row>
    <row xmlns:x14ac="http://schemas.microsoft.com/office/spreadsheetml/2009/9/ac" r="12" ht="9" customHeight="true" x14ac:dyDescent="0.2">
      <c r="A12" s="282"/>
      <c r="B12" s="283"/>
      <c r="C12" s="295"/>
      <c r="D12" s="293"/>
      <c r="E12" s="294"/>
      <c r="F12" s="293"/>
      <c r="G12" s="293"/>
      <c r="H12" s="283"/>
      <c r="I12" s="283"/>
      <c r="J12" s="283"/>
      <c r="K12" s="283"/>
      <c r="L12" s="283"/>
      <c r="M12" s="283"/>
      <c r="N12" s="283"/>
      <c r="O12" s="283"/>
      <c r="P12" s="283"/>
      <c r="Q12" s="283"/>
      <c r="R12" s="283"/>
    </row>
    <row xmlns:x14ac="http://schemas.microsoft.com/office/spreadsheetml/2009/9/ac" r="13" ht="24.95" customHeight="true" x14ac:dyDescent="0.25">
      <c r="A13" s="282"/>
      <c r="B13" s="283"/>
      <c r="C13" s="296" t="s">
        <v>130</v>
      </c>
      <c r="D13" s="293"/>
      <c r="E13" s="294"/>
      <c r="F13" s="293"/>
      <c r="G13" s="293"/>
      <c r="H13" s="283"/>
      <c r="I13" s="283"/>
      <c r="J13" s="283"/>
      <c r="K13" s="283"/>
      <c r="L13" s="283"/>
      <c r="M13" s="283"/>
      <c r="N13" s="283"/>
      <c r="O13" s="283"/>
      <c r="P13" s="283"/>
      <c r="Q13" s="283"/>
      <c r="R13" s="283"/>
    </row>
    <row xmlns:x14ac="http://schemas.microsoft.com/office/spreadsheetml/2009/9/ac" r="14" ht="21.95" customHeight="true" x14ac:dyDescent="0.2">
      <c r="A14" s="282"/>
      <c r="B14" s="297"/>
      <c r="C14" s="298" t="s">
        <v>137</v>
      </c>
      <c r="D14" s="293"/>
      <c r="E14" s="294"/>
      <c r="F14" s="293"/>
      <c r="G14" s="293"/>
      <c r="H14" s="283"/>
      <c r="I14" s="283"/>
      <c r="J14" s="283"/>
      <c r="K14" s="283"/>
      <c r="L14" s="283"/>
      <c r="M14" s="283"/>
      <c r="N14" s="283"/>
      <c r="O14" s="283"/>
      <c r="P14" s="283"/>
      <c r="Q14" s="283"/>
      <c r="R14" s="283"/>
    </row>
    <row xmlns:x14ac="http://schemas.microsoft.com/office/spreadsheetml/2009/9/ac" r="15" ht="15" x14ac:dyDescent="0.2">
      <c r="A15" s="282"/>
      <c r="B15" s="297"/>
      <c r="C15" s="299" t="s">
        <v>138</v>
      </c>
      <c r="D15" s="293"/>
      <c r="E15" s="294"/>
      <c r="F15" s="293"/>
      <c r="G15" s="293"/>
      <c r="H15" s="283"/>
      <c r="I15" s="283"/>
      <c r="J15" s="283"/>
      <c r="K15" s="283"/>
      <c r="L15" s="283"/>
      <c r="M15" s="283"/>
      <c r="N15" s="283"/>
      <c r="O15" s="283"/>
      <c r="P15" s="283"/>
      <c r="Q15" s="283"/>
      <c r="R15" s="283"/>
    </row>
    <row xmlns:x14ac="http://schemas.microsoft.com/office/spreadsheetml/2009/9/ac" r="16" ht="15" x14ac:dyDescent="0.2">
      <c r="A16" s="282"/>
      <c r="B16" s="297"/>
      <c r="C16" s="298" t="s">
        <v>270</v>
      </c>
      <c r="D16" s="293"/>
      <c r="E16" s="294"/>
      <c r="F16" s="293"/>
      <c r="G16" s="293"/>
      <c r="H16" s="283"/>
      <c r="I16" s="283"/>
      <c r="J16" s="283"/>
      <c r="K16" s="283"/>
      <c r="L16" s="283"/>
      <c r="M16" s="283"/>
      <c r="N16" s="283"/>
      <c r="O16" s="283"/>
      <c r="P16" s="283"/>
      <c r="Q16" s="283"/>
      <c r="R16" s="283"/>
    </row>
    <row xmlns:x14ac="http://schemas.microsoft.com/office/spreadsheetml/2009/9/ac" r="17" ht="26.1" customHeight="true" x14ac:dyDescent="0.2">
      <c r="A17" s="282"/>
      <c r="B17" s="294"/>
      <c r="C17" s="300"/>
      <c r="D17" s="293"/>
      <c r="E17" s="297"/>
      <c r="F17" s="293"/>
      <c r="G17" s="293"/>
      <c r="H17" s="283"/>
      <c r="I17" s="283"/>
      <c r="J17" s="283"/>
      <c r="K17" s="283"/>
      <c r="L17" s="283"/>
      <c r="M17" s="283"/>
      <c r="N17" s="283"/>
      <c r="O17" s="283"/>
      <c r="P17" s="283"/>
      <c r="Q17" s="283"/>
      <c r="R17" s="283"/>
    </row>
    <row xmlns:x14ac="http://schemas.microsoft.com/office/spreadsheetml/2009/9/ac" r="18" ht="15.75" x14ac:dyDescent="0.25">
      <c r="A18" s="282"/>
      <c r="B18" s="294"/>
      <c r="C18" s="301" t="s">
        <v>33</v>
      </c>
      <c r="D18" s="293"/>
      <c r="E18" s="302"/>
      <c r="F18" s="293"/>
      <c r="G18" s="293"/>
      <c r="H18" s="283"/>
      <c r="I18" s="283"/>
      <c r="J18" s="283"/>
      <c r="K18" s="283"/>
      <c r="L18" s="283"/>
      <c r="M18" s="283"/>
      <c r="N18" s="283"/>
      <c r="O18" s="283"/>
      <c r="P18" s="283"/>
      <c r="Q18" s="283"/>
      <c r="R18" s="283"/>
    </row>
    <row xmlns:x14ac="http://schemas.microsoft.com/office/spreadsheetml/2009/9/ac" r="19" ht="15" x14ac:dyDescent="0.2">
      <c r="A19" s="282"/>
      <c r="B19" s="294"/>
      <c r="C19" s="303" t="s">
        <v>131</v>
      </c>
      <c r="D19" s="293"/>
      <c r="E19" s="304"/>
      <c r="F19" s="293"/>
      <c r="G19" s="293"/>
      <c r="H19" s="283"/>
      <c r="I19" s="283"/>
      <c r="J19" s="283"/>
      <c r="K19" s="283"/>
      <c r="L19" s="283"/>
      <c r="M19" s="283"/>
      <c r="N19" s="283"/>
      <c r="O19" s="283"/>
      <c r="P19" s="283"/>
      <c r="Q19" s="283"/>
      <c r="R19" s="283"/>
    </row>
    <row xmlns:x14ac="http://schemas.microsoft.com/office/spreadsheetml/2009/9/ac" r="20" ht="15" x14ac:dyDescent="0.2">
      <c r="A20" s="282"/>
      <c r="B20" s="294"/>
      <c r="C20" s="373" t="s">
        <v>132</v>
      </c>
      <c r="D20" s="293"/>
      <c r="E20" s="305"/>
      <c r="F20" s="293"/>
      <c r="G20" s="293"/>
      <c r="H20" s="283"/>
      <c r="I20" s="283"/>
      <c r="J20" s="283"/>
      <c r="K20" s="283"/>
      <c r="L20" s="283"/>
      <c r="M20" s="283"/>
      <c r="N20" s="283"/>
      <c r="O20" s="283"/>
      <c r="P20" s="283"/>
      <c r="Q20" s="283"/>
      <c r="R20" s="283"/>
    </row>
    <row xmlns:x14ac="http://schemas.microsoft.com/office/spreadsheetml/2009/9/ac" r="21" ht="15" x14ac:dyDescent="0.2">
      <c r="A21" s="282"/>
      <c r="B21" s="294"/>
      <c r="C21" s="374" t="s">
        <v>133</v>
      </c>
      <c r="D21" s="293"/>
      <c r="E21" s="306"/>
      <c r="F21" s="293"/>
      <c r="G21" s="293"/>
      <c r="H21" s="283"/>
      <c r="I21" s="283"/>
      <c r="J21" s="283"/>
      <c r="K21" s="283"/>
      <c r="L21" s="283"/>
      <c r="M21" s="283"/>
      <c r="N21" s="283"/>
      <c r="O21" s="283"/>
      <c r="P21" s="283"/>
      <c r="Q21" s="283"/>
      <c r="R21" s="283"/>
    </row>
    <row xmlns:x14ac="http://schemas.microsoft.com/office/spreadsheetml/2009/9/ac" r="22" ht="15" x14ac:dyDescent="0.2">
      <c r="A22" s="282"/>
      <c r="B22" s="294"/>
      <c r="C22" s="375" t="s">
        <v>134</v>
      </c>
      <c r="D22" s="293"/>
      <c r="E22" s="293"/>
      <c r="F22" s="293"/>
      <c r="G22" s="293"/>
      <c r="H22" s="283"/>
      <c r="I22" s="283"/>
      <c r="J22" s="283"/>
      <c r="K22" s="283"/>
      <c r="L22" s="283"/>
      <c r="M22" s="283"/>
      <c r="N22" s="283"/>
      <c r="O22" s="283"/>
      <c r="P22" s="283"/>
      <c r="Q22" s="283"/>
      <c r="R22" s="283"/>
    </row>
    <row xmlns:x14ac="http://schemas.microsoft.com/office/spreadsheetml/2009/9/ac" r="23" ht="15" x14ac:dyDescent="0.2">
      <c r="A23" s="282"/>
      <c r="B23" s="294"/>
      <c r="C23" s="303" t="s">
        <v>135</v>
      </c>
      <c r="D23" s="293"/>
      <c r="E23" s="293"/>
      <c r="F23" s="293"/>
      <c r="G23" s="293"/>
      <c r="H23" s="283"/>
      <c r="I23" s="283"/>
      <c r="J23" s="283"/>
      <c r="K23" s="283"/>
      <c r="L23" s="283"/>
      <c r="M23" s="283"/>
      <c r="N23" s="283"/>
      <c r="O23" s="283"/>
      <c r="P23" s="283"/>
      <c r="Q23" s="283"/>
      <c r="R23" s="283"/>
    </row>
    <row xmlns:x14ac="http://schemas.microsoft.com/office/spreadsheetml/2009/9/ac" r="24" ht="15" x14ac:dyDescent="0.2">
      <c r="A24" s="282"/>
      <c r="B24" s="294"/>
      <c r="C24" s="307"/>
      <c r="D24" s="293"/>
      <c r="E24" s="293"/>
      <c r="F24" s="293"/>
      <c r="G24" s="293"/>
      <c r="H24" s="283"/>
      <c r="I24" s="283"/>
      <c r="J24" s="283"/>
      <c r="K24" s="283"/>
      <c r="L24" s="283"/>
      <c r="M24" s="283"/>
      <c r="N24" s="283"/>
      <c r="O24" s="283"/>
      <c r="P24" s="283"/>
      <c r="Q24" s="283"/>
      <c r="R24" s="283"/>
    </row>
    <row xmlns:x14ac="http://schemas.microsoft.com/office/spreadsheetml/2009/9/ac" r="25" ht="15.95" customHeight="true" x14ac:dyDescent="0.2">
      <c r="A25" s="308"/>
      <c r="B25" s="308"/>
      <c r="C25" s="309"/>
      <c r="D25" s="282"/>
      <c r="E25" s="283"/>
      <c r="F25" s="283"/>
      <c r="G25" s="283"/>
      <c r="H25" s="283"/>
      <c r="I25" s="283"/>
      <c r="J25" s="283"/>
      <c r="K25" s="283"/>
      <c r="L25" s="283"/>
      <c r="M25" s="283"/>
      <c r="N25" s="283"/>
      <c r="O25" s="283"/>
      <c r="P25" s="283"/>
      <c r="Q25" s="283"/>
      <c r="R25" s="283"/>
    </row>
    <row xmlns:x14ac="http://schemas.microsoft.com/office/spreadsheetml/2009/9/ac" r="26" ht="23.25" x14ac:dyDescent="0.2">
      <c r="A26" s="308"/>
      <c r="B26" s="308"/>
      <c r="C26" s="308"/>
      <c r="D26" s="282"/>
      <c r="E26" s="283"/>
      <c r="F26" s="283"/>
      <c r="G26" s="283"/>
      <c r="H26" s="283"/>
      <c r="I26" s="283"/>
      <c r="J26" s="283"/>
      <c r="K26" s="283"/>
      <c r="L26" s="283"/>
      <c r="M26" s="283"/>
      <c r="N26" s="283"/>
      <c r="O26" s="283"/>
      <c r="P26" s="283"/>
      <c r="Q26" s="283"/>
      <c r="R26" s="283"/>
    </row>
    <row xmlns:x14ac="http://schemas.microsoft.com/office/spreadsheetml/2009/9/ac" r="27" ht="15" x14ac:dyDescent="0.2">
      <c r="A27" s="310"/>
      <c r="B27" s="311"/>
      <c r="C27" s="312"/>
      <c r="D27" s="282"/>
      <c r="E27" s="283"/>
      <c r="F27" s="283"/>
      <c r="G27" s="283"/>
      <c r="H27" s="283"/>
      <c r="I27" s="283"/>
      <c r="J27" s="283"/>
      <c r="K27" s="283"/>
      <c r="L27" s="283"/>
      <c r="M27" s="283"/>
      <c r="N27" s="283"/>
      <c r="O27" s="283"/>
      <c r="P27" s="283"/>
      <c r="Q27" s="283"/>
      <c r="R27" s="283"/>
    </row>
    <row xmlns:x14ac="http://schemas.microsoft.com/office/spreadsheetml/2009/9/ac" r="28" ht="15" x14ac:dyDescent="0.2">
      <c r="A28" s="310"/>
      <c r="B28" s="311"/>
      <c r="C28" s="313"/>
      <c r="D28" s="282"/>
      <c r="E28" s="283"/>
      <c r="F28" s="283"/>
      <c r="G28" s="283"/>
      <c r="H28" s="283"/>
      <c r="I28" s="283"/>
      <c r="J28" s="283"/>
      <c r="K28" s="283"/>
      <c r="L28" s="283"/>
      <c r="M28" s="283"/>
      <c r="N28" s="283"/>
      <c r="O28" s="283"/>
      <c r="P28" s="283"/>
      <c r="Q28" s="283"/>
      <c r="R28" s="283"/>
    </row>
    <row xmlns:x14ac="http://schemas.microsoft.com/office/spreadsheetml/2009/9/ac" r="29" ht="15" x14ac:dyDescent="0.2">
      <c r="A29" s="310"/>
      <c r="B29" s="311"/>
      <c r="C29" s="314"/>
      <c r="D29" s="282"/>
      <c r="E29" s="283"/>
      <c r="F29" s="283"/>
      <c r="G29" s="283"/>
      <c r="H29" s="283"/>
      <c r="I29" s="283"/>
      <c r="J29" s="283"/>
      <c r="K29" s="283"/>
      <c r="L29" s="283"/>
      <c r="M29" s="283"/>
      <c r="N29" s="283"/>
      <c r="O29" s="283"/>
      <c r="P29" s="283"/>
      <c r="Q29" s="283"/>
      <c r="R29" s="283"/>
    </row>
    <row xmlns:x14ac="http://schemas.microsoft.com/office/spreadsheetml/2009/9/ac" r="30" ht="15" x14ac:dyDescent="0.2">
      <c r="A30" s="310"/>
      <c r="B30" s="311"/>
      <c r="C30" s="314"/>
      <c r="D30" s="282"/>
      <c r="E30" s="283"/>
      <c r="F30" s="283"/>
      <c r="G30" s="283"/>
      <c r="H30" s="283"/>
      <c r="I30" s="283"/>
      <c r="J30" s="283"/>
      <c r="K30" s="283"/>
      <c r="L30" s="283"/>
      <c r="M30" s="283"/>
      <c r="N30" s="283"/>
      <c r="O30" s="283"/>
      <c r="P30" s="283"/>
      <c r="Q30" s="283"/>
      <c r="R30" s="283"/>
    </row>
    <row xmlns:x14ac="http://schemas.microsoft.com/office/spreadsheetml/2009/9/ac" r="31" ht="15" x14ac:dyDescent="0.2">
      <c r="A31" s="310"/>
      <c r="B31" s="311"/>
      <c r="C31" s="314"/>
      <c r="D31" s="282"/>
      <c r="E31" s="283"/>
      <c r="F31" s="283"/>
      <c r="G31" s="283"/>
      <c r="H31" s="283"/>
      <c r="I31" s="283"/>
      <c r="J31" s="283"/>
      <c r="K31" s="283"/>
      <c r="L31" s="283"/>
      <c r="M31" s="283"/>
      <c r="N31" s="283"/>
      <c r="O31" s="283"/>
      <c r="P31" s="283"/>
      <c r="Q31" s="283"/>
      <c r="R31" s="283"/>
    </row>
    <row xmlns:x14ac="http://schemas.microsoft.com/office/spreadsheetml/2009/9/ac" r="32" ht="15" x14ac:dyDescent="0.2">
      <c r="A32" s="310"/>
      <c r="B32" s="311"/>
      <c r="C32" s="314"/>
      <c r="D32" s="282"/>
      <c r="E32" s="283"/>
      <c r="F32" s="283"/>
      <c r="G32" s="283"/>
      <c r="H32" s="283"/>
      <c r="I32" s="283"/>
      <c r="J32" s="283"/>
      <c r="K32" s="283"/>
      <c r="L32" s="283"/>
      <c r="M32" s="283"/>
      <c r="N32" s="283"/>
      <c r="O32" s="283"/>
      <c r="P32" s="283"/>
      <c r="Q32" s="283"/>
      <c r="R32" s="283"/>
    </row>
    <row xmlns:x14ac="http://schemas.microsoft.com/office/spreadsheetml/2009/9/ac" r="33" ht="15" x14ac:dyDescent="0.2">
      <c r="A33" s="310"/>
      <c r="B33" s="311"/>
      <c r="C33" s="314"/>
      <c r="D33" s="282"/>
      <c r="E33" s="283"/>
      <c r="F33" s="283"/>
      <c r="G33" s="283"/>
      <c r="H33" s="283"/>
      <c r="I33" s="283"/>
      <c r="J33" s="283"/>
      <c r="K33" s="283"/>
      <c r="L33" s="283"/>
      <c r="M33" s="283"/>
      <c r="N33" s="283"/>
      <c r="O33" s="283"/>
      <c r="P33" s="283"/>
      <c r="Q33" s="283"/>
      <c r="R33" s="283"/>
    </row>
    <row xmlns:x14ac="http://schemas.microsoft.com/office/spreadsheetml/2009/9/ac" r="34" ht="15" x14ac:dyDescent="0.2">
      <c r="A34" s="310"/>
      <c r="B34" s="311"/>
      <c r="D34" s="282"/>
      <c r="E34" s="283"/>
      <c r="F34" s="283"/>
      <c r="G34" s="283"/>
      <c r="H34" s="283"/>
      <c r="I34" s="283"/>
      <c r="J34" s="283"/>
      <c r="K34" s="283"/>
      <c r="L34" s="283"/>
      <c r="M34" s="283"/>
      <c r="N34" s="283"/>
      <c r="O34" s="283"/>
      <c r="P34" s="283"/>
      <c r="Q34" s="283"/>
      <c r="R34" s="283"/>
    </row>
    <row xmlns:x14ac="http://schemas.microsoft.com/office/spreadsheetml/2009/9/ac" r="35" ht="15" x14ac:dyDescent="0.2">
      <c r="A35" s="282"/>
      <c r="B35" s="282"/>
      <c r="C35" s="282"/>
      <c r="D35" s="282"/>
      <c r="E35" s="283"/>
      <c r="F35" s="283"/>
      <c r="G35" s="283"/>
      <c r="H35" s="283"/>
      <c r="I35" s="283"/>
      <c r="J35" s="283"/>
      <c r="K35" s="283"/>
      <c r="L35" s="283"/>
      <c r="M35" s="283"/>
      <c r="N35" s="283"/>
      <c r="O35" s="283"/>
      <c r="P35" s="283"/>
      <c r="Q35" s="283"/>
      <c r="R35" s="283"/>
    </row>
    <row xmlns:x14ac="http://schemas.microsoft.com/office/spreadsheetml/2009/9/ac" r="36" ht="15" x14ac:dyDescent="0.2">
      <c r="A36" s="282"/>
      <c r="B36" s="282"/>
      <c r="C36" s="282"/>
      <c r="D36" s="282"/>
      <c r="E36" s="283"/>
      <c r="F36" s="283"/>
      <c r="G36" s="283"/>
      <c r="H36" s="283"/>
      <c r="I36" s="283"/>
      <c r="J36" s="283"/>
      <c r="K36" s="283"/>
      <c r="L36" s="283"/>
      <c r="M36" s="283"/>
      <c r="N36" s="283"/>
      <c r="O36" s="283"/>
      <c r="P36" s="283"/>
      <c r="Q36" s="283"/>
      <c r="R36" s="283"/>
    </row>
    <row xmlns:x14ac="http://schemas.microsoft.com/office/spreadsheetml/2009/9/ac" r="37" ht="15" x14ac:dyDescent="0.2">
      <c r="A37" s="282"/>
      <c r="B37" s="282"/>
      <c r="C37" s="282"/>
      <c r="D37" s="282"/>
    </row>
    <row xmlns:x14ac="http://schemas.microsoft.com/office/spreadsheetml/2009/9/ac" r="38" ht="15" x14ac:dyDescent="0.2">
      <c r="A38" s="282"/>
      <c r="B38" s="282"/>
      <c r="C38" s="282"/>
      <c r="D38" s="282"/>
    </row>
    <row xmlns:x14ac="http://schemas.microsoft.com/office/spreadsheetml/2009/9/ac" r="39" ht="15" x14ac:dyDescent="0.2">
      <c r="A39" s="282"/>
      <c r="B39" s="282"/>
      <c r="C39" s="282"/>
      <c r="D39" s="282"/>
    </row>
    <row xmlns:x14ac="http://schemas.microsoft.com/office/spreadsheetml/2009/9/ac" r="40" ht="15" x14ac:dyDescent="0.2">
      <c r="A40" s="282"/>
      <c r="B40" s="282"/>
      <c r="C40" s="282"/>
      <c r="D40" s="282"/>
    </row>
    <row xmlns:x14ac="http://schemas.microsoft.com/office/spreadsheetml/2009/9/ac" r="46" x14ac:dyDescent="0.2">
      <c r="L46" s="31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E4" activePane="bottomRight" state="frozen"/>
      <selection pane="topRight" activeCell="B1" sqref="B1"/>
      <selection pane="bottomLeft" activeCell="A4" sqref="A4"/>
      <selection pane="bottomRight" activeCell="BW8" sqref="BW8"/>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style="136" customWidth="true"/>
    <col min="74" max="79" width="7.875" customWidth="true"/>
    <col min="80" max="81" width="1.125" customWidth="true"/>
    <col min="82" max="82" width="24.625" style="136" customWidth="true"/>
    <col min="83" max="83" width="29.75" style="136" customWidth="true"/>
    <col min="84" max="89" width="7.875" customWidth="true"/>
    <col min="90" max="91" width="1.125" customWidth="true"/>
    <col min="92" max="92" width="24.625" style="136" customWidth="true"/>
    <col min="93" max="93" width="29.75" customWidth="true"/>
    <col min="94" max="99" width="7.875"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 min="242" max="242" width="24.625" style="136" customWidth="true"/>
    <col min="243" max="243" width="29.75" customWidth="true"/>
    <col min="244" max="249" width="7.875" customWidth="true"/>
    <col min="250" max="251" width="1.125" customWidth="true"/>
    <col min="252" max="252" width="24.625" style="136" customWidth="true"/>
    <col min="253" max="253" width="29.75" customWidth="true"/>
    <col min="254" max="259" width="7.875" customWidth="true"/>
    <col min="260" max="261" width="1.125" customWidth="true"/>
  </cols>
  <sheetData>
    <row xmlns:x14ac="http://schemas.microsoft.com/office/spreadsheetml/2009/9/ac" r="1" s="320" customFormat="true" ht="30" customHeight="true" x14ac:dyDescent="0.25">
      <c r="B1" s="338" t="s">
        <v>31</v>
      </c>
      <c r="C1" s="432" t="s">
        <v>201</v>
      </c>
      <c r="D1" s="326" t="s">
        <v>143</v>
      </c>
      <c r="E1" s="326"/>
      <c r="F1" s="326"/>
      <c r="G1" s="326"/>
      <c r="H1" s="326"/>
      <c r="I1" s="336"/>
      <c r="J1" s="318"/>
      <c r="K1" s="318"/>
      <c r="L1" s="338" t="s">
        <v>31</v>
      </c>
      <c r="M1" s="432" t="s">
        <v>202</v>
      </c>
      <c r="N1" s="326" t="s">
        <v>143</v>
      </c>
      <c r="O1" s="326"/>
      <c r="P1" s="326"/>
      <c r="Q1" s="326"/>
      <c r="R1" s="326"/>
      <c r="S1" s="336"/>
      <c r="T1" s="318"/>
      <c r="U1" s="318"/>
      <c r="V1" s="338" t="s">
        <v>31</v>
      </c>
      <c r="W1" s="432" t="s">
        <v>203</v>
      </c>
      <c r="X1" s="326" t="s">
        <v>143</v>
      </c>
      <c r="Y1" s="326"/>
      <c r="Z1" s="326"/>
      <c r="AA1" s="326"/>
      <c r="AB1" s="326"/>
      <c r="AC1" s="336"/>
      <c r="AD1" s="318"/>
      <c r="AE1" s="318"/>
      <c r="AF1" s="338" t="s">
        <v>31</v>
      </c>
      <c r="AG1" s="432">
        <v>2020</v>
      </c>
      <c r="AH1" s="326" t="s">
        <v>143</v>
      </c>
      <c r="AI1" s="326"/>
      <c r="AJ1" s="326"/>
      <c r="AK1" s="326"/>
      <c r="AL1" s="326"/>
      <c r="AM1" s="336"/>
      <c r="AN1" s="318"/>
      <c r="AO1" s="318"/>
      <c r="AP1" s="338" t="s">
        <v>31</v>
      </c>
      <c r="AQ1" s="432">
        <v>2020</v>
      </c>
      <c r="AR1" s="326" t="s">
        <v>143</v>
      </c>
      <c r="AS1" s="326"/>
      <c r="AT1" s="326"/>
      <c r="AU1" s="326"/>
      <c r="AV1" s="326"/>
      <c r="AW1" s="336"/>
      <c r="AX1" s="318"/>
      <c r="AY1" s="318"/>
      <c r="AZ1" s="338" t="s">
        <v>31</v>
      </c>
      <c r="BA1" s="432">
        <v>2021</v>
      </c>
      <c r="BB1" s="326" t="s">
        <v>143</v>
      </c>
      <c r="BC1" s="326"/>
      <c r="BD1" s="326"/>
      <c r="BE1" s="326"/>
      <c r="BF1" s="326"/>
      <c r="BG1" s="336"/>
      <c r="BH1" s="318"/>
      <c r="BI1" s="318"/>
      <c r="BJ1" s="338" t="s">
        <v>31</v>
      </c>
      <c r="BK1" s="432">
        <v>2021</v>
      </c>
      <c r="BL1" s="326" t="s">
        <v>143</v>
      </c>
      <c r="BM1" s="326"/>
      <c r="BN1" s="326"/>
      <c r="BO1" s="326"/>
      <c r="BP1" s="326"/>
      <c r="BQ1" s="336"/>
      <c r="BR1" s="318"/>
      <c r="BS1" s="318"/>
      <c r="BT1" s="338" t="s">
        <v>31</v>
      </c>
      <c r="BU1" s="432">
        <v>2021</v>
      </c>
      <c r="BV1" s="326" t="s">
        <v>143</v>
      </c>
      <c r="BW1" s="326"/>
      <c r="BX1" s="326"/>
      <c r="BY1" s="326"/>
      <c r="BZ1" s="326"/>
      <c r="CA1" s="336"/>
      <c r="CB1" s="318"/>
      <c r="CC1" s="318"/>
      <c r="CD1" s="338" t="s">
        <v>31</v>
      </c>
      <c r="CE1" s="432">
        <v>2022</v>
      </c>
      <c r="CF1" s="326" t="s">
        <v>143</v>
      </c>
      <c r="CG1" s="326"/>
      <c r="CH1" s="326"/>
      <c r="CI1" s="326"/>
      <c r="CJ1" s="326"/>
      <c r="CK1" s="336"/>
      <c r="CL1" s="318"/>
      <c r="CM1" s="318"/>
      <c r="CN1" s="338" t="s">
        <v>31</v>
      </c>
      <c r="CO1" s="432">
        <v>2022</v>
      </c>
      <c r="CP1" s="326" t="s">
        <v>143</v>
      </c>
      <c r="CQ1" s="326"/>
      <c r="CR1" s="326"/>
      <c r="CS1" s="326"/>
      <c r="CT1" s="326"/>
      <c r="CU1" s="336"/>
      <c r="CV1" s="318"/>
      <c r="CW1" s="318"/>
      <c r="CX1" s="338" t="s">
        <v>31</v>
      </c>
      <c r="CY1" s="432">
        <v>2023</v>
      </c>
      <c r="CZ1" s="326" t="s">
        <v>143</v>
      </c>
      <c r="DA1" s="326"/>
      <c r="DB1" s="326"/>
      <c r="DC1" s="326"/>
      <c r="DD1" s="326"/>
      <c r="DE1" s="336"/>
      <c r="DF1" s="318"/>
      <c r="DG1" s="318"/>
      <c r="DH1" s="338" t="s">
        <v>31</v>
      </c>
      <c r="DI1" s="432">
        <v>2024</v>
      </c>
      <c r="DJ1" s="326" t="s">
        <v>143</v>
      </c>
      <c r="DK1" s="326"/>
      <c r="DL1" s="326"/>
      <c r="DM1" s="326"/>
      <c r="DN1" s="326"/>
      <c r="DO1" s="336"/>
      <c r="DP1" s="318"/>
      <c r="DQ1" s="318"/>
    </row>
    <row xmlns:x14ac="http://schemas.microsoft.com/office/spreadsheetml/2009/9/ac" r="2" s="320" customFormat="true" ht="30" customHeight="true" x14ac:dyDescent="0.25">
      <c r="A2" s="596" t="s">
        <v>269</v>
      </c>
      <c r="B2" s="368" t="s">
        <v>198</v>
      </c>
      <c r="C2" s="280" t="s">
        <v>166</v>
      </c>
      <c r="D2" s="280" t="s">
        <v>144</v>
      </c>
      <c r="E2" s="327"/>
      <c r="F2" s="327"/>
      <c r="G2" s="327"/>
      <c r="H2" s="327"/>
      <c r="I2" s="337"/>
      <c r="J2" s="321" t="s">
        <v>204</v>
      </c>
      <c r="K2" s="321"/>
      <c r="L2" s="368" t="s">
        <v>199</v>
      </c>
      <c r="M2" s="280" t="s">
        <v>166</v>
      </c>
      <c r="N2" s="280" t="s">
        <v>154</v>
      </c>
      <c r="O2" s="327"/>
      <c r="P2" s="327"/>
      <c r="Q2" s="327"/>
      <c r="R2" s="327"/>
      <c r="S2" s="337"/>
      <c r="T2" s="321" t="s">
        <v>204</v>
      </c>
      <c r="U2" s="321"/>
      <c r="V2" s="368" t="s">
        <v>200</v>
      </c>
      <c r="W2" s="280" t="s">
        <v>168</v>
      </c>
      <c r="X2" s="280" t="s">
        <v>167</v>
      </c>
      <c r="Y2" s="327"/>
      <c r="Z2" s="327"/>
      <c r="AA2" s="327"/>
      <c r="AB2" s="327"/>
      <c r="AC2" s="337"/>
      <c r="AD2" s="321" t="s">
        <v>204</v>
      </c>
      <c r="AE2" s="321"/>
      <c r="AF2" s="368" t="s">
        <v>239</v>
      </c>
      <c r="AG2" s="280" t="s">
        <v>221</v>
      </c>
      <c r="AH2" s="280" t="s">
        <v>227</v>
      </c>
      <c r="AI2" s="327"/>
      <c r="AJ2" s="327"/>
      <c r="AK2" s="327"/>
      <c r="AL2" s="327"/>
      <c r="AM2" s="337"/>
      <c r="AN2" s="321" t="s">
        <v>204</v>
      </c>
      <c r="AO2" s="321"/>
      <c r="AP2" s="368" t="s">
        <v>278</v>
      </c>
      <c r="AQ2" s="280" t="s">
        <v>168</v>
      </c>
      <c r="AR2" s="280" t="s">
        <v>167</v>
      </c>
      <c r="AS2" s="327"/>
      <c r="AT2" s="327"/>
      <c r="AU2" s="327"/>
      <c r="AV2" s="327"/>
      <c r="AW2" s="337"/>
      <c r="AX2" s="321" t="s">
        <v>204</v>
      </c>
      <c r="AY2" s="321"/>
      <c r="AZ2" s="368" t="s">
        <v>279</v>
      </c>
      <c r="BA2" s="280" t="s">
        <v>168</v>
      </c>
      <c r="BB2" s="280" t="s">
        <v>167</v>
      </c>
      <c r="BC2" s="327"/>
      <c r="BD2" s="327"/>
      <c r="BE2" s="327"/>
      <c r="BF2" s="327"/>
      <c r="BG2" s="337"/>
      <c r="BH2" s="321" t="s">
        <v>204</v>
      </c>
      <c r="BI2" s="321"/>
      <c r="BJ2" s="368" t="s">
        <v>282</v>
      </c>
      <c r="BK2" s="280" t="s">
        <v>221</v>
      </c>
      <c r="BL2" s="280" t="s">
        <v>234</v>
      </c>
      <c r="BM2" s="327"/>
      <c r="BN2" s="327"/>
      <c r="BO2" s="327"/>
      <c r="BP2" s="327"/>
      <c r="BQ2" s="337"/>
      <c r="BR2" s="321" t="s">
        <v>204</v>
      </c>
      <c r="BS2" s="321"/>
      <c r="BT2" s="368" t="s">
        <v>238</v>
      </c>
      <c r="BU2" s="280" t="s">
        <v>221</v>
      </c>
      <c r="BV2" s="280" t="s">
        <v>235</v>
      </c>
      <c r="BW2" s="327"/>
      <c r="BX2" s="327"/>
      <c r="BY2" s="327"/>
      <c r="BZ2" s="327"/>
      <c r="CA2" s="337"/>
      <c r="CB2" s="321" t="s">
        <v>204</v>
      </c>
      <c r="CC2" s="321"/>
      <c r="CD2" s="368" t="s">
        <v>274</v>
      </c>
      <c r="CE2" s="280" t="s">
        <v>221</v>
      </c>
      <c r="CF2" s="280" t="s">
        <v>275</v>
      </c>
      <c r="CG2" s="327"/>
      <c r="CH2" s="327"/>
      <c r="CI2" s="327"/>
      <c r="CJ2" s="327"/>
      <c r="CK2" s="337"/>
      <c r="CL2" s="321" t="s">
        <v>204</v>
      </c>
      <c r="CM2" s="321"/>
      <c r="CN2" s="368" t="s">
        <v>280</v>
      </c>
      <c r="CO2" s="280" t="s">
        <v>168</v>
      </c>
      <c r="CP2" s="280" t="s">
        <v>167</v>
      </c>
      <c r="CQ2" s="327"/>
      <c r="CR2" s="327"/>
      <c r="CS2" s="327"/>
      <c r="CT2" s="327"/>
      <c r="CU2" s="337"/>
      <c r="CV2" s="321" t="s">
        <v>204</v>
      </c>
      <c r="CW2" s="321"/>
      <c r="CX2" s="368" t="s">
        <v>281</v>
      </c>
      <c r="CY2" s="280" t="s">
        <v>168</v>
      </c>
      <c r="CZ2" s="280" t="s">
        <v>167</v>
      </c>
      <c r="DA2" s="327"/>
      <c r="DB2" s="327"/>
      <c r="DC2" s="327"/>
      <c r="DD2" s="327"/>
      <c r="DE2" s="337"/>
      <c r="DF2" s="321" t="s">
        <v>204</v>
      </c>
      <c r="DG2" s="321"/>
      <c r="DH2" s="368" t="s">
        <v>289</v>
      </c>
      <c r="DI2" s="280" t="s">
        <v>166</v>
      </c>
      <c r="DJ2" s="280" t="s">
        <v>290</v>
      </c>
      <c r="DK2" s="327"/>
      <c r="DL2" s="327"/>
      <c r="DM2" s="327"/>
      <c r="DN2" s="327"/>
      <c r="DO2" s="337"/>
      <c r="DP2" s="321" t="s">
        <v>204</v>
      </c>
      <c r="DQ2" s="321"/>
    </row>
    <row xmlns:x14ac="http://schemas.microsoft.com/office/spreadsheetml/2009/9/ac" r="3" s="260" customFormat="true" ht="18" customHeight="true" x14ac:dyDescent="0.25">
      <c r="A3" s="596"/>
      <c r="B3" s="369" t="s">
        <v>158</v>
      </c>
      <c r="C3" s="370" t="s">
        <v>54</v>
      </c>
      <c r="D3" s="371" t="s">
        <v>7</v>
      </c>
      <c r="E3" s="371" t="s">
        <v>1</v>
      </c>
      <c r="F3" s="371" t="s">
        <v>2</v>
      </c>
      <c r="G3" s="371" t="s">
        <v>16</v>
      </c>
      <c r="H3" s="371" t="s">
        <v>17</v>
      </c>
      <c r="I3" s="372" t="s">
        <v>18</v>
      </c>
      <c r="J3" s="258"/>
      <c r="K3" s="258"/>
      <c r="L3" s="369" t="s">
        <v>158</v>
      </c>
      <c r="M3" s="370" t="s">
        <v>54</v>
      </c>
      <c r="N3" s="371" t="s">
        <v>7</v>
      </c>
      <c r="O3" s="371" t="s">
        <v>1</v>
      </c>
      <c r="P3" s="371" t="s">
        <v>2</v>
      </c>
      <c r="Q3" s="371" t="s">
        <v>16</v>
      </c>
      <c r="R3" s="371" t="s">
        <v>17</v>
      </c>
      <c r="S3" s="372" t="s">
        <v>18</v>
      </c>
      <c r="T3" s="258"/>
      <c r="U3" s="258"/>
      <c r="V3" s="369" t="s">
        <v>158</v>
      </c>
      <c r="W3" s="370" t="s">
        <v>54</v>
      </c>
      <c r="X3" s="371" t="s">
        <v>7</v>
      </c>
      <c r="Y3" s="371" t="s">
        <v>1</v>
      </c>
      <c r="Z3" s="371" t="s">
        <v>2</v>
      </c>
      <c r="AA3" s="371" t="s">
        <v>16</v>
      </c>
      <c r="AB3" s="371" t="s">
        <v>17</v>
      </c>
      <c r="AC3" s="372" t="s">
        <v>18</v>
      </c>
      <c r="AD3" s="258"/>
      <c r="AE3" s="258"/>
      <c r="AF3" s="369" t="s">
        <v>158</v>
      </c>
      <c r="AG3" s="370" t="s">
        <v>54</v>
      </c>
      <c r="AH3" s="371" t="s">
        <v>7</v>
      </c>
      <c r="AI3" s="371" t="s">
        <v>1</v>
      </c>
      <c r="AJ3" s="371" t="s">
        <v>2</v>
      </c>
      <c r="AK3" s="371" t="s">
        <v>16</v>
      </c>
      <c r="AL3" s="371" t="s">
        <v>17</v>
      </c>
      <c r="AM3" s="372" t="s">
        <v>18</v>
      </c>
      <c r="AN3" s="258"/>
      <c r="AO3" s="258"/>
      <c r="AP3" s="369" t="s">
        <v>158</v>
      </c>
      <c r="AQ3" s="370" t="s">
        <v>54</v>
      </c>
      <c r="AR3" s="371" t="s">
        <v>7</v>
      </c>
      <c r="AS3" s="371" t="s">
        <v>1</v>
      </c>
      <c r="AT3" s="371" t="s">
        <v>2</v>
      </c>
      <c r="AU3" s="371" t="s">
        <v>16</v>
      </c>
      <c r="AV3" s="371" t="s">
        <v>17</v>
      </c>
      <c r="AW3" s="372" t="s">
        <v>18</v>
      </c>
      <c r="AX3" s="258"/>
      <c r="AY3" s="258"/>
      <c r="AZ3" s="369" t="s">
        <v>158</v>
      </c>
      <c r="BA3" s="370" t="s">
        <v>54</v>
      </c>
      <c r="BB3" s="371" t="s">
        <v>7</v>
      </c>
      <c r="BC3" s="371" t="s">
        <v>1</v>
      </c>
      <c r="BD3" s="371" t="s">
        <v>2</v>
      </c>
      <c r="BE3" s="371" t="s">
        <v>16</v>
      </c>
      <c r="BF3" s="371" t="s">
        <v>17</v>
      </c>
      <c r="BG3" s="372" t="s">
        <v>18</v>
      </c>
      <c r="BH3" s="258"/>
      <c r="BI3" s="258"/>
      <c r="BJ3" s="369" t="s">
        <v>158</v>
      </c>
      <c r="BK3" s="370" t="s">
        <v>54</v>
      </c>
      <c r="BL3" s="371" t="s">
        <v>7</v>
      </c>
      <c r="BM3" s="371" t="s">
        <v>1</v>
      </c>
      <c r="BN3" s="371" t="s">
        <v>2</v>
      </c>
      <c r="BO3" s="371" t="s">
        <v>16</v>
      </c>
      <c r="BP3" s="371" t="s">
        <v>17</v>
      </c>
      <c r="BQ3" s="372" t="s">
        <v>18</v>
      </c>
      <c r="BR3" s="258"/>
      <c r="BS3" s="258"/>
      <c r="BT3" s="369" t="s">
        <v>158</v>
      </c>
      <c r="BU3" s="370" t="s">
        <v>54</v>
      </c>
      <c r="BV3" s="371" t="s">
        <v>7</v>
      </c>
      <c r="BW3" s="371" t="s">
        <v>1</v>
      </c>
      <c r="BX3" s="371" t="s">
        <v>2</v>
      </c>
      <c r="BY3" s="371" t="s">
        <v>16</v>
      </c>
      <c r="BZ3" s="371" t="s">
        <v>17</v>
      </c>
      <c r="CA3" s="372" t="s">
        <v>18</v>
      </c>
      <c r="CB3" s="258"/>
      <c r="CC3" s="258"/>
      <c r="CD3" s="369" t="s">
        <v>158</v>
      </c>
      <c r="CE3" s="370" t="s">
        <v>54</v>
      </c>
      <c r="CF3" s="371" t="s">
        <v>7</v>
      </c>
      <c r="CG3" s="371" t="s">
        <v>1</v>
      </c>
      <c r="CH3" s="371" t="s">
        <v>2</v>
      </c>
      <c r="CI3" s="371" t="s">
        <v>16</v>
      </c>
      <c r="CJ3" s="371" t="s">
        <v>17</v>
      </c>
      <c r="CK3" s="372" t="s">
        <v>18</v>
      </c>
      <c r="CL3" s="258"/>
      <c r="CM3" s="258"/>
      <c r="CN3" s="369" t="s">
        <v>158</v>
      </c>
      <c r="CO3" s="370" t="s">
        <v>54</v>
      </c>
      <c r="CP3" s="371" t="s">
        <v>7</v>
      </c>
      <c r="CQ3" s="371" t="s">
        <v>1</v>
      </c>
      <c r="CR3" s="371" t="s">
        <v>2</v>
      </c>
      <c r="CS3" s="371" t="s">
        <v>16</v>
      </c>
      <c r="CT3" s="371" t="s">
        <v>17</v>
      </c>
      <c r="CU3" s="372" t="s">
        <v>18</v>
      </c>
      <c r="CV3" s="258"/>
      <c r="CW3" s="258"/>
      <c r="CX3" s="369" t="s">
        <v>158</v>
      </c>
      <c r="CY3" s="370" t="s">
        <v>54</v>
      </c>
      <c r="CZ3" s="371" t="s">
        <v>7</v>
      </c>
      <c r="DA3" s="371" t="s">
        <v>1</v>
      </c>
      <c r="DB3" s="371" t="s">
        <v>2</v>
      </c>
      <c r="DC3" s="371" t="s">
        <v>16</v>
      </c>
      <c r="DD3" s="371" t="s">
        <v>17</v>
      </c>
      <c r="DE3" s="372" t="s">
        <v>18</v>
      </c>
      <c r="DF3" s="258"/>
      <c r="DG3" s="258"/>
      <c r="DH3" s="369" t="s">
        <v>158</v>
      </c>
      <c r="DI3" s="370" t="s">
        <v>54</v>
      </c>
      <c r="DJ3" s="371" t="s">
        <v>7</v>
      </c>
      <c r="DK3" s="371" t="s">
        <v>1</v>
      </c>
      <c r="DL3" s="371" t="s">
        <v>2</v>
      </c>
      <c r="DM3" s="371" t="s">
        <v>16</v>
      </c>
      <c r="DN3" s="371" t="s">
        <v>17</v>
      </c>
      <c r="DO3" s="372" t="s">
        <v>18</v>
      </c>
      <c r="DP3" s="258"/>
      <c r="DQ3" s="258"/>
      <c r="DR3" s="259"/>
      <c r="EB3" s="259"/>
      <c r="EL3" s="259"/>
      <c r="EV3" s="259"/>
      <c r="FF3" s="259"/>
      <c r="FP3" s="259"/>
      <c r="FZ3" s="259"/>
      <c r="GJ3" s="259"/>
      <c r="GT3" s="259"/>
      <c r="HD3" s="259"/>
      <c r="HN3" s="259"/>
      <c r="HX3" s="259"/>
      <c r="IH3" s="259"/>
      <c r="IR3" s="259"/>
    </row>
    <row xmlns:x14ac="http://schemas.microsoft.com/office/spreadsheetml/2009/9/ac" r="4" s="4" customFormat="true" x14ac:dyDescent="0.25">
      <c r="A4" s="401" t="str">
        <f>IF(ISBLANK('Data Summary'!A6),"",'Data Summary'!A6)</f>
        <v>NPL_2011_EMIS</v>
      </c>
      <c r="B4" s="128"/>
      <c r="C4" s="92" t="s">
        <v>3</v>
      </c>
      <c r="D4" s="7"/>
      <c r="E4" s="7"/>
      <c r="F4" s="7"/>
      <c r="G4" s="7"/>
      <c r="H4" s="7"/>
      <c r="I4" s="26"/>
      <c r="J4" s="24"/>
      <c r="K4" s="24"/>
      <c r="L4" s="141"/>
      <c r="M4" s="92" t="s">
        <v>3</v>
      </c>
      <c r="N4" s="7"/>
      <c r="O4" s="7"/>
      <c r="P4" s="7"/>
      <c r="Q4" s="7"/>
      <c r="R4" s="7"/>
      <c r="S4" s="26"/>
      <c r="T4" s="24"/>
      <c r="U4" s="24"/>
      <c r="V4" s="141"/>
      <c r="W4" s="92" t="s">
        <v>3</v>
      </c>
      <c r="X4" s="7"/>
      <c r="Y4" s="7"/>
      <c r="Z4" s="7"/>
      <c r="AA4" s="7"/>
      <c r="AB4" s="7"/>
      <c r="AC4" s="26"/>
      <c r="AD4" s="24"/>
      <c r="AE4" s="24"/>
      <c r="AF4" s="141"/>
      <c r="AG4" s="92" t="s">
        <v>3</v>
      </c>
      <c r="AH4" s="7"/>
      <c r="AI4" s="7"/>
      <c r="AJ4" s="7"/>
      <c r="AK4" s="7"/>
      <c r="AL4" s="7"/>
      <c r="AM4" s="26"/>
      <c r="AN4" s="24"/>
      <c r="AO4" s="24"/>
      <c r="AP4" s="141"/>
      <c r="AQ4" s="92" t="s">
        <v>3</v>
      </c>
      <c r="AR4" s="7"/>
      <c r="AS4" s="7"/>
      <c r="AT4" s="7"/>
      <c r="AU4" s="7"/>
      <c r="AV4" s="7"/>
      <c r="AW4" s="26"/>
      <c r="AX4" s="24"/>
      <c r="AY4" s="24"/>
      <c r="AZ4" s="141"/>
      <c r="BA4" s="92" t="s">
        <v>3</v>
      </c>
      <c r="BB4" s="7"/>
      <c r="BC4" s="7"/>
      <c r="BD4" s="7"/>
      <c r="BE4" s="7"/>
      <c r="BF4" s="7"/>
      <c r="BG4" s="26"/>
      <c r="BH4" s="24"/>
      <c r="BI4" s="24"/>
      <c r="BJ4" s="141"/>
      <c r="BK4" s="92" t="s">
        <v>3</v>
      </c>
      <c r="BL4" s="7">
        <v>11.590296495956874</v>
      </c>
      <c r="BM4" s="7"/>
      <c r="BN4" s="7"/>
      <c r="BO4" s="7"/>
      <c r="BP4" s="7">
        <v>14.222222222222221</v>
      </c>
      <c r="BQ4" s="26">
        <v>7.5342465753424657</v>
      </c>
      <c r="BR4" s="24"/>
      <c r="BS4" s="24"/>
      <c r="BT4" s="141"/>
      <c r="BU4" s="92" t="s">
        <v>3</v>
      </c>
      <c r="BV4" s="7">
        <v>54.398861750059282</v>
      </c>
      <c r="BW4" s="7"/>
      <c r="BX4" s="7"/>
      <c r="BY4" s="7"/>
      <c r="BZ4" s="7"/>
      <c r="CA4" s="26"/>
      <c r="CB4" s="24"/>
      <c r="CC4" s="24"/>
      <c r="CD4" s="141"/>
      <c r="CE4" s="92" t="s">
        <v>3</v>
      </c>
      <c r="CF4" s="7"/>
      <c r="CG4" s="7"/>
      <c r="CH4" s="7"/>
      <c r="CI4" s="7"/>
      <c r="CJ4" s="7"/>
      <c r="CK4" s="26"/>
      <c r="CL4" s="24"/>
      <c r="CM4" s="24"/>
      <c r="CN4" s="141"/>
      <c r="CO4" s="92" t="s">
        <v>3</v>
      </c>
      <c r="CP4" s="7"/>
      <c r="CQ4" s="7"/>
      <c r="CR4" s="7"/>
      <c r="CS4" s="7"/>
      <c r="CT4" s="7"/>
      <c r="CU4" s="26"/>
      <c r="CV4" s="24"/>
      <c r="CW4" s="24"/>
      <c r="CX4" s="141"/>
      <c r="CY4" s="92" t="s">
        <v>3</v>
      </c>
      <c r="CZ4" s="7"/>
      <c r="DA4" s="7"/>
      <c r="DB4" s="7"/>
      <c r="DC4" s="7"/>
      <c r="DD4" s="7"/>
      <c r="DE4" s="26"/>
      <c r="DF4" s="24"/>
      <c r="DG4" s="24"/>
      <c r="DH4" s="141"/>
      <c r="DI4" s="92" t="s">
        <v>3</v>
      </c>
      <c r="DJ4" s="7"/>
      <c r="DK4" s="7"/>
      <c r="DL4" s="7"/>
      <c r="DM4" s="7"/>
      <c r="DN4" s="7"/>
      <c r="DO4" s="26"/>
      <c r="DP4" s="24"/>
      <c r="DQ4" s="24"/>
      <c r="DR4" s="137"/>
      <c r="EB4" s="137"/>
      <c r="EL4" s="137"/>
      <c r="EV4" s="137"/>
      <c r="FF4" s="137"/>
      <c r="FP4" s="137"/>
      <c r="FZ4" s="137"/>
      <c r="GJ4" s="137"/>
      <c r="GT4" s="137"/>
      <c r="HD4" s="137"/>
      <c r="HN4" s="137"/>
      <c r="HX4" s="137"/>
      <c r="IH4" s="137"/>
      <c r="IR4" s="137"/>
    </row>
    <row xmlns:x14ac="http://schemas.microsoft.com/office/spreadsheetml/2009/9/ac" r="5" s="4" customFormat="true" x14ac:dyDescent="0.25">
      <c r="A5" s="401" t="str">
        <f ca="true">IF(ISBLANK('Data Summary'!A7),"",'Data Summary'!A7)</f>
        <v>NPL_2016_EMIS</v>
      </c>
      <c r="B5" s="128"/>
      <c r="C5" s="92" t="s">
        <v>25</v>
      </c>
      <c r="D5" s="7"/>
      <c r="E5" s="7"/>
      <c r="F5" s="7"/>
      <c r="G5" s="7"/>
      <c r="H5" s="7"/>
      <c r="I5" s="26"/>
      <c r="J5" s="24"/>
      <c r="K5" s="24"/>
      <c r="L5" s="141"/>
      <c r="M5" s="92" t="s">
        <v>25</v>
      </c>
      <c r="N5" s="7"/>
      <c r="O5" s="7"/>
      <c r="P5" s="7"/>
      <c r="Q5" s="7"/>
      <c r="R5" s="7"/>
      <c r="S5" s="26"/>
      <c r="T5" s="24"/>
      <c r="U5" s="24"/>
      <c r="V5" s="141"/>
      <c r="W5" s="92" t="s">
        <v>25</v>
      </c>
      <c r="X5" s="7"/>
      <c r="Y5" s="7"/>
      <c r="Z5" s="7"/>
      <c r="AA5" s="7"/>
      <c r="AB5" s="7"/>
      <c r="AC5" s="26"/>
      <c r="AD5" s="24"/>
      <c r="AE5" s="24"/>
      <c r="AF5" s="141"/>
      <c r="AG5" s="92" t="s">
        <v>25</v>
      </c>
      <c r="AH5" s="7"/>
      <c r="AI5" s="7"/>
      <c r="AJ5" s="7"/>
      <c r="AK5" s="7"/>
      <c r="AL5" s="7"/>
      <c r="AM5" s="26"/>
      <c r="AN5" s="24"/>
      <c r="AO5" s="24"/>
      <c r="AP5" s="141"/>
      <c r="AQ5" s="92" t="s">
        <v>25</v>
      </c>
      <c r="AR5" s="7"/>
      <c r="AS5" s="7"/>
      <c r="AT5" s="7"/>
      <c r="AU5" s="7"/>
      <c r="AV5" s="7"/>
      <c r="AW5" s="26"/>
      <c r="AX5" s="24"/>
      <c r="AY5" s="24"/>
      <c r="AZ5" s="141"/>
      <c r="BA5" s="92" t="s">
        <v>25</v>
      </c>
      <c r="BB5" s="7"/>
      <c r="BC5" s="7"/>
      <c r="BD5" s="7"/>
      <c r="BE5" s="7"/>
      <c r="BF5" s="7"/>
      <c r="BG5" s="26"/>
      <c r="BH5" s="24"/>
      <c r="BI5" s="24"/>
      <c r="BJ5" s="141"/>
      <c r="BK5" s="92" t="s">
        <v>25</v>
      </c>
      <c r="BL5" s="7">
        <v>88.409703504043122</v>
      </c>
      <c r="BM5" s="7"/>
      <c r="BN5" s="7"/>
      <c r="BO5" s="7"/>
      <c r="BP5" s="7">
        <v>85.777777777777771</v>
      </c>
      <c r="BQ5" s="26">
        <v>92.465753424657535</v>
      </c>
      <c r="BR5" s="24"/>
      <c r="BS5" s="24"/>
      <c r="BT5" s="141"/>
      <c r="BU5" s="92" t="s">
        <v>25</v>
      </c>
      <c r="BV5" s="7">
        <v>45.601138249940718</v>
      </c>
      <c r="BW5" s="7"/>
      <c r="BX5" s="7"/>
      <c r="BY5" s="7"/>
      <c r="BZ5" s="7"/>
      <c r="CA5" s="26"/>
      <c r="CB5" s="24"/>
      <c r="CC5" s="24"/>
      <c r="CD5" s="141"/>
      <c r="CE5" s="92" t="s">
        <v>25</v>
      </c>
      <c r="CF5" s="7"/>
      <c r="CG5" s="7"/>
      <c r="CH5" s="7"/>
      <c r="CI5" s="7"/>
      <c r="CJ5" s="7"/>
      <c r="CK5" s="26"/>
      <c r="CL5" s="24"/>
      <c r="CM5" s="24"/>
      <c r="CN5" s="141"/>
      <c r="CO5" s="92" t="s">
        <v>25</v>
      </c>
      <c r="CP5" s="7"/>
      <c r="CQ5" s="7"/>
      <c r="CR5" s="7"/>
      <c r="CS5" s="7"/>
      <c r="CT5" s="7"/>
      <c r="CU5" s="26"/>
      <c r="CV5" s="24"/>
      <c r="CW5" s="24"/>
      <c r="CX5" s="141"/>
      <c r="CY5" s="92" t="s">
        <v>25</v>
      </c>
      <c r="CZ5" s="7"/>
      <c r="DA5" s="7"/>
      <c r="DB5" s="7"/>
      <c r="DC5" s="7"/>
      <c r="DD5" s="7"/>
      <c r="DE5" s="26"/>
      <c r="DF5" s="24"/>
      <c r="DG5" s="24"/>
      <c r="DH5" s="141"/>
      <c r="DI5" s="92" t="s">
        <v>25</v>
      </c>
      <c r="DJ5" s="7"/>
      <c r="DK5" s="7"/>
      <c r="DL5" s="7"/>
      <c r="DM5" s="7"/>
      <c r="DN5" s="7"/>
      <c r="DO5" s="26"/>
      <c r="DP5" s="24"/>
      <c r="DQ5" s="24"/>
      <c r="DR5" s="137"/>
      <c r="EB5" s="137"/>
      <c r="EL5" s="137"/>
      <c r="EV5" s="137"/>
      <c r="FF5" s="137"/>
      <c r="FP5" s="137"/>
      <c r="FZ5" s="137"/>
      <c r="GJ5" s="137"/>
      <c r="GT5" s="137"/>
      <c r="HD5" s="137"/>
      <c r="HN5" s="137"/>
      <c r="HX5" s="137"/>
      <c r="IH5" s="137"/>
      <c r="IR5" s="137"/>
    </row>
    <row xmlns:x14ac="http://schemas.microsoft.com/office/spreadsheetml/2009/9/ac" r="6" s="4" customFormat="true" x14ac:dyDescent="0.25">
      <c r="A6" s="401" t="str">
        <f ca="true">IF(ISBLANK('Data Summary'!A8),"",'Data Summary'!A8)</f>
        <v>NPL_2017_UIS</v>
      </c>
      <c r="B6" s="141"/>
      <c r="C6" s="93" t="s">
        <v>26</v>
      </c>
      <c r="D6" s="19"/>
      <c r="E6" s="7"/>
      <c r="F6" s="7"/>
      <c r="G6" s="7"/>
      <c r="H6" s="7"/>
      <c r="I6" s="26"/>
      <c r="J6" s="24"/>
      <c r="K6" s="24"/>
      <c r="L6" s="141"/>
      <c r="M6" s="93" t="s">
        <v>26</v>
      </c>
      <c r="N6" s="19"/>
      <c r="O6" s="7"/>
      <c r="P6" s="7"/>
      <c r="Q6" s="7"/>
      <c r="R6" s="7"/>
      <c r="S6" s="26"/>
      <c r="T6" s="24"/>
      <c r="U6" s="24"/>
      <c r="V6" s="141"/>
      <c r="W6" s="93" t="s">
        <v>26</v>
      </c>
      <c r="X6" s="19"/>
      <c r="Y6" s="7"/>
      <c r="Z6" s="7"/>
      <c r="AA6" s="7"/>
      <c r="AB6" s="7"/>
      <c r="AC6" s="26"/>
      <c r="AD6" s="24"/>
      <c r="AE6" s="24"/>
      <c r="AF6" s="141"/>
      <c r="AG6" s="93" t="s">
        <v>26</v>
      </c>
      <c r="AH6" s="19"/>
      <c r="AI6" s="7"/>
      <c r="AJ6" s="7"/>
      <c r="AK6" s="7"/>
      <c r="AL6" s="7"/>
      <c r="AM6" s="26"/>
      <c r="AN6" s="24"/>
      <c r="AO6" s="24"/>
      <c r="AP6" s="141"/>
      <c r="AQ6" s="93" t="s">
        <v>26</v>
      </c>
      <c r="AR6" s="19"/>
      <c r="AS6" s="7"/>
      <c r="AT6" s="7"/>
      <c r="AU6" s="7"/>
      <c r="AV6" s="7"/>
      <c r="AW6" s="26"/>
      <c r="AX6" s="24"/>
      <c r="AY6" s="24"/>
      <c r="AZ6" s="141"/>
      <c r="BA6" s="93" t="s">
        <v>26</v>
      </c>
      <c r="BB6" s="19"/>
      <c r="BC6" s="7"/>
      <c r="BD6" s="7"/>
      <c r="BE6" s="7"/>
      <c r="BF6" s="7"/>
      <c r="BG6" s="26"/>
      <c r="BH6" s="24"/>
      <c r="BI6" s="24"/>
      <c r="BJ6" s="141"/>
      <c r="BK6" s="93" t="s">
        <v>26</v>
      </c>
      <c r="BL6" s="19">
        <v>7.8167115902964959</v>
      </c>
      <c r="BM6" s="7"/>
      <c r="BN6" s="7"/>
      <c r="BO6" s="7"/>
      <c r="BP6" s="7">
        <v>6.666666666666667</v>
      </c>
      <c r="BQ6" s="26">
        <v>9.5890410958904102</v>
      </c>
      <c r="BR6" s="24"/>
      <c r="BS6" s="24"/>
      <c r="BT6" s="141"/>
      <c r="BU6" s="93" t="s">
        <v>26</v>
      </c>
      <c r="BV6" s="19"/>
      <c r="BW6" s="7"/>
      <c r="BX6" s="7"/>
      <c r="BY6" s="7"/>
      <c r="BZ6" s="7"/>
      <c r="CA6" s="26"/>
      <c r="CB6" s="24"/>
      <c r="CC6" s="24"/>
      <c r="CD6" s="141"/>
      <c r="CE6" s="93" t="s">
        <v>26</v>
      </c>
      <c r="CF6" s="19"/>
      <c r="CG6" s="7"/>
      <c r="CH6" s="7"/>
      <c r="CI6" s="7"/>
      <c r="CJ6" s="7"/>
      <c r="CK6" s="26"/>
      <c r="CL6" s="24"/>
      <c r="CM6" s="24"/>
      <c r="CN6" s="141"/>
      <c r="CO6" s="93" t="s">
        <v>26</v>
      </c>
      <c r="CP6" s="19"/>
      <c r="CQ6" s="7"/>
      <c r="CR6" s="7"/>
      <c r="CS6" s="7"/>
      <c r="CT6" s="7"/>
      <c r="CU6" s="26"/>
      <c r="CV6" s="24"/>
      <c r="CW6" s="24"/>
      <c r="CX6" s="141"/>
      <c r="CY6" s="93" t="s">
        <v>26</v>
      </c>
      <c r="CZ6" s="19"/>
      <c r="DA6" s="7"/>
      <c r="DB6" s="7"/>
      <c r="DC6" s="7"/>
      <c r="DD6" s="7"/>
      <c r="DE6" s="26"/>
      <c r="DF6" s="24"/>
      <c r="DG6" s="24"/>
      <c r="DH6" s="141"/>
      <c r="DI6" s="93" t="s">
        <v>26</v>
      </c>
      <c r="DJ6" s="19"/>
      <c r="DK6" s="7"/>
      <c r="DL6" s="7"/>
      <c r="DM6" s="7"/>
      <c r="DN6" s="7"/>
      <c r="DO6" s="26"/>
      <c r="DP6" s="24"/>
      <c r="DQ6" s="24"/>
      <c r="DR6" s="137"/>
      <c r="EB6" s="137"/>
      <c r="EL6" s="137"/>
      <c r="EV6" s="137"/>
      <c r="FF6" s="137"/>
      <c r="FP6" s="137"/>
      <c r="FZ6" s="137"/>
      <c r="GJ6" s="137"/>
      <c r="GT6" s="137"/>
      <c r="HD6" s="137"/>
      <c r="HN6" s="137"/>
      <c r="HX6" s="137"/>
      <c r="IH6" s="137"/>
      <c r="IR6" s="137"/>
    </row>
    <row xmlns:x14ac="http://schemas.microsoft.com/office/spreadsheetml/2009/9/ac" r="7" s="4" customFormat="true" x14ac:dyDescent="0.25">
      <c r="A7" s="401" t="str">
        <f ca="true">IF(ISBLANK('Data Summary'!A9),"",'Data Summary'!A9)</f>
        <v>NPL_2020_EMIS</v>
      </c>
      <c r="B7" s="128"/>
      <c r="C7" s="93" t="s">
        <v>126</v>
      </c>
      <c r="D7" s="79"/>
      <c r="E7" s="7"/>
      <c r="F7" s="7"/>
      <c r="G7" s="7"/>
      <c r="H7" s="7"/>
      <c r="I7" s="26"/>
      <c r="J7" s="24"/>
      <c r="K7" s="24"/>
      <c r="L7" s="128"/>
      <c r="M7" s="93" t="s">
        <v>126</v>
      </c>
      <c r="N7" s="79"/>
      <c r="O7" s="7"/>
      <c r="P7" s="7"/>
      <c r="Q7" s="7"/>
      <c r="R7" s="7"/>
      <c r="S7" s="26"/>
      <c r="T7" s="24"/>
      <c r="U7" s="24"/>
      <c r="V7" s="128"/>
      <c r="W7" s="93" t="s">
        <v>126</v>
      </c>
      <c r="X7" s="79"/>
      <c r="Y7" s="7"/>
      <c r="Z7" s="7"/>
      <c r="AA7" s="7"/>
      <c r="AB7" s="7"/>
      <c r="AC7" s="26"/>
      <c r="AD7" s="24"/>
      <c r="AE7" s="24"/>
      <c r="AF7" s="128"/>
      <c r="AG7" s="93" t="s">
        <v>126</v>
      </c>
      <c r="AH7" s="79"/>
      <c r="AI7" s="7"/>
      <c r="AJ7" s="7"/>
      <c r="AK7" s="7"/>
      <c r="AL7" s="7"/>
      <c r="AM7" s="26"/>
      <c r="AN7" s="24"/>
      <c r="AO7" s="24"/>
      <c r="AP7" s="128"/>
      <c r="AQ7" s="93" t="s">
        <v>126</v>
      </c>
      <c r="AR7" s="79"/>
      <c r="AS7" s="7"/>
      <c r="AT7" s="7"/>
      <c r="AU7" s="7"/>
      <c r="AV7" s="7"/>
      <c r="AW7" s="26"/>
      <c r="AX7" s="24"/>
      <c r="AY7" s="24"/>
      <c r="AZ7" s="128"/>
      <c r="BA7" s="93" t="s">
        <v>126</v>
      </c>
      <c r="BB7" s="79"/>
      <c r="BC7" s="7"/>
      <c r="BD7" s="7"/>
      <c r="BE7" s="7"/>
      <c r="BF7" s="7"/>
      <c r="BG7" s="26"/>
      <c r="BH7" s="24"/>
      <c r="BI7" s="24"/>
      <c r="BJ7" s="128"/>
      <c r="BK7" s="93" t="s">
        <v>230</v>
      </c>
      <c r="BL7" s="79">
        <v>80.59299191374663</v>
      </c>
      <c r="BM7" s="7"/>
      <c r="BN7" s="7"/>
      <c r="BO7" s="7"/>
      <c r="BP7" s="7">
        <v>79.111111111111114</v>
      </c>
      <c r="BQ7" s="26">
        <v>82.876712328767127</v>
      </c>
      <c r="BR7" s="24"/>
      <c r="BS7" s="24"/>
      <c r="BT7" s="128"/>
      <c r="BU7" s="93" t="s">
        <v>230</v>
      </c>
      <c r="BV7" s="79">
        <v>45.565567939293338</v>
      </c>
      <c r="BW7" s="7"/>
      <c r="BX7" s="7"/>
      <c r="BY7" s="7"/>
      <c r="BZ7" s="7"/>
      <c r="CA7" s="26"/>
      <c r="CB7" s="24"/>
      <c r="CC7" s="24"/>
      <c r="CD7" s="128"/>
      <c r="CE7" s="93" t="s">
        <v>230</v>
      </c>
      <c r="CF7" s="79"/>
      <c r="CG7" s="7"/>
      <c r="CH7" s="7"/>
      <c r="CI7" s="7"/>
      <c r="CJ7" s="7"/>
      <c r="CK7" s="26"/>
      <c r="CL7" s="24"/>
      <c r="CM7" s="24"/>
      <c r="CN7" s="128"/>
      <c r="CO7" s="93" t="s">
        <v>126</v>
      </c>
      <c r="CP7" s="79"/>
      <c r="CQ7" s="7"/>
      <c r="CR7" s="7"/>
      <c r="CS7" s="7"/>
      <c r="CT7" s="7"/>
      <c r="CU7" s="26"/>
      <c r="CV7" s="24"/>
      <c r="CW7" s="24"/>
      <c r="CX7" s="128"/>
      <c r="CY7" s="93" t="s">
        <v>126</v>
      </c>
      <c r="CZ7" s="79"/>
      <c r="DA7" s="7"/>
      <c r="DB7" s="7"/>
      <c r="DC7" s="7"/>
      <c r="DD7" s="7"/>
      <c r="DE7" s="26"/>
      <c r="DF7" s="24"/>
      <c r="DG7" s="24"/>
      <c r="DH7" s="128"/>
      <c r="DI7" s="93" t="s">
        <v>126</v>
      </c>
      <c r="DJ7" s="79"/>
      <c r="DK7" s="7"/>
      <c r="DL7" s="7"/>
      <c r="DM7" s="7"/>
      <c r="DN7" s="7"/>
      <c r="DO7" s="26"/>
      <c r="DP7" s="24"/>
      <c r="DQ7" s="24"/>
      <c r="DR7" s="137"/>
      <c r="EB7" s="137"/>
      <c r="EL7" s="137"/>
      <c r="EV7" s="137"/>
      <c r="FF7" s="137"/>
      <c r="FP7" s="137"/>
      <c r="FZ7" s="137"/>
      <c r="GJ7" s="137"/>
      <c r="GT7" s="137"/>
      <c r="HD7" s="137"/>
      <c r="HN7" s="137"/>
      <c r="HX7" s="137"/>
      <c r="IH7" s="137"/>
      <c r="IR7" s="137"/>
    </row>
    <row xmlns:x14ac="http://schemas.microsoft.com/office/spreadsheetml/2009/9/ac" r="8" s="4" customFormat="true" x14ac:dyDescent="0.25">
      <c r="A8" s="401" t="str">
        <f ca="true">IF(ISBLANK('Data Summary'!A10),"",'Data Summary'!A10)</f>
        <v>NPL_2020_UIS</v>
      </c>
      <c r="B8" s="141"/>
      <c r="C8" s="93" t="s">
        <v>127</v>
      </c>
      <c r="D8" s="19"/>
      <c r="E8" s="7"/>
      <c r="F8" s="7"/>
      <c r="G8" s="7"/>
      <c r="H8" s="7"/>
      <c r="I8" s="26"/>
      <c r="J8" s="24"/>
      <c r="K8" s="24"/>
      <c r="L8" s="141"/>
      <c r="M8" s="93" t="s">
        <v>127</v>
      </c>
      <c r="N8" s="19"/>
      <c r="O8" s="7"/>
      <c r="P8" s="7"/>
      <c r="Q8" s="7"/>
      <c r="R8" s="7"/>
      <c r="S8" s="26"/>
      <c r="T8" s="24"/>
      <c r="U8" s="24"/>
      <c r="V8" s="141"/>
      <c r="W8" s="93" t="s">
        <v>127</v>
      </c>
      <c r="X8" s="19"/>
      <c r="Y8" s="7"/>
      <c r="Z8" s="7"/>
      <c r="AA8" s="7"/>
      <c r="AB8" s="7"/>
      <c r="AC8" s="26"/>
      <c r="AD8" s="24"/>
      <c r="AE8" s="24"/>
      <c r="AF8" s="141"/>
      <c r="AG8" s="93" t="s">
        <v>127</v>
      </c>
      <c r="AH8" s="19"/>
      <c r="AI8" s="7"/>
      <c r="AJ8" s="7"/>
      <c r="AK8" s="7"/>
      <c r="AL8" s="7"/>
      <c r="AM8" s="26"/>
      <c r="AN8" s="24"/>
      <c r="AO8" s="24"/>
      <c r="AP8" s="141"/>
      <c r="AQ8" s="93" t="s">
        <v>127</v>
      </c>
      <c r="AR8" s="19"/>
      <c r="AS8" s="7"/>
      <c r="AT8" s="7"/>
      <c r="AU8" s="7"/>
      <c r="AV8" s="7"/>
      <c r="AW8" s="26"/>
      <c r="AX8" s="24"/>
      <c r="AY8" s="24"/>
      <c r="AZ8" s="141"/>
      <c r="BA8" s="93" t="s">
        <v>127</v>
      </c>
      <c r="BB8" s="19"/>
      <c r="BC8" s="7"/>
      <c r="BD8" s="7"/>
      <c r="BE8" s="7"/>
      <c r="BF8" s="7"/>
      <c r="BG8" s="26"/>
      <c r="BH8" s="24"/>
      <c r="BI8" s="24"/>
      <c r="BJ8" s="141"/>
      <c r="BK8" s="93" t="s">
        <v>231</v>
      </c>
      <c r="BL8" s="19">
        <v>71.428571428571431</v>
      </c>
      <c r="BM8" s="7"/>
      <c r="BN8" s="7"/>
      <c r="BO8" s="7"/>
      <c r="BP8" s="7">
        <v>72.444444444444443</v>
      </c>
      <c r="BQ8" s="26">
        <v>69.863013698630141</v>
      </c>
      <c r="BR8" s="24"/>
      <c r="BS8" s="24"/>
      <c r="BT8" s="141"/>
      <c r="BU8" s="93" t="s">
        <v>231</v>
      </c>
      <c r="BV8" s="19"/>
      <c r="BW8" s="7"/>
      <c r="BX8" s="7"/>
      <c r="BY8" s="7"/>
      <c r="BZ8" s="7"/>
      <c r="CA8" s="26"/>
      <c r="CB8" s="24"/>
      <c r="CC8" s="24"/>
      <c r="CD8" s="141"/>
      <c r="CE8" s="93" t="s">
        <v>231</v>
      </c>
      <c r="CF8" s="19"/>
      <c r="CG8" s="7"/>
      <c r="CH8" s="7"/>
      <c r="CI8" s="7"/>
      <c r="CJ8" s="7"/>
      <c r="CK8" s="26"/>
      <c r="CL8" s="24"/>
      <c r="CM8" s="24"/>
      <c r="CN8" s="141"/>
      <c r="CO8" s="93" t="s">
        <v>127</v>
      </c>
      <c r="CP8" s="19"/>
      <c r="CQ8" s="7"/>
      <c r="CR8" s="7"/>
      <c r="CS8" s="7"/>
      <c r="CT8" s="7"/>
      <c r="CU8" s="26"/>
      <c r="CV8" s="24"/>
      <c r="CW8" s="24"/>
      <c r="CX8" s="141"/>
      <c r="CY8" s="93" t="s">
        <v>127</v>
      </c>
      <c r="CZ8" s="19"/>
      <c r="DA8" s="7"/>
      <c r="DB8" s="7"/>
      <c r="DC8" s="7"/>
      <c r="DD8" s="7"/>
      <c r="DE8" s="26"/>
      <c r="DF8" s="24"/>
      <c r="DG8" s="24"/>
      <c r="DH8" s="141"/>
      <c r="DI8" s="93" t="s">
        <v>127</v>
      </c>
      <c r="DJ8" s="19"/>
      <c r="DK8" s="7"/>
      <c r="DL8" s="7"/>
      <c r="DM8" s="7"/>
      <c r="DN8" s="7"/>
      <c r="DO8" s="26"/>
      <c r="DP8" s="24"/>
      <c r="DQ8" s="24"/>
      <c r="DR8" s="137"/>
      <c r="EB8" s="137"/>
      <c r="EL8" s="137"/>
      <c r="EV8" s="137"/>
      <c r="FF8" s="137"/>
      <c r="FP8" s="137"/>
      <c r="FZ8" s="137"/>
      <c r="GJ8" s="137"/>
      <c r="GT8" s="137"/>
      <c r="HD8" s="137"/>
      <c r="HN8" s="137"/>
      <c r="HX8" s="137"/>
      <c r="IH8" s="137"/>
      <c r="IR8" s="137"/>
    </row>
    <row xmlns:x14ac="http://schemas.microsoft.com/office/spreadsheetml/2009/9/ac" r="9" s="4" customFormat="true" x14ac:dyDescent="0.25">
      <c r="A9" s="401" t="str">
        <f ca="true">IF(ISBLANK('Data Summary'!A11),"",'Data Summary'!A11)</f>
        <v>NPL_2021_UIS</v>
      </c>
      <c r="B9" s="128"/>
      <c r="C9" s="93" t="s">
        <v>161</v>
      </c>
      <c r="D9" s="19"/>
      <c r="E9" s="7"/>
      <c r="F9" s="7"/>
      <c r="G9" s="7"/>
      <c r="H9" s="7"/>
      <c r="I9" s="26"/>
      <c r="J9" s="24"/>
      <c r="K9" s="24"/>
      <c r="L9" s="141"/>
      <c r="M9" s="93" t="s">
        <v>161</v>
      </c>
      <c r="N9" s="19"/>
      <c r="O9" s="7"/>
      <c r="P9" s="7"/>
      <c r="Q9" s="7"/>
      <c r="R9" s="7"/>
      <c r="S9" s="26"/>
      <c r="T9" s="24"/>
      <c r="U9" s="24"/>
      <c r="V9" s="141"/>
      <c r="W9" s="93" t="s">
        <v>161</v>
      </c>
      <c r="X9" s="19"/>
      <c r="Y9" s="7"/>
      <c r="Z9" s="7"/>
      <c r="AA9" s="7"/>
      <c r="AB9" s="7"/>
      <c r="AC9" s="26"/>
      <c r="AD9" s="24"/>
      <c r="AE9" s="24"/>
      <c r="AF9" s="141"/>
      <c r="AG9" s="93" t="s">
        <v>161</v>
      </c>
      <c r="AH9" s="19"/>
      <c r="AI9" s="7"/>
      <c r="AJ9" s="7"/>
      <c r="AK9" s="7"/>
      <c r="AL9" s="7"/>
      <c r="AM9" s="26"/>
      <c r="AN9" s="24"/>
      <c r="AO9" s="24"/>
      <c r="AP9" s="141"/>
      <c r="AQ9" s="93" t="s">
        <v>161</v>
      </c>
      <c r="AR9" s="8">
        <f>(AV9*34920+AW9*9379)/(34920+9379)</f>
        <v>36.679120478227027</v>
      </c>
      <c r="AS9" s="7"/>
      <c r="AT9" s="7"/>
      <c r="AU9" s="7"/>
      <c r="AV9" s="7">
        <v>33.979999999999997</v>
      </c>
      <c r="AW9" s="26">
        <v>46.728516693142041</v>
      </c>
      <c r="AX9" s="24"/>
      <c r="AY9" s="24"/>
      <c r="AZ9" s="141"/>
      <c r="BA9" s="93" t="s">
        <v>161</v>
      </c>
      <c r="BB9" s="8">
        <f>(BF9*34920+BG9*9379)/(34920+9379)</f>
        <v>43.264717880436912</v>
      </c>
      <c r="BC9" s="7"/>
      <c r="BD9" s="7"/>
      <c r="BE9" s="7"/>
      <c r="BF9" s="7">
        <v>34.31</v>
      </c>
      <c r="BG9" s="26">
        <v>76.605025843424087</v>
      </c>
      <c r="BH9" s="24"/>
      <c r="BI9" s="24"/>
      <c r="BJ9" s="141"/>
      <c r="BK9" s="93" t="s">
        <v>161</v>
      </c>
      <c r="BL9" s="19">
        <v>71.428571428571431</v>
      </c>
      <c r="BM9" s="7"/>
      <c r="BN9" s="7"/>
      <c r="BO9" s="7"/>
      <c r="BP9" s="7">
        <v>72.444444444444443</v>
      </c>
      <c r="BQ9" s="26">
        <v>69.863013698630141</v>
      </c>
      <c r="BR9" s="24"/>
      <c r="BS9" s="24"/>
      <c r="BT9" s="141"/>
      <c r="BU9" s="93" t="s">
        <v>161</v>
      </c>
      <c r="BV9" s="19">
        <v>3.5570310647379658E-2</v>
      </c>
      <c r="BW9" s="7"/>
      <c r="BX9" s="7"/>
      <c r="BY9" s="7"/>
      <c r="BZ9" s="7"/>
      <c r="CA9" s="26"/>
      <c r="CB9" s="24"/>
      <c r="CC9" s="24"/>
      <c r="CD9" s="141"/>
      <c r="CE9" s="93" t="s">
        <v>161</v>
      </c>
      <c r="CF9" s="19"/>
      <c r="CG9" s="7"/>
      <c r="CH9" s="7"/>
      <c r="CI9" s="7"/>
      <c r="CJ9" s="7"/>
      <c r="CK9" s="26"/>
      <c r="CL9" s="24"/>
      <c r="CM9" s="24"/>
      <c r="CN9" s="141"/>
      <c r="CO9" s="93" t="s">
        <v>161</v>
      </c>
      <c r="CP9" s="8">
        <f>(CT9*34920+CU9*9379)/(34920+9379)</f>
        <v>38.916665987528901</v>
      </c>
      <c r="CQ9" s="7"/>
      <c r="CR9" s="7"/>
      <c r="CS9" s="7"/>
      <c r="CT9" s="7">
        <v>35.130000000000003</v>
      </c>
      <c r="CU9" s="26">
        <v>53.015224073093378</v>
      </c>
      <c r="CV9" s="24"/>
      <c r="CW9" s="24"/>
      <c r="CX9" s="141"/>
      <c r="CY9" s="93" t="s">
        <v>161</v>
      </c>
      <c r="CZ9" s="8">
        <f>(DD9*34920+DE9*9379)/(34920+9379)</f>
        <v>47.582805686787815</v>
      </c>
      <c r="DA9" s="7"/>
      <c r="DB9" s="7"/>
      <c r="DC9" s="7"/>
      <c r="DD9" s="7">
        <v>44.37</v>
      </c>
      <c r="DE9" s="26">
        <v>59.544760541530387</v>
      </c>
      <c r="DF9" s="24"/>
      <c r="DG9" s="24"/>
      <c r="DH9" s="141"/>
      <c r="DI9" s="93" t="s">
        <v>161</v>
      </c>
      <c r="DJ9" s="8"/>
      <c r="DK9" s="7"/>
      <c r="DL9" s="7"/>
      <c r="DM9" s="7"/>
      <c r="DN9" s="7"/>
      <c r="DO9" s="26"/>
      <c r="DP9" s="24"/>
      <c r="DQ9" s="24"/>
      <c r="DR9" s="137"/>
      <c r="EB9" s="137"/>
      <c r="EL9" s="137"/>
      <c r="EV9" s="137"/>
      <c r="FF9" s="137"/>
      <c r="FP9" s="137"/>
      <c r="FZ9" s="137"/>
      <c r="GJ9" s="137"/>
      <c r="GT9" s="137"/>
      <c r="HD9" s="137"/>
      <c r="HN9" s="137"/>
      <c r="HX9" s="137"/>
      <c r="IH9" s="137"/>
      <c r="IR9" s="137"/>
    </row>
    <row xmlns:x14ac="http://schemas.microsoft.com/office/spreadsheetml/2009/9/ac" r="10" s="2" customFormat="true" ht="86.45" customHeight="true" x14ac:dyDescent="0.25">
      <c r="A10" s="401" t="str">
        <f ca="true">IF(ISBLANK('Data Summary'!A12),"",'Data Summary'!A12)</f>
        <v>NPL_2021_SUR</v>
      </c>
      <c r="B10" s="132" t="s">
        <v>12</v>
      </c>
      <c r="C10" s="592" t="s">
        <v>152</v>
      </c>
      <c r="D10" s="592"/>
      <c r="E10" s="592"/>
      <c r="F10" s="592"/>
      <c r="G10" s="592"/>
      <c r="H10" s="592"/>
      <c r="I10" s="593"/>
      <c r="J10" s="11"/>
      <c r="K10" s="11"/>
      <c r="L10" s="132" t="s">
        <v>12</v>
      </c>
      <c r="M10" s="597" t="s">
        <v>153</v>
      </c>
      <c r="N10" s="594"/>
      <c r="O10" s="594"/>
      <c r="P10" s="594"/>
      <c r="Q10" s="594"/>
      <c r="R10" s="594"/>
      <c r="S10" s="595"/>
      <c r="T10" s="11"/>
      <c r="U10" s="11"/>
      <c r="V10" s="132" t="s">
        <v>12</v>
      </c>
      <c r="W10" s="597" t="s">
        <v>153</v>
      </c>
      <c r="X10" s="594"/>
      <c r="Y10" s="594"/>
      <c r="Z10" s="594"/>
      <c r="AA10" s="594"/>
      <c r="AB10" s="594"/>
      <c r="AC10" s="595"/>
      <c r="AD10" s="11"/>
      <c r="AE10" s="11"/>
      <c r="AF10" s="132" t="s">
        <v>12</v>
      </c>
      <c r="AG10" s="591" t="s">
        <v>237</v>
      </c>
      <c r="AH10" s="592"/>
      <c r="AI10" s="592"/>
      <c r="AJ10" s="592"/>
      <c r="AK10" s="592"/>
      <c r="AL10" s="592"/>
      <c r="AM10" s="593"/>
      <c r="AN10" s="11"/>
      <c r="AO10" s="11"/>
      <c r="AP10" s="132" t="s">
        <v>12</v>
      </c>
      <c r="AQ10" s="594" t="s">
        <v>284</v>
      </c>
      <c r="AR10" s="594"/>
      <c r="AS10" s="594"/>
      <c r="AT10" s="594"/>
      <c r="AU10" s="594"/>
      <c r="AV10" s="594"/>
      <c r="AW10" s="595"/>
      <c r="AX10" s="11"/>
      <c r="AY10" s="11"/>
      <c r="AZ10" s="132" t="s">
        <v>12</v>
      </c>
      <c r="BA10" s="594" t="s">
        <v>284</v>
      </c>
      <c r="BB10" s="594"/>
      <c r="BC10" s="594"/>
      <c r="BD10" s="594"/>
      <c r="BE10" s="594"/>
      <c r="BF10" s="594"/>
      <c r="BG10" s="595"/>
      <c r="BH10" s="11"/>
      <c r="BI10" s="11"/>
      <c r="BJ10" s="132" t="s">
        <v>12</v>
      </c>
      <c r="BK10" s="591" t="s">
        <v>288</v>
      </c>
      <c r="BL10" s="592"/>
      <c r="BM10" s="592"/>
      <c r="BN10" s="592"/>
      <c r="BO10" s="592"/>
      <c r="BP10" s="592"/>
      <c r="BQ10" s="593"/>
      <c r="BR10" s="11"/>
      <c r="BS10" s="11"/>
      <c r="BT10" s="132" t="s">
        <v>12</v>
      </c>
      <c r="BU10" s="591" t="s">
        <v>287</v>
      </c>
      <c r="BV10" s="592"/>
      <c r="BW10" s="592"/>
      <c r="BX10" s="592"/>
      <c r="BY10" s="592"/>
      <c r="BZ10" s="592"/>
      <c r="CA10" s="593"/>
      <c r="CB10" s="11"/>
      <c r="CC10" s="11"/>
      <c r="CD10" s="132" t="s">
        <v>12</v>
      </c>
      <c r="CE10" s="591" t="s">
        <v>237</v>
      </c>
      <c r="CF10" s="592"/>
      <c r="CG10" s="592"/>
      <c r="CH10" s="592"/>
      <c r="CI10" s="592"/>
      <c r="CJ10" s="592"/>
      <c r="CK10" s="593"/>
      <c r="CL10" s="11"/>
      <c r="CM10" s="11"/>
      <c r="CN10" s="132" t="s">
        <v>12</v>
      </c>
      <c r="CO10" s="594" t="s">
        <v>284</v>
      </c>
      <c r="CP10" s="594"/>
      <c r="CQ10" s="594"/>
      <c r="CR10" s="594"/>
      <c r="CS10" s="594"/>
      <c r="CT10" s="594"/>
      <c r="CU10" s="595"/>
      <c r="CV10" s="11"/>
      <c r="CW10" s="11"/>
      <c r="CX10" s="132" t="s">
        <v>12</v>
      </c>
      <c r="CY10" s="594" t="s">
        <v>284</v>
      </c>
      <c r="CZ10" s="594"/>
      <c r="DA10" s="594"/>
      <c r="DB10" s="594"/>
      <c r="DC10" s="594"/>
      <c r="DD10" s="594"/>
      <c r="DE10" s="595"/>
      <c r="DF10" s="11"/>
      <c r="DG10" s="11"/>
      <c r="DH10" s="132" t="s">
        <v>12</v>
      </c>
      <c r="DI10" s="594" t="s">
        <v>237</v>
      </c>
      <c r="DJ10" s="594"/>
      <c r="DK10" s="594"/>
      <c r="DL10" s="594"/>
      <c r="DM10" s="594"/>
      <c r="DN10" s="594"/>
      <c r="DO10" s="595"/>
      <c r="DP10" s="11"/>
      <c r="DQ10" s="11"/>
      <c r="DR10" s="140"/>
      <c r="EB10" s="140"/>
      <c r="EL10" s="140"/>
      <c r="EV10" s="140"/>
      <c r="FF10" s="140"/>
      <c r="FP10" s="140"/>
      <c r="FZ10" s="140"/>
      <c r="GJ10" s="140"/>
      <c r="GT10" s="140"/>
      <c r="HD10" s="140"/>
      <c r="HN10" s="140"/>
      <c r="HX10" s="140"/>
      <c r="IH10" s="140"/>
      <c r="IR10" s="140"/>
    </row>
    <row xmlns:x14ac="http://schemas.microsoft.com/office/spreadsheetml/2009/9/ac" r="11" s="2" customFormat="true" ht="15.6" customHeight="true" x14ac:dyDescent="0.25">
      <c r="A11" s="401" t="str">
        <f ca="true">IF(ISBLANK('Data Summary'!A13),"",'Data Summary'!A13)</f>
        <v>NPL_2021_NWASH</v>
      </c>
      <c r="B11" s="132"/>
      <c r="C11" s="103" t="s">
        <v>106</v>
      </c>
      <c r="D11" s="53"/>
      <c r="E11" s="53"/>
      <c r="F11" s="53"/>
      <c r="G11" s="53"/>
      <c r="H11" s="53"/>
      <c r="I11" s="102"/>
      <c r="J11" s="11"/>
      <c r="K11" s="11"/>
      <c r="L11" s="132"/>
      <c r="M11" s="103" t="s">
        <v>106</v>
      </c>
      <c r="N11" s="101"/>
      <c r="O11" s="101"/>
      <c r="P11" s="101"/>
      <c r="Q11" s="101"/>
      <c r="R11" s="101"/>
      <c r="S11" s="102"/>
      <c r="T11" s="11"/>
      <c r="U11" s="11"/>
      <c r="V11" s="132"/>
      <c r="W11" s="156" t="s">
        <v>106</v>
      </c>
      <c r="X11" s="154"/>
      <c r="Y11" s="154"/>
      <c r="Z11" s="154"/>
      <c r="AA11" s="154"/>
      <c r="AB11" s="154"/>
      <c r="AC11" s="155"/>
      <c r="AD11" s="11"/>
      <c r="AE11" s="11"/>
      <c r="AF11" s="132"/>
      <c r="AG11" s="388" t="s">
        <v>106</v>
      </c>
      <c r="AH11" s="389"/>
      <c r="AI11" s="386"/>
      <c r="AJ11" s="386"/>
      <c r="AK11" s="386"/>
      <c r="AL11" s="386"/>
      <c r="AM11" s="387"/>
      <c r="AN11" s="11"/>
      <c r="AO11" s="11"/>
      <c r="AP11" s="132"/>
      <c r="AQ11" s="425" t="s">
        <v>106</v>
      </c>
      <c r="AR11" s="423"/>
      <c r="AS11" s="423"/>
      <c r="AT11" s="423"/>
      <c r="AU11" s="423"/>
      <c r="AV11" s="423"/>
      <c r="AW11" s="424"/>
      <c r="AX11" s="11"/>
      <c r="AY11" s="11"/>
      <c r="AZ11" s="132"/>
      <c r="BA11" s="425" t="s">
        <v>106</v>
      </c>
      <c r="BB11" s="423"/>
      <c r="BC11" s="423"/>
      <c r="BD11" s="423"/>
      <c r="BE11" s="423"/>
      <c r="BF11" s="423"/>
      <c r="BG11" s="424"/>
      <c r="BH11" s="11"/>
      <c r="BI11" s="11"/>
      <c r="BJ11" s="132"/>
      <c r="BK11" s="388" t="s">
        <v>106</v>
      </c>
      <c r="BL11" s="389" t="s">
        <v>148</v>
      </c>
      <c r="BM11" s="386"/>
      <c r="BN11" s="386"/>
      <c r="BO11" s="386"/>
      <c r="BP11" s="53" t="s">
        <v>148</v>
      </c>
      <c r="BQ11" s="100" t="s">
        <v>148</v>
      </c>
      <c r="BR11" s="11"/>
      <c r="BS11" s="11"/>
      <c r="BT11" s="132"/>
      <c r="BU11" s="388" t="s">
        <v>106</v>
      </c>
      <c r="BV11" s="389" t="s">
        <v>148</v>
      </c>
      <c r="BW11" s="386"/>
      <c r="BX11" s="386"/>
      <c r="BY11" s="386"/>
      <c r="BZ11" s="53"/>
      <c r="CA11" s="100"/>
      <c r="CB11" s="11"/>
      <c r="CC11" s="11"/>
      <c r="CD11" s="132"/>
      <c r="CE11" s="395" t="s">
        <v>106</v>
      </c>
      <c r="CF11" s="389"/>
      <c r="CG11" s="393"/>
      <c r="CH11" s="393"/>
      <c r="CI11" s="393"/>
      <c r="CJ11" s="53"/>
      <c r="CK11" s="100"/>
      <c r="CL11" s="11"/>
      <c r="CM11" s="11"/>
      <c r="CN11" s="132"/>
      <c r="CO11" s="425" t="s">
        <v>106</v>
      </c>
      <c r="CP11" s="423"/>
      <c r="CQ11" s="423"/>
      <c r="CR11" s="423"/>
      <c r="CS11" s="423"/>
      <c r="CT11" s="423"/>
      <c r="CU11" s="424"/>
      <c r="CV11" s="11"/>
      <c r="CW11" s="11"/>
      <c r="CX11" s="132"/>
      <c r="CY11" s="428" t="s">
        <v>106</v>
      </c>
      <c r="CZ11" s="426"/>
      <c r="DA11" s="426"/>
      <c r="DB11" s="426"/>
      <c r="DC11" s="426"/>
      <c r="DD11" s="426"/>
      <c r="DE11" s="427"/>
      <c r="DF11" s="11"/>
      <c r="DG11" s="11"/>
      <c r="DH11" s="132"/>
      <c r="DI11" s="435" t="s">
        <v>106</v>
      </c>
      <c r="DJ11" s="433"/>
      <c r="DK11" s="433"/>
      <c r="DL11" s="433"/>
      <c r="DM11" s="433"/>
      <c r="DN11" s="433"/>
      <c r="DO11" s="434"/>
      <c r="DP11" s="11"/>
      <c r="DQ11" s="11"/>
      <c r="DR11" s="140"/>
      <c r="EB11" s="140"/>
      <c r="EL11" s="140"/>
      <c r="EV11" s="140"/>
      <c r="FF11" s="140"/>
      <c r="FP11" s="140"/>
      <c r="FZ11" s="140"/>
      <c r="GJ11" s="140"/>
      <c r="GT11" s="140"/>
      <c r="HD11" s="140"/>
      <c r="HN11" s="140"/>
      <c r="HX11" s="140"/>
      <c r="IH11" s="140"/>
      <c r="IR11" s="140"/>
    </row>
    <row xmlns:x14ac="http://schemas.microsoft.com/office/spreadsheetml/2009/9/ac" r="12" s="2" customFormat="true" ht="15" customHeight="true" x14ac:dyDescent="0.25">
      <c r="A12" s="401" t="str">
        <f ca="true">IF(ISBLANK('Data Summary'!A14),"",'Data Summary'!A14)</f>
        <v>NPL_2022_NWASH</v>
      </c>
      <c r="B12" s="132"/>
      <c r="C12" s="103" t="s">
        <v>111</v>
      </c>
      <c r="D12" s="53"/>
      <c r="E12" s="53"/>
      <c r="F12" s="53"/>
      <c r="G12" s="53"/>
      <c r="H12" s="53"/>
      <c r="I12" s="100"/>
      <c r="J12" s="11"/>
      <c r="K12" s="11"/>
      <c r="L12" s="132"/>
      <c r="M12" s="103" t="s">
        <v>111</v>
      </c>
      <c r="N12" s="53"/>
      <c r="O12" s="53"/>
      <c r="P12" s="53"/>
      <c r="Q12" s="53"/>
      <c r="R12" s="53"/>
      <c r="S12" s="100"/>
      <c r="T12" s="11"/>
      <c r="U12" s="11"/>
      <c r="V12" s="132"/>
      <c r="W12" s="156" t="s">
        <v>111</v>
      </c>
      <c r="X12" s="53"/>
      <c r="Y12" s="53"/>
      <c r="Z12" s="53"/>
      <c r="AA12" s="53"/>
      <c r="AB12" s="53"/>
      <c r="AC12" s="100"/>
      <c r="AD12" s="11"/>
      <c r="AE12" s="11"/>
      <c r="AF12" s="132"/>
      <c r="AG12" s="388" t="s">
        <v>111</v>
      </c>
      <c r="AH12" s="389"/>
      <c r="AI12" s="53"/>
      <c r="AJ12" s="53"/>
      <c r="AK12" s="53"/>
      <c r="AL12" s="53"/>
      <c r="AM12" s="100"/>
      <c r="AN12" s="11"/>
      <c r="AO12" s="11"/>
      <c r="AP12" s="132"/>
      <c r="AQ12" s="425" t="s">
        <v>111</v>
      </c>
      <c r="AR12" s="53"/>
      <c r="AS12" s="53"/>
      <c r="AT12" s="53"/>
      <c r="AU12" s="53"/>
      <c r="AV12" s="53"/>
      <c r="AW12" s="100"/>
      <c r="AX12" s="11"/>
      <c r="AY12" s="11"/>
      <c r="AZ12" s="132"/>
      <c r="BA12" s="425" t="s">
        <v>111</v>
      </c>
      <c r="BB12" s="53"/>
      <c r="BC12" s="53"/>
      <c r="BD12" s="53"/>
      <c r="BE12" s="53"/>
      <c r="BF12" s="53"/>
      <c r="BG12" s="100"/>
      <c r="BH12" s="11"/>
      <c r="BI12" s="11"/>
      <c r="BJ12" s="132"/>
      <c r="BK12" s="388" t="s">
        <v>111</v>
      </c>
      <c r="BL12" s="389" t="s">
        <v>148</v>
      </c>
      <c r="BM12" s="53"/>
      <c r="BN12" s="53"/>
      <c r="BO12" s="53"/>
      <c r="BP12" s="53" t="s">
        <v>148</v>
      </c>
      <c r="BQ12" s="100" t="s">
        <v>148</v>
      </c>
      <c r="BR12" s="11"/>
      <c r="BS12" s="11"/>
      <c r="BT12" s="132"/>
      <c r="BU12" s="388" t="s">
        <v>111</v>
      </c>
      <c r="BV12" s="389" t="s">
        <v>148</v>
      </c>
      <c r="BW12" s="53"/>
      <c r="BX12" s="53"/>
      <c r="BY12" s="53"/>
      <c r="BZ12" s="53"/>
      <c r="CA12" s="100"/>
      <c r="CB12" s="11"/>
      <c r="CC12" s="11"/>
      <c r="CD12" s="132"/>
      <c r="CE12" s="395" t="s">
        <v>111</v>
      </c>
      <c r="CF12" s="389"/>
      <c r="CG12" s="53"/>
      <c r="CH12" s="53"/>
      <c r="CI12" s="53"/>
      <c r="CJ12" s="53"/>
      <c r="CK12" s="100"/>
      <c r="CL12" s="11"/>
      <c r="CM12" s="11"/>
      <c r="CN12" s="132"/>
      <c r="CO12" s="425" t="s">
        <v>111</v>
      </c>
      <c r="CP12" s="53"/>
      <c r="CQ12" s="53"/>
      <c r="CR12" s="53"/>
      <c r="CS12" s="53"/>
      <c r="CT12" s="53"/>
      <c r="CU12" s="100"/>
      <c r="CV12" s="11"/>
      <c r="CW12" s="11"/>
      <c r="CX12" s="132"/>
      <c r="CY12" s="428" t="s">
        <v>111</v>
      </c>
      <c r="CZ12" s="53"/>
      <c r="DA12" s="53"/>
      <c r="DB12" s="53"/>
      <c r="DC12" s="53"/>
      <c r="DD12" s="53"/>
      <c r="DE12" s="100"/>
      <c r="DF12" s="11"/>
      <c r="DG12" s="11"/>
      <c r="DH12" s="132"/>
      <c r="DI12" s="435" t="s">
        <v>111</v>
      </c>
      <c r="DJ12" s="53"/>
      <c r="DK12" s="53"/>
      <c r="DL12" s="53"/>
      <c r="DM12" s="53"/>
      <c r="DN12" s="53"/>
      <c r="DO12" s="100"/>
      <c r="DP12" s="11"/>
      <c r="DQ12" s="11"/>
      <c r="DR12" s="140"/>
      <c r="EB12" s="140"/>
      <c r="EL12" s="140"/>
      <c r="EV12" s="140"/>
      <c r="FF12" s="140"/>
      <c r="FP12" s="140"/>
      <c r="FZ12" s="140"/>
      <c r="GJ12" s="140"/>
      <c r="GT12" s="140"/>
      <c r="HD12" s="140"/>
      <c r="HN12" s="140"/>
      <c r="HX12" s="140"/>
      <c r="IH12" s="140"/>
      <c r="IR12" s="140"/>
    </row>
    <row xmlns:x14ac="http://schemas.microsoft.com/office/spreadsheetml/2009/9/ac" r="13" s="2" customFormat="true" ht="15" customHeight="true" x14ac:dyDescent="0.25">
      <c r="A13" s="401" t="str">
        <f ca="true">IF(ISBLANK('Data Summary'!A15),"",'Data Summary'!A15)</f>
        <v>NPL_2022_UIS</v>
      </c>
      <c r="B13" s="132"/>
      <c r="C13" s="103" t="s">
        <v>89</v>
      </c>
      <c r="D13" s="53"/>
      <c r="E13" s="53"/>
      <c r="F13" s="53"/>
      <c r="G13" s="53"/>
      <c r="H13" s="53"/>
      <c r="I13" s="100"/>
      <c r="J13" s="11"/>
      <c r="K13" s="11"/>
      <c r="L13" s="132"/>
      <c r="M13" s="103" t="s">
        <v>89</v>
      </c>
      <c r="N13" s="53"/>
      <c r="O13" s="53"/>
      <c r="P13" s="53"/>
      <c r="Q13" s="53"/>
      <c r="R13" s="53"/>
      <c r="S13" s="100"/>
      <c r="T13" s="11"/>
      <c r="U13" s="11"/>
      <c r="V13" s="132"/>
      <c r="W13" s="156" t="s">
        <v>89</v>
      </c>
      <c r="X13" s="53"/>
      <c r="Y13" s="53"/>
      <c r="Z13" s="53"/>
      <c r="AA13" s="53"/>
      <c r="AB13" s="53"/>
      <c r="AC13" s="100"/>
      <c r="AD13" s="11"/>
      <c r="AE13" s="11"/>
      <c r="AF13" s="132"/>
      <c r="AG13" s="388" t="s">
        <v>89</v>
      </c>
      <c r="AH13" s="389"/>
      <c r="AI13" s="53"/>
      <c r="AJ13" s="53"/>
      <c r="AK13" s="53"/>
      <c r="AL13" s="53"/>
      <c r="AM13" s="100"/>
      <c r="AN13" s="11"/>
      <c r="AO13" s="11"/>
      <c r="AP13" s="132"/>
      <c r="AQ13" s="425" t="s">
        <v>89</v>
      </c>
      <c r="AR13" s="53" t="s">
        <v>147</v>
      </c>
      <c r="AS13" s="53"/>
      <c r="AT13" s="53"/>
      <c r="AU13" s="53"/>
      <c r="AV13" s="53" t="s">
        <v>147</v>
      </c>
      <c r="AW13" s="100" t="s">
        <v>147</v>
      </c>
      <c r="AX13" s="11"/>
      <c r="AY13" s="11"/>
      <c r="AZ13" s="132"/>
      <c r="BA13" s="425" t="s">
        <v>89</v>
      </c>
      <c r="BB13" s="53" t="s">
        <v>147</v>
      </c>
      <c r="BC13" s="53"/>
      <c r="BD13" s="53"/>
      <c r="BE13" s="53"/>
      <c r="BF13" s="53" t="s">
        <v>147</v>
      </c>
      <c r="BG13" s="100" t="s">
        <v>147</v>
      </c>
      <c r="BH13" s="11"/>
      <c r="BI13" s="11"/>
      <c r="BJ13" s="132"/>
      <c r="BK13" s="388" t="s">
        <v>89</v>
      </c>
      <c r="BL13" s="389" t="s">
        <v>148</v>
      </c>
      <c r="BM13" s="53"/>
      <c r="BN13" s="53"/>
      <c r="BO13" s="53"/>
      <c r="BP13" s="53" t="s">
        <v>148</v>
      </c>
      <c r="BQ13" s="100" t="s">
        <v>148</v>
      </c>
      <c r="BR13" s="11"/>
      <c r="BS13" s="11"/>
      <c r="BT13" s="132"/>
      <c r="BU13" s="388" t="s">
        <v>89</v>
      </c>
      <c r="BV13" s="389" t="s">
        <v>148</v>
      </c>
      <c r="BW13" s="53"/>
      <c r="BX13" s="53"/>
      <c r="BY13" s="53"/>
      <c r="BZ13" s="53"/>
      <c r="CA13" s="100"/>
      <c r="CB13" s="11"/>
      <c r="CC13" s="11"/>
      <c r="CD13" s="132"/>
      <c r="CE13" s="395" t="s">
        <v>89</v>
      </c>
      <c r="CF13" s="389"/>
      <c r="CG13" s="53"/>
      <c r="CH13" s="53"/>
      <c r="CI13" s="53"/>
      <c r="CJ13" s="53"/>
      <c r="CK13" s="100"/>
      <c r="CL13" s="11"/>
      <c r="CM13" s="11"/>
      <c r="CN13" s="132"/>
      <c r="CO13" s="425" t="s">
        <v>89</v>
      </c>
      <c r="CP13" s="53" t="s">
        <v>147</v>
      </c>
      <c r="CQ13" s="53"/>
      <c r="CR13" s="53"/>
      <c r="CS13" s="53"/>
      <c r="CT13" s="53" t="s">
        <v>147</v>
      </c>
      <c r="CU13" s="100" t="s">
        <v>147</v>
      </c>
      <c r="CV13" s="11"/>
      <c r="CW13" s="11"/>
      <c r="CX13" s="132"/>
      <c r="CY13" s="428" t="s">
        <v>89</v>
      </c>
      <c r="CZ13" s="53" t="s">
        <v>147</v>
      </c>
      <c r="DA13" s="53"/>
      <c r="DB13" s="53"/>
      <c r="DC13" s="53"/>
      <c r="DD13" s="53" t="s">
        <v>147</v>
      </c>
      <c r="DE13" s="100" t="s">
        <v>147</v>
      </c>
      <c r="DF13" s="11"/>
      <c r="DG13" s="11"/>
      <c r="DH13" s="132"/>
      <c r="DI13" s="435" t="s">
        <v>89</v>
      </c>
      <c r="DJ13" s="53"/>
      <c r="DK13" s="53"/>
      <c r="DL13" s="53"/>
      <c r="DM13" s="53"/>
      <c r="DN13" s="53"/>
      <c r="DO13" s="100"/>
      <c r="DP13" s="11"/>
      <c r="DQ13" s="11"/>
      <c r="DR13" s="140"/>
      <c r="EB13" s="140"/>
      <c r="EL13" s="140"/>
      <c r="EV13" s="140"/>
      <c r="FF13" s="140"/>
      <c r="FP13" s="140"/>
      <c r="FZ13" s="140"/>
      <c r="GJ13" s="140"/>
      <c r="GT13" s="140"/>
      <c r="HD13" s="140"/>
      <c r="HN13" s="140"/>
      <c r="HX13" s="140"/>
      <c r="IH13" s="140"/>
      <c r="IR13" s="140"/>
    </row>
    <row xmlns:x14ac="http://schemas.microsoft.com/office/spreadsheetml/2009/9/ac" r="14" ht="15.75" customHeight="true" x14ac:dyDescent="0.25">
      <c r="A14" s="401" t="str">
        <f ca="true">IF(ISBLANK('Data Summary'!A16),"",'Data Summary'!A16)</f>
        <v>NPL_2023_UIS</v>
      </c>
      <c r="B14" s="133"/>
      <c r="C14" s="94" t="s">
        <v>23</v>
      </c>
      <c r="D14" s="10"/>
      <c r="E14" s="10"/>
      <c r="F14" s="10"/>
      <c r="G14" s="72"/>
      <c r="H14" s="73"/>
      <c r="I14" s="74"/>
      <c r="J14" s="11"/>
      <c r="K14" s="11"/>
      <c r="L14" s="133"/>
      <c r="M14" s="94" t="s">
        <v>23</v>
      </c>
      <c r="N14" s="10"/>
      <c r="O14" s="10"/>
      <c r="P14" s="10"/>
      <c r="Q14" s="72"/>
      <c r="R14" s="73"/>
      <c r="S14" s="74"/>
      <c r="T14" s="11"/>
      <c r="U14" s="11"/>
      <c r="V14" s="133"/>
      <c r="W14" s="94" t="s">
        <v>23</v>
      </c>
      <c r="X14" s="10"/>
      <c r="Y14" s="10"/>
      <c r="Z14" s="10"/>
      <c r="AA14" s="72"/>
      <c r="AB14" s="73"/>
      <c r="AC14" s="74"/>
      <c r="AD14" s="11"/>
      <c r="AE14" s="11"/>
      <c r="AF14" s="133"/>
      <c r="AG14" s="388" t="s">
        <v>23</v>
      </c>
      <c r="AH14" s="390">
        <v>35674</v>
      </c>
      <c r="AI14" s="10"/>
      <c r="AJ14" s="10"/>
      <c r="AK14" s="72"/>
      <c r="AL14" s="73"/>
      <c r="AM14" s="74"/>
      <c r="AN14" s="11"/>
      <c r="AO14" s="11"/>
      <c r="AP14" s="133"/>
      <c r="AQ14" s="94" t="s">
        <v>23</v>
      </c>
      <c r="AR14" s="10"/>
      <c r="AS14" s="10"/>
      <c r="AT14" s="10"/>
      <c r="AU14" s="72"/>
      <c r="AV14" s="73"/>
      <c r="AW14" s="74"/>
      <c r="AX14" s="11"/>
      <c r="AY14" s="11"/>
      <c r="AZ14" s="133"/>
      <c r="BA14" s="94" t="s">
        <v>23</v>
      </c>
      <c r="BB14" s="10"/>
      <c r="BC14" s="10"/>
      <c r="BD14" s="10"/>
      <c r="BE14" s="72"/>
      <c r="BF14" s="73"/>
      <c r="BG14" s="74"/>
      <c r="BH14" s="11"/>
      <c r="BI14" s="11"/>
      <c r="BJ14" s="133"/>
      <c r="BK14" s="388" t="s">
        <v>23</v>
      </c>
      <c r="BL14" s="390">
        <v>35674</v>
      </c>
      <c r="BM14" s="10" t="s">
        <v>229</v>
      </c>
      <c r="BN14" s="10" t="s">
        <v>229</v>
      </c>
      <c r="BO14" s="72" t="s">
        <v>229</v>
      </c>
      <c r="BP14" s="73" t="s">
        <v>229</v>
      </c>
      <c r="BQ14" s="74" t="s">
        <v>229</v>
      </c>
      <c r="BR14" s="11"/>
      <c r="BS14" s="11"/>
      <c r="BT14" s="133"/>
      <c r="BU14" s="388" t="s">
        <v>23</v>
      </c>
      <c r="BV14" s="390">
        <v>35674</v>
      </c>
      <c r="BW14" s="10" t="s">
        <v>229</v>
      </c>
      <c r="BX14" s="10" t="s">
        <v>229</v>
      </c>
      <c r="BY14" s="72" t="s">
        <v>229</v>
      </c>
      <c r="BZ14" s="73"/>
      <c r="CA14" s="74"/>
      <c r="CB14" s="11"/>
      <c r="CC14" s="11"/>
      <c r="CD14" s="133"/>
      <c r="CE14" s="395" t="s">
        <v>23</v>
      </c>
      <c r="CF14" s="390"/>
      <c r="CG14" s="10" t="s">
        <v>229</v>
      </c>
      <c r="CH14" s="10" t="s">
        <v>229</v>
      </c>
      <c r="CI14" s="72" t="s">
        <v>229</v>
      </c>
      <c r="CJ14" s="73"/>
      <c r="CK14" s="74"/>
      <c r="CL14" s="11"/>
      <c r="CM14" s="11"/>
      <c r="CN14" s="133"/>
      <c r="CO14" s="94" t="s">
        <v>23</v>
      </c>
      <c r="CP14" s="10"/>
      <c r="CQ14" s="10"/>
      <c r="CR14" s="10"/>
      <c r="CS14" s="72"/>
      <c r="CT14" s="73"/>
      <c r="CU14" s="74"/>
      <c r="CV14" s="11"/>
      <c r="CW14" s="11"/>
      <c r="CX14" s="133"/>
      <c r="CY14" s="94" t="s">
        <v>23</v>
      </c>
      <c r="CZ14" s="10"/>
      <c r="DA14" s="10"/>
      <c r="DB14" s="10"/>
      <c r="DC14" s="72"/>
      <c r="DD14" s="73"/>
      <c r="DE14" s="74"/>
      <c r="DF14" s="11"/>
      <c r="DG14" s="11"/>
      <c r="DH14" s="133"/>
      <c r="DI14" s="94" t="s">
        <v>23</v>
      </c>
      <c r="DJ14" s="10"/>
      <c r="DK14" s="10"/>
      <c r="DL14" s="10"/>
      <c r="DM14" s="72"/>
      <c r="DN14" s="73"/>
      <c r="DO14" s="74"/>
      <c r="DP14" s="11"/>
      <c r="DQ14" s="11"/>
    </row>
    <row xmlns:x14ac="http://schemas.microsoft.com/office/spreadsheetml/2009/9/ac" r="15" ht="15.75" customHeight="true" thickBot="true" x14ac:dyDescent="0.3">
      <c r="A15" s="401" t="str">
        <f ca="true">IF(ISBLANK('Data Summary'!A17),"",'Data Summary'!A17)</f>
        <v>NPL_2024_EMIS</v>
      </c>
      <c r="B15" s="134"/>
      <c r="C15" s="95" t="s">
        <v>20</v>
      </c>
      <c r="D15" s="76"/>
      <c r="E15" s="76"/>
      <c r="F15" s="76"/>
      <c r="G15" s="76"/>
      <c r="H15" s="76"/>
      <c r="I15" s="77"/>
      <c r="J15" s="25"/>
      <c r="K15" s="25"/>
      <c r="L15" s="134"/>
      <c r="M15" s="95" t="s">
        <v>20</v>
      </c>
      <c r="N15" s="76"/>
      <c r="O15" s="81"/>
      <c r="P15" s="81"/>
      <c r="Q15" s="82"/>
      <c r="R15" s="81"/>
      <c r="S15" s="83"/>
      <c r="T15" s="25"/>
      <c r="U15" s="25"/>
      <c r="V15" s="134"/>
      <c r="W15" s="95" t="s">
        <v>20</v>
      </c>
      <c r="X15" s="76"/>
      <c r="Y15" s="81"/>
      <c r="Z15" s="81"/>
      <c r="AA15" s="82"/>
      <c r="AB15" s="81"/>
      <c r="AC15" s="83"/>
      <c r="AD15" s="25"/>
      <c r="AE15" s="25"/>
      <c r="AF15" s="134"/>
      <c r="AG15" s="391" t="s">
        <v>20</v>
      </c>
      <c r="AH15" s="392">
        <v>30777</v>
      </c>
      <c r="AI15" s="81"/>
      <c r="AJ15" s="81"/>
      <c r="AK15" s="82"/>
      <c r="AL15" s="81"/>
      <c r="AM15" s="83"/>
      <c r="AN15" s="25"/>
      <c r="AO15" s="25"/>
      <c r="AP15" s="134"/>
      <c r="AQ15" s="95" t="s">
        <v>20</v>
      </c>
      <c r="AR15" s="76"/>
      <c r="AS15" s="81"/>
      <c r="AT15" s="81"/>
      <c r="AU15" s="82"/>
      <c r="AV15" s="81"/>
      <c r="AW15" s="83"/>
      <c r="AX15" s="25"/>
      <c r="AY15" s="25"/>
      <c r="AZ15" s="134"/>
      <c r="BA15" s="95" t="s">
        <v>20</v>
      </c>
      <c r="BB15" s="76"/>
      <c r="BC15" s="81"/>
      <c r="BD15" s="81"/>
      <c r="BE15" s="82"/>
      <c r="BF15" s="81"/>
      <c r="BG15" s="83"/>
      <c r="BH15" s="25"/>
      <c r="BI15" s="25"/>
      <c r="BJ15" s="134"/>
      <c r="BK15" s="391" t="s">
        <v>20</v>
      </c>
      <c r="BL15" s="392">
        <v>371</v>
      </c>
      <c r="BM15" s="81" t="s">
        <v>229</v>
      </c>
      <c r="BN15" s="81" t="s">
        <v>229</v>
      </c>
      <c r="BO15" s="82" t="s">
        <v>229</v>
      </c>
      <c r="BP15" s="81">
        <v>225</v>
      </c>
      <c r="BQ15" s="83">
        <v>146</v>
      </c>
      <c r="BR15" s="25"/>
      <c r="BS15" s="25"/>
      <c r="BT15" s="134"/>
      <c r="BU15" s="391" t="s">
        <v>20</v>
      </c>
      <c r="BV15" s="392">
        <v>8434</v>
      </c>
      <c r="BW15" s="81" t="s">
        <v>229</v>
      </c>
      <c r="BX15" s="81" t="s">
        <v>229</v>
      </c>
      <c r="BY15" s="82" t="s">
        <v>229</v>
      </c>
      <c r="BZ15" s="81"/>
      <c r="CA15" s="83"/>
      <c r="CB15" s="25"/>
      <c r="CC15" s="25"/>
      <c r="CD15" s="134"/>
      <c r="CE15" s="391" t="s">
        <v>20</v>
      </c>
      <c r="CF15" s="392"/>
      <c r="CG15" s="81" t="s">
        <v>229</v>
      </c>
      <c r="CH15" s="81" t="s">
        <v>229</v>
      </c>
      <c r="CI15" s="82" t="s">
        <v>229</v>
      </c>
      <c r="CJ15" s="81"/>
      <c r="CK15" s="83"/>
      <c r="CL15" s="25"/>
      <c r="CM15" s="25"/>
      <c r="CN15" s="134"/>
      <c r="CO15" s="95" t="s">
        <v>20</v>
      </c>
      <c r="CP15" s="76"/>
      <c r="CQ15" s="81"/>
      <c r="CR15" s="81"/>
      <c r="CS15" s="82"/>
      <c r="CT15" s="81"/>
      <c r="CU15" s="83"/>
      <c r="CV15" s="25"/>
      <c r="CW15" s="25"/>
      <c r="CX15" s="134"/>
      <c r="CY15" s="95" t="s">
        <v>20</v>
      </c>
      <c r="CZ15" s="76"/>
      <c r="DA15" s="81"/>
      <c r="DB15" s="81"/>
      <c r="DC15" s="82"/>
      <c r="DD15" s="81"/>
      <c r="DE15" s="83"/>
      <c r="DF15" s="25"/>
      <c r="DG15" s="25"/>
      <c r="DH15" s="134"/>
      <c r="DI15" s="95" t="s">
        <v>20</v>
      </c>
      <c r="DJ15" s="76"/>
      <c r="DK15" s="81"/>
      <c r="DL15" s="81"/>
      <c r="DM15" s="82"/>
      <c r="DN15" s="81"/>
      <c r="DO15" s="83"/>
      <c r="DP15" s="25"/>
      <c r="DQ15" s="25"/>
    </row>
    <row xmlns:x14ac="http://schemas.microsoft.com/office/spreadsheetml/2009/9/ac" r="16" s="3" customFormat="true" x14ac:dyDescent="0.25">
      <c r="A16" s="402" t="str">
        <f ca="true">IF(ISBLANK('Data Summary'!A18),"",'Data Summary'!A18)</f>
        <v/>
      </c>
      <c r="B16" s="135"/>
      <c r="L16" s="135"/>
      <c r="V16" s="135"/>
      <c r="AF16" s="135"/>
      <c r="AP16" s="135"/>
      <c r="AZ16" s="135"/>
      <c r="BJ16" s="135"/>
      <c r="BT16" s="135"/>
      <c r="BU16" s="135"/>
      <c r="CD16" s="135"/>
      <c r="CE16" s="135"/>
      <c r="CN16" s="135"/>
      <c r="CX16" s="135"/>
      <c r="DH16" s="135"/>
      <c r="DR16" s="135"/>
      <c r="EB16" s="135"/>
      <c r="EL16" s="135"/>
      <c r="EV16" s="135"/>
      <c r="FF16" s="135"/>
      <c r="FP16" s="135"/>
      <c r="FZ16" s="135"/>
      <c r="GJ16" s="135"/>
      <c r="GT16" s="135"/>
      <c r="HD16" s="135"/>
      <c r="HN16" s="135"/>
      <c r="HX16" s="135"/>
      <c r="IH16" s="135"/>
      <c r="IR16" s="135"/>
    </row>
    <row xmlns:x14ac="http://schemas.microsoft.com/office/spreadsheetml/2009/9/ac" r="17" s="3" customFormat="true" x14ac:dyDescent="0.25">
      <c r="A17" s="402" t="str">
        <f ca="true">IF(ISBLANK('Data Summary'!A19),"",'Data Summary'!A19)</f>
        <v/>
      </c>
      <c r="B17" s="135"/>
      <c r="L17" s="135"/>
      <c r="V17" s="135"/>
      <c r="AF17" s="135"/>
      <c r="AP17" s="135"/>
      <c r="AZ17" s="135"/>
      <c r="BJ17" s="135"/>
      <c r="BT17" s="135"/>
      <c r="BU17" s="135"/>
      <c r="CD17" s="135"/>
      <c r="CE17" s="135"/>
      <c r="CN17" s="135"/>
      <c r="CX17" s="135"/>
      <c r="DH17" s="135"/>
      <c r="DR17" s="135"/>
      <c r="EB17" s="135"/>
      <c r="EL17" s="135"/>
      <c r="EV17" s="135"/>
      <c r="FF17" s="135"/>
      <c r="FP17" s="135"/>
      <c r="FZ17" s="135"/>
      <c r="GJ17" s="135"/>
      <c r="GT17" s="135"/>
      <c r="HD17" s="135"/>
      <c r="HN17" s="135"/>
      <c r="HX17" s="135"/>
      <c r="IH17" s="135"/>
      <c r="IR17" s="135"/>
    </row>
    <row xmlns:x14ac="http://schemas.microsoft.com/office/spreadsheetml/2009/9/ac" r="18" s="3" customFormat="true" x14ac:dyDescent="0.25">
      <c r="A18" s="402" t="str">
        <f ca="true">IF(ISBLANK('Data Summary'!A20),"",'Data Summary'!A20)</f>
        <v/>
      </c>
      <c r="B18" s="135"/>
      <c r="L18" s="135"/>
      <c r="V18" s="135"/>
      <c r="AF18" s="135"/>
      <c r="AP18" s="135"/>
      <c r="AZ18" s="135"/>
      <c r="BJ18" s="135"/>
      <c r="BT18" s="135"/>
      <c r="BU18" s="135"/>
      <c r="CD18" s="135"/>
      <c r="CE18" s="135"/>
      <c r="CN18" s="135"/>
      <c r="CX18" s="135"/>
      <c r="DH18" s="135"/>
      <c r="DR18" s="135"/>
      <c r="EB18" s="135"/>
      <c r="EL18" s="135"/>
      <c r="EV18" s="135"/>
      <c r="FF18" s="135"/>
      <c r="FP18" s="135"/>
      <c r="FZ18" s="135"/>
      <c r="GJ18" s="135"/>
      <c r="GT18" s="135"/>
      <c r="HD18" s="135"/>
      <c r="HN18" s="135"/>
      <c r="HX18" s="135"/>
      <c r="IH18" s="135"/>
      <c r="IR18" s="135"/>
    </row>
    <row xmlns:x14ac="http://schemas.microsoft.com/office/spreadsheetml/2009/9/ac" r="19" s="3" customFormat="true" x14ac:dyDescent="0.25">
      <c r="A19" s="402" t="str">
        <f ca="true">IF(ISBLANK('Data Summary'!A21),"",'Data Summary'!A21)</f>
        <v/>
      </c>
      <c r="B19" s="135"/>
      <c r="L19" s="135"/>
      <c r="V19" s="135"/>
      <c r="AF19" s="135"/>
      <c r="AP19" s="135"/>
      <c r="AZ19" s="135"/>
      <c r="BJ19" s="135"/>
      <c r="BT19" s="135"/>
      <c r="BU19" s="135"/>
      <c r="CD19" s="135"/>
      <c r="CE19" s="135"/>
      <c r="CN19" s="135"/>
      <c r="CX19" s="135"/>
      <c r="DH19" s="135"/>
      <c r="DR19" s="135"/>
      <c r="EB19" s="135"/>
      <c r="EL19" s="135"/>
      <c r="EV19" s="135"/>
      <c r="FF19" s="135"/>
      <c r="FP19" s="135"/>
      <c r="FZ19" s="135"/>
      <c r="GJ19" s="135"/>
      <c r="GT19" s="135"/>
      <c r="HD19" s="135"/>
      <c r="HN19" s="135"/>
      <c r="HX19" s="135"/>
      <c r="IH19" s="135"/>
      <c r="IR19" s="135"/>
    </row>
    <row xmlns:x14ac="http://schemas.microsoft.com/office/spreadsheetml/2009/9/ac" r="20" s="3" customFormat="true" x14ac:dyDescent="0.25">
      <c r="A20" s="402" t="str">
        <f ca="true">IF(ISBLANK('Data Summary'!A22),"",'Data Summary'!A22)</f>
        <v/>
      </c>
      <c r="B20" s="135"/>
      <c r="L20" s="135"/>
      <c r="V20" s="135"/>
      <c r="AF20" s="135"/>
      <c r="AP20" s="135"/>
      <c r="AZ20" s="135"/>
      <c r="BJ20" s="135"/>
      <c r="BT20" s="135"/>
      <c r="BU20" s="135"/>
      <c r="CD20" s="135"/>
      <c r="CE20" s="135"/>
      <c r="CN20" s="135"/>
      <c r="CX20" s="135"/>
      <c r="DH20" s="135"/>
      <c r="DR20" s="135"/>
      <c r="EB20" s="135"/>
      <c r="EL20" s="135"/>
      <c r="EV20" s="135"/>
      <c r="FF20" s="135"/>
      <c r="FP20" s="135"/>
      <c r="FZ20" s="135"/>
      <c r="GJ20" s="135"/>
      <c r="GT20" s="135"/>
      <c r="HD20" s="135"/>
      <c r="HN20" s="135"/>
      <c r="HX20" s="135"/>
      <c r="IH20" s="135"/>
      <c r="IR20" s="135"/>
    </row>
    <row xmlns:x14ac="http://schemas.microsoft.com/office/spreadsheetml/2009/9/ac" r="21" s="3" customFormat="true" x14ac:dyDescent="0.25">
      <c r="A21" s="402" t="str">
        <f ca="true">IF(ISBLANK('Data Summary'!A23),"",'Data Summary'!A23)</f>
        <v/>
      </c>
      <c r="B21" s="135"/>
      <c r="L21" s="135"/>
      <c r="V21" s="135"/>
      <c r="AF21" s="135"/>
      <c r="AP21" s="135"/>
      <c r="AZ21" s="135"/>
      <c r="BJ21" s="135"/>
      <c r="BT21" s="135"/>
      <c r="BU21" s="135"/>
      <c r="CD21" s="135"/>
      <c r="CE21" s="135"/>
      <c r="CN21" s="135"/>
      <c r="CX21" s="135"/>
      <c r="DH21" s="135"/>
      <c r="DR21" s="135"/>
      <c r="EB21" s="135"/>
      <c r="EL21" s="135"/>
      <c r="EV21" s="135"/>
      <c r="FF21" s="135"/>
      <c r="FP21" s="135"/>
      <c r="FZ21" s="135"/>
      <c r="GJ21" s="135"/>
      <c r="GT21" s="135"/>
      <c r="HD21" s="135"/>
      <c r="HN21" s="135"/>
      <c r="HX21" s="135"/>
      <c r="IH21" s="135"/>
      <c r="IR21" s="135"/>
    </row>
    <row xmlns:x14ac="http://schemas.microsoft.com/office/spreadsheetml/2009/9/ac" r="22" s="3" customFormat="true" x14ac:dyDescent="0.25">
      <c r="A22" s="402" t="str">
        <f ca="true">IF(ISBLANK('Data Summary'!A24),"",'Data Summary'!A24)</f>
        <v/>
      </c>
      <c r="B22" s="135"/>
      <c r="L22" s="135"/>
      <c r="V22" s="135"/>
      <c r="AF22" s="135"/>
      <c r="AP22" s="135"/>
      <c r="AZ22" s="135"/>
      <c r="BJ22" s="135"/>
      <c r="BT22" s="135"/>
      <c r="BU22" s="135"/>
      <c r="CD22" s="135"/>
      <c r="CE22" s="135"/>
      <c r="CN22" s="135"/>
      <c r="CX22" s="135"/>
      <c r="DH22" s="135"/>
      <c r="DR22" s="135"/>
      <c r="EB22" s="135"/>
      <c r="EL22" s="135"/>
      <c r="EV22" s="135"/>
      <c r="FF22" s="135"/>
      <c r="FP22" s="135"/>
      <c r="FZ22" s="135"/>
      <c r="GJ22" s="135"/>
      <c r="GT22" s="135"/>
      <c r="HD22" s="135"/>
      <c r="HN22" s="135"/>
      <c r="HX22" s="135"/>
      <c r="IH22" s="135"/>
      <c r="IR22" s="135"/>
    </row>
    <row xmlns:x14ac="http://schemas.microsoft.com/office/spreadsheetml/2009/9/ac" r="23" s="3" customFormat="true" x14ac:dyDescent="0.25">
      <c r="A23" s="402" t="str">
        <f ca="true">IF(ISBLANK('Data Summary'!A25),"",'Data Summary'!A25)</f>
        <v/>
      </c>
      <c r="B23" s="135"/>
      <c r="L23" s="135"/>
      <c r="V23" s="135"/>
      <c r="AF23" s="135"/>
      <c r="AP23" s="135"/>
      <c r="AZ23" s="135"/>
      <c r="BJ23" s="135"/>
      <c r="BT23" s="135"/>
      <c r="BU23" s="135"/>
      <c r="CD23" s="135"/>
      <c r="CE23" s="135"/>
      <c r="CN23" s="135"/>
      <c r="CX23" s="135"/>
      <c r="DH23" s="135"/>
      <c r="DR23" s="135"/>
      <c r="EB23" s="135"/>
      <c r="EL23" s="135"/>
      <c r="EV23" s="135"/>
      <c r="FF23" s="135"/>
      <c r="FP23" s="135"/>
      <c r="FZ23" s="135"/>
      <c r="GJ23" s="135"/>
      <c r="GT23" s="135"/>
      <c r="HD23" s="135"/>
      <c r="HN23" s="135"/>
      <c r="HX23" s="135"/>
      <c r="IH23" s="135"/>
      <c r="IR23" s="135"/>
    </row>
    <row xmlns:x14ac="http://schemas.microsoft.com/office/spreadsheetml/2009/9/ac" r="24" s="3" customFormat="true" x14ac:dyDescent="0.25">
      <c r="A24" s="402" t="str">
        <f ca="true">IF(ISBLANK('Data Summary'!A26),"",'Data Summary'!A26)</f>
        <v/>
      </c>
      <c r="B24" s="135"/>
      <c r="L24" s="135"/>
      <c r="V24" s="135"/>
      <c r="AF24" s="135"/>
      <c r="AP24" s="135"/>
      <c r="AZ24" s="135"/>
      <c r="BJ24" s="135"/>
      <c r="BT24" s="135"/>
      <c r="BU24" s="135"/>
      <c r="CD24" s="135"/>
      <c r="CE24" s="135"/>
      <c r="CN24" s="135"/>
      <c r="CX24" s="135"/>
      <c r="DH24" s="135"/>
      <c r="DR24" s="135"/>
      <c r="EB24" s="135"/>
      <c r="EL24" s="135"/>
      <c r="EV24" s="135"/>
      <c r="FF24" s="135"/>
      <c r="FP24" s="135"/>
      <c r="FZ24" s="135"/>
      <c r="GJ24" s="135"/>
      <c r="GT24" s="135"/>
      <c r="HD24" s="135"/>
      <c r="HN24" s="135"/>
      <c r="HX24" s="135"/>
      <c r="IH24" s="135"/>
      <c r="IR24" s="135"/>
    </row>
    <row xmlns:x14ac="http://schemas.microsoft.com/office/spreadsheetml/2009/9/ac" r="25" s="3" customFormat="true" x14ac:dyDescent="0.25">
      <c r="A25" s="402" t="str">
        <f ca="true">IF(ISBLANK('Data Summary'!A27),"",'Data Summary'!A27)</f>
        <v/>
      </c>
      <c r="B25" s="135"/>
      <c r="L25" s="135"/>
      <c r="V25" s="135"/>
      <c r="AF25" s="135"/>
      <c r="AP25" s="135"/>
      <c r="AZ25" s="135"/>
      <c r="BJ25" s="135"/>
      <c r="BT25" s="135"/>
      <c r="BU25" s="135"/>
      <c r="CD25" s="135"/>
      <c r="CE25" s="135"/>
      <c r="CN25" s="135"/>
      <c r="CX25" s="135"/>
      <c r="DH25" s="135"/>
      <c r="DR25" s="135"/>
      <c r="EB25" s="135"/>
      <c r="EL25" s="135"/>
      <c r="EV25" s="135"/>
      <c r="FF25" s="135"/>
      <c r="FP25" s="135"/>
      <c r="FZ25" s="135"/>
      <c r="GJ25" s="135"/>
      <c r="GT25" s="135"/>
      <c r="HD25" s="135"/>
      <c r="HN25" s="135"/>
      <c r="HX25" s="135"/>
      <c r="IH25" s="135"/>
      <c r="IR25" s="135"/>
    </row>
    <row xmlns:x14ac="http://schemas.microsoft.com/office/spreadsheetml/2009/9/ac" r="26" s="3" customFormat="true" x14ac:dyDescent="0.25">
      <c r="A26" s="402" t="str">
        <f ca="true">IF(ISBLANK('Data Summary'!A28),"",'Data Summary'!A28)</f>
        <v/>
      </c>
      <c r="B26" s="135"/>
      <c r="L26" s="135"/>
      <c r="V26" s="135"/>
      <c r="AF26" s="135"/>
      <c r="AP26" s="135"/>
      <c r="AZ26" s="135"/>
      <c r="BJ26" s="135"/>
      <c r="BT26" s="135"/>
      <c r="BU26" s="135"/>
      <c r="CD26" s="135"/>
      <c r="CE26" s="135"/>
      <c r="CN26" s="135"/>
      <c r="CX26" s="135"/>
      <c r="DH26" s="135"/>
      <c r="DR26" s="135"/>
      <c r="EB26" s="135"/>
      <c r="EL26" s="135"/>
      <c r="EV26" s="135"/>
      <c r="FF26" s="135"/>
      <c r="FP26" s="135"/>
      <c r="FZ26" s="135"/>
      <c r="GJ26" s="135"/>
      <c r="GT26" s="135"/>
      <c r="HD26" s="135"/>
      <c r="HN26" s="135"/>
      <c r="HX26" s="135"/>
      <c r="IH26" s="135"/>
      <c r="IR26" s="135"/>
    </row>
    <row xmlns:x14ac="http://schemas.microsoft.com/office/spreadsheetml/2009/9/ac" r="27" s="3" customFormat="true" x14ac:dyDescent="0.25">
      <c r="A27" s="402" t="str">
        <f ca="true">IF(ISBLANK('Data Summary'!A29),"",'Data Summary'!A29)</f>
        <v/>
      </c>
      <c r="B27" s="135"/>
      <c r="L27" s="135"/>
      <c r="V27" s="135"/>
      <c r="AF27" s="135"/>
      <c r="AP27" s="135"/>
      <c r="AZ27" s="135"/>
      <c r="BJ27" s="135"/>
      <c r="BT27" s="135"/>
      <c r="BU27" s="135"/>
      <c r="CD27" s="135"/>
      <c r="CE27" s="135"/>
      <c r="CN27" s="135"/>
      <c r="CX27" s="135"/>
      <c r="DH27" s="135"/>
      <c r="DR27" s="135"/>
      <c r="EB27" s="135"/>
      <c r="EL27" s="135"/>
      <c r="EV27" s="135"/>
      <c r="FF27" s="135"/>
      <c r="FP27" s="135"/>
      <c r="FZ27" s="135"/>
      <c r="GJ27" s="135"/>
      <c r="GT27" s="135"/>
      <c r="HD27" s="135"/>
      <c r="HN27" s="135"/>
      <c r="HX27" s="135"/>
      <c r="IH27" s="135"/>
      <c r="IR27" s="135"/>
    </row>
    <row xmlns:x14ac="http://schemas.microsoft.com/office/spreadsheetml/2009/9/ac" r="28" s="3" customFormat="true" x14ac:dyDescent="0.25">
      <c r="A28" s="402" t="str">
        <f ca="true">IF(ISBLANK('Data Summary'!A30),"",'Data Summary'!A30)</f>
        <v/>
      </c>
      <c r="B28" s="135"/>
      <c r="L28" s="135"/>
      <c r="V28" s="135"/>
      <c r="AF28" s="135"/>
      <c r="AP28" s="135"/>
      <c r="AZ28" s="135"/>
      <c r="BJ28" s="135"/>
      <c r="BT28" s="135"/>
      <c r="BU28" s="135"/>
      <c r="CD28" s="135"/>
      <c r="CE28" s="135"/>
      <c r="CN28" s="135"/>
      <c r="CX28" s="135"/>
      <c r="DH28" s="135"/>
      <c r="DR28" s="135"/>
      <c r="EB28" s="135"/>
      <c r="EL28" s="135"/>
      <c r="EV28" s="135"/>
      <c r="FF28" s="135"/>
      <c r="FP28" s="135"/>
      <c r="FZ28" s="135"/>
      <c r="GJ28" s="135"/>
      <c r="GT28" s="135"/>
      <c r="HD28" s="135"/>
      <c r="HN28" s="135"/>
      <c r="HX28" s="135"/>
      <c r="IH28" s="135"/>
      <c r="IR28" s="135"/>
    </row>
    <row xmlns:x14ac="http://schemas.microsoft.com/office/spreadsheetml/2009/9/ac" r="29" s="3" customFormat="true" x14ac:dyDescent="0.25">
      <c r="A29" s="402" t="str">
        <f ca="true">IF(ISBLANK('Data Summary'!A31),"",'Data Summary'!A31)</f>
        <v/>
      </c>
      <c r="B29" s="135"/>
      <c r="L29" s="135"/>
      <c r="V29" s="135"/>
      <c r="AF29" s="135"/>
      <c r="AP29" s="135"/>
      <c r="AZ29" s="135"/>
      <c r="BJ29" s="135"/>
      <c r="BT29" s="135"/>
      <c r="BU29" s="135"/>
      <c r="CD29" s="135"/>
      <c r="CE29" s="135"/>
      <c r="CN29" s="135"/>
      <c r="CX29" s="135"/>
      <c r="DH29" s="135"/>
      <c r="DR29" s="135"/>
      <c r="EB29" s="135"/>
      <c r="EL29" s="135"/>
      <c r="EV29" s="135"/>
      <c r="FF29" s="135"/>
      <c r="FP29" s="135"/>
      <c r="FZ29" s="135"/>
      <c r="GJ29" s="135"/>
      <c r="GT29" s="135"/>
      <c r="HD29" s="135"/>
      <c r="HN29" s="135"/>
      <c r="HX29" s="135"/>
      <c r="IH29" s="135"/>
      <c r="IR29" s="135"/>
    </row>
    <row xmlns:x14ac="http://schemas.microsoft.com/office/spreadsheetml/2009/9/ac" r="30" s="3" customFormat="true" x14ac:dyDescent="0.25">
      <c r="A30" s="402" t="str">
        <f ca="true">IF(ISBLANK('Data Summary'!A32),"",'Data Summary'!A32)</f>
        <v/>
      </c>
      <c r="B30" s="135"/>
      <c r="L30" s="135"/>
      <c r="V30" s="135"/>
      <c r="AF30" s="135"/>
      <c r="AP30" s="135"/>
      <c r="AZ30" s="135"/>
      <c r="BJ30" s="135"/>
      <c r="BT30" s="135"/>
      <c r="BU30" s="135"/>
      <c r="CD30" s="135"/>
      <c r="CE30" s="135"/>
      <c r="CN30" s="135"/>
      <c r="CX30" s="135"/>
      <c r="DH30" s="135"/>
      <c r="DR30" s="135"/>
      <c r="EB30" s="135"/>
      <c r="EL30" s="135"/>
      <c r="EV30" s="135"/>
      <c r="FF30" s="135"/>
      <c r="FP30" s="135"/>
      <c r="FZ30" s="135"/>
      <c r="GJ30" s="135"/>
      <c r="GT30" s="135"/>
      <c r="HD30" s="135"/>
      <c r="HN30" s="135"/>
      <c r="HX30" s="135"/>
      <c r="IH30" s="135"/>
      <c r="IR30" s="135"/>
    </row>
    <row xmlns:x14ac="http://schemas.microsoft.com/office/spreadsheetml/2009/9/ac" r="31" s="3" customFormat="true" x14ac:dyDescent="0.25">
      <c r="A31" s="402" t="str">
        <f ca="true">IF(ISBLANK('Data Summary'!A33),"",'Data Summary'!A33)</f>
        <v/>
      </c>
      <c r="B31" s="135"/>
      <c r="L31" s="135"/>
      <c r="V31" s="135"/>
      <c r="AF31" s="135"/>
      <c r="AP31" s="135"/>
      <c r="AZ31" s="135"/>
      <c r="BJ31" s="135"/>
      <c r="BT31" s="135"/>
      <c r="BU31" s="135"/>
      <c r="CD31" s="135"/>
      <c r="CE31" s="135"/>
      <c r="CN31" s="135"/>
      <c r="CX31" s="135"/>
      <c r="DH31" s="135"/>
      <c r="DR31" s="135"/>
      <c r="EB31" s="135"/>
      <c r="EL31" s="135"/>
      <c r="EV31" s="135"/>
      <c r="FF31" s="135"/>
      <c r="FP31" s="135"/>
      <c r="FZ31" s="135"/>
      <c r="GJ31" s="135"/>
      <c r="GT31" s="135"/>
      <c r="HD31" s="135"/>
      <c r="HN31" s="135"/>
      <c r="HX31" s="135"/>
      <c r="IH31" s="135"/>
      <c r="IR31" s="135"/>
    </row>
    <row xmlns:x14ac="http://schemas.microsoft.com/office/spreadsheetml/2009/9/ac" r="32" s="3" customFormat="true" x14ac:dyDescent="0.25">
      <c r="A32" s="402" t="str">
        <f ca="true">IF(ISBLANK('Data Summary'!A34),"",'Data Summary'!A34)</f>
        <v/>
      </c>
      <c r="B32" s="135"/>
      <c r="L32" s="135"/>
      <c r="V32" s="135"/>
      <c r="AF32" s="135"/>
      <c r="AP32" s="135"/>
      <c r="AZ32" s="135"/>
      <c r="BJ32" s="135"/>
      <c r="BT32" s="135"/>
      <c r="BU32" s="135"/>
      <c r="CD32" s="135"/>
      <c r="CE32" s="135"/>
      <c r="CN32" s="135"/>
      <c r="CX32" s="135"/>
      <c r="DH32" s="135"/>
      <c r="DR32" s="135"/>
      <c r="EB32" s="135"/>
      <c r="EL32" s="135"/>
      <c r="EV32" s="135"/>
      <c r="FF32" s="135"/>
      <c r="FP32" s="135"/>
      <c r="FZ32" s="135"/>
      <c r="GJ32" s="135"/>
      <c r="GT32" s="135"/>
      <c r="HD32" s="135"/>
      <c r="HN32" s="135"/>
      <c r="HX32" s="135"/>
      <c r="IH32" s="135"/>
      <c r="IR32" s="135"/>
    </row>
    <row xmlns:x14ac="http://schemas.microsoft.com/office/spreadsheetml/2009/9/ac" r="33" s="3" customFormat="true" x14ac:dyDescent="0.25">
      <c r="A33" s="402" t="str">
        <f ca="true">IF(ISBLANK('Data Summary'!A35),"",'Data Summary'!A35)</f>
        <v/>
      </c>
      <c r="B33" s="135"/>
      <c r="L33" s="135"/>
      <c r="V33" s="135"/>
      <c r="AF33" s="135"/>
      <c r="AP33" s="135"/>
      <c r="AZ33" s="135"/>
      <c r="BJ33" s="135"/>
      <c r="BT33" s="135"/>
      <c r="BU33" s="135"/>
      <c r="CD33" s="135"/>
      <c r="CE33" s="135"/>
      <c r="CN33" s="135"/>
      <c r="CX33" s="135"/>
      <c r="DH33" s="135"/>
      <c r="DR33" s="135"/>
      <c r="EB33" s="135"/>
      <c r="EL33" s="135"/>
      <c r="EV33" s="135"/>
      <c r="FF33" s="135"/>
      <c r="FP33" s="135"/>
      <c r="FZ33" s="135"/>
      <c r="GJ33" s="135"/>
      <c r="GT33" s="135"/>
      <c r="HD33" s="135"/>
      <c r="HN33" s="135"/>
      <c r="HX33" s="135"/>
      <c r="IH33" s="135"/>
      <c r="IR33" s="135"/>
    </row>
    <row xmlns:x14ac="http://schemas.microsoft.com/office/spreadsheetml/2009/9/ac" r="34" s="3" customFormat="true" x14ac:dyDescent="0.25">
      <c r="A34" s="402" t="str">
        <f ca="true">IF(ISBLANK('Data Summary'!A36),"",'Data Summary'!A36)</f>
        <v/>
      </c>
      <c r="B34" s="135"/>
      <c r="L34" s="135"/>
      <c r="V34" s="135"/>
      <c r="AF34" s="135"/>
      <c r="AP34" s="135"/>
      <c r="AZ34" s="135"/>
      <c r="BJ34" s="135"/>
      <c r="BT34" s="135"/>
      <c r="BU34" s="135"/>
      <c r="CD34" s="135"/>
      <c r="CE34" s="135"/>
      <c r="CN34" s="135"/>
      <c r="CX34" s="135"/>
      <c r="DH34" s="135"/>
      <c r="DR34" s="135"/>
      <c r="EB34" s="135"/>
      <c r="EL34" s="135"/>
      <c r="EV34" s="135"/>
      <c r="FF34" s="135"/>
      <c r="FP34" s="135"/>
      <c r="FZ34" s="135"/>
      <c r="GJ34" s="135"/>
      <c r="GT34" s="135"/>
      <c r="HD34" s="135"/>
      <c r="HN34" s="135"/>
      <c r="HX34" s="135"/>
      <c r="IH34" s="135"/>
      <c r="IR34" s="135"/>
    </row>
    <row xmlns:x14ac="http://schemas.microsoft.com/office/spreadsheetml/2009/9/ac" r="35" s="3" customFormat="true" x14ac:dyDescent="0.25">
      <c r="A35" s="402" t="str">
        <f ca="true">IF(ISBLANK('Data Summary'!A37),"",'Data Summary'!A37)</f>
        <v/>
      </c>
      <c r="B35" s="135"/>
      <c r="L35" s="135"/>
      <c r="V35" s="135"/>
      <c r="AF35" s="135"/>
      <c r="AP35" s="135"/>
      <c r="AZ35" s="135"/>
      <c r="BJ35" s="135"/>
      <c r="BT35" s="135"/>
      <c r="BU35" s="135"/>
      <c r="CD35" s="135"/>
      <c r="CE35" s="135"/>
      <c r="CN35" s="135"/>
      <c r="CX35" s="135"/>
      <c r="DH35" s="135"/>
      <c r="DR35" s="135"/>
      <c r="EB35" s="135"/>
      <c r="EL35" s="135"/>
      <c r="EV35" s="135"/>
      <c r="FF35" s="135"/>
      <c r="FP35" s="135"/>
      <c r="FZ35" s="135"/>
      <c r="GJ35" s="135"/>
      <c r="GT35" s="135"/>
      <c r="HD35" s="135"/>
      <c r="HN35" s="135"/>
      <c r="HX35" s="135"/>
      <c r="IH35" s="135"/>
      <c r="IR35" s="135"/>
    </row>
    <row xmlns:x14ac="http://schemas.microsoft.com/office/spreadsheetml/2009/9/ac" r="36" s="3" customFormat="true" x14ac:dyDescent="0.25">
      <c r="A36" s="402" t="str">
        <f ca="true">IF(ISBLANK('Data Summary'!A38),"",'Data Summary'!A38)</f>
        <v/>
      </c>
      <c r="B36" s="135"/>
      <c r="L36" s="135"/>
      <c r="V36" s="135"/>
      <c r="AF36" s="135"/>
      <c r="AP36" s="135"/>
      <c r="AZ36" s="135"/>
      <c r="BJ36" s="135"/>
      <c r="BT36" s="135"/>
      <c r="BU36" s="135"/>
      <c r="CD36" s="135"/>
      <c r="CE36" s="135"/>
      <c r="CN36" s="135"/>
      <c r="CX36" s="135"/>
      <c r="DH36" s="135"/>
      <c r="DR36" s="135"/>
      <c r="EB36" s="135"/>
      <c r="EL36" s="135"/>
      <c r="EV36" s="135"/>
      <c r="FF36" s="135"/>
      <c r="FP36" s="135"/>
      <c r="FZ36" s="135"/>
      <c r="GJ36" s="135"/>
      <c r="GT36" s="135"/>
      <c r="HD36" s="135"/>
      <c r="HN36" s="135"/>
      <c r="HX36" s="135"/>
      <c r="IH36" s="135"/>
      <c r="IR36" s="135"/>
    </row>
    <row xmlns:x14ac="http://schemas.microsoft.com/office/spreadsheetml/2009/9/ac" r="37" s="3" customFormat="true" x14ac:dyDescent="0.25">
      <c r="A37" s="402" t="str">
        <f ca="true">IF(ISBLANK('Data Summary'!A39),"",'Data Summary'!A39)</f>
        <v/>
      </c>
      <c r="B37" s="135"/>
      <c r="L37" s="135"/>
      <c r="V37" s="135"/>
      <c r="AF37" s="135"/>
      <c r="AP37" s="135"/>
      <c r="AZ37" s="135"/>
      <c r="BJ37" s="135"/>
      <c r="BT37" s="135"/>
      <c r="BU37" s="135"/>
      <c r="CD37" s="135"/>
      <c r="CE37" s="135"/>
      <c r="CN37" s="135"/>
      <c r="CX37" s="135"/>
      <c r="DH37" s="135"/>
      <c r="DR37" s="135"/>
      <c r="EB37" s="135"/>
      <c r="EL37" s="135"/>
      <c r="EV37" s="135"/>
      <c r="FF37" s="135"/>
      <c r="FP37" s="135"/>
      <c r="FZ37" s="135"/>
      <c r="GJ37" s="135"/>
      <c r="GT37" s="135"/>
      <c r="HD37" s="135"/>
      <c r="HN37" s="135"/>
      <c r="HX37" s="135"/>
      <c r="IH37" s="135"/>
      <c r="IR37" s="135"/>
    </row>
    <row xmlns:x14ac="http://schemas.microsoft.com/office/spreadsheetml/2009/9/ac" r="38" s="3" customFormat="true" x14ac:dyDescent="0.25">
      <c r="A38" s="402" t="str">
        <f ca="true">IF(ISBLANK('Data Summary'!A40),"",'Data Summary'!A40)</f>
        <v/>
      </c>
      <c r="B38" s="135"/>
      <c r="L38" s="135"/>
      <c r="V38" s="135"/>
      <c r="AF38" s="135"/>
      <c r="AP38" s="135"/>
      <c r="AZ38" s="135"/>
      <c r="BJ38" s="135"/>
      <c r="BT38" s="135"/>
      <c r="BU38" s="135"/>
      <c r="CD38" s="135"/>
      <c r="CE38" s="135"/>
      <c r="CN38" s="135"/>
      <c r="CX38" s="135"/>
      <c r="DH38" s="135"/>
      <c r="DR38" s="135"/>
      <c r="EB38" s="135"/>
      <c r="EL38" s="135"/>
      <c r="EV38" s="135"/>
      <c r="FF38" s="135"/>
      <c r="FP38" s="135"/>
      <c r="FZ38" s="135"/>
      <c r="GJ38" s="135"/>
      <c r="GT38" s="135"/>
      <c r="HD38" s="135"/>
      <c r="HN38" s="135"/>
      <c r="HX38" s="135"/>
      <c r="IH38" s="135"/>
      <c r="IR38" s="135"/>
    </row>
    <row xmlns:x14ac="http://schemas.microsoft.com/office/spreadsheetml/2009/9/ac" r="39" s="3" customFormat="true" x14ac:dyDescent="0.25">
      <c r="A39" s="402" t="str">
        <f ca="true">IF(ISBLANK('Data Summary'!A41),"",'Data Summary'!A41)</f>
        <v/>
      </c>
      <c r="B39" s="135"/>
      <c r="L39" s="135"/>
      <c r="V39" s="135"/>
      <c r="AF39" s="135"/>
      <c r="AP39" s="135"/>
      <c r="AZ39" s="135"/>
      <c r="BJ39" s="135"/>
      <c r="BT39" s="135"/>
      <c r="BU39" s="135"/>
      <c r="CD39" s="135"/>
      <c r="CE39" s="135"/>
      <c r="CN39" s="135"/>
      <c r="CX39" s="135"/>
      <c r="DH39" s="135"/>
      <c r="DR39" s="135"/>
      <c r="EB39" s="135"/>
      <c r="EL39" s="135"/>
      <c r="EV39" s="135"/>
      <c r="FF39" s="135"/>
      <c r="FP39" s="135"/>
      <c r="FZ39" s="135"/>
      <c r="GJ39" s="135"/>
      <c r="GT39" s="135"/>
      <c r="HD39" s="135"/>
      <c r="HN39" s="135"/>
      <c r="HX39" s="135"/>
      <c r="IH39" s="135"/>
      <c r="IR39" s="135"/>
    </row>
    <row xmlns:x14ac="http://schemas.microsoft.com/office/spreadsheetml/2009/9/ac" r="40" s="3" customFormat="true" x14ac:dyDescent="0.25">
      <c r="A40" s="402" t="str">
        <f ca="true">IF(ISBLANK('Data Summary'!A42),"",'Data Summary'!A42)</f>
        <v/>
      </c>
      <c r="B40" s="135"/>
      <c r="L40" s="135"/>
      <c r="V40" s="135"/>
      <c r="AF40" s="135"/>
      <c r="AP40" s="135"/>
      <c r="AZ40" s="135"/>
      <c r="BJ40" s="135"/>
      <c r="BT40" s="135"/>
      <c r="BU40" s="135"/>
      <c r="CD40" s="135"/>
      <c r="CE40" s="135"/>
      <c r="CN40" s="135"/>
      <c r="CX40" s="135"/>
      <c r="DH40" s="135"/>
      <c r="DR40" s="135"/>
      <c r="EB40" s="135"/>
      <c r="EL40" s="135"/>
      <c r="EV40" s="135"/>
      <c r="FF40" s="135"/>
      <c r="FP40" s="135"/>
      <c r="FZ40" s="135"/>
      <c r="GJ40" s="135"/>
      <c r="GT40" s="135"/>
      <c r="HD40" s="135"/>
      <c r="HN40" s="135"/>
      <c r="HX40" s="135"/>
      <c r="IH40" s="135"/>
      <c r="IR40" s="135"/>
    </row>
    <row xmlns:x14ac="http://schemas.microsoft.com/office/spreadsheetml/2009/9/ac" r="41" s="3" customFormat="true" x14ac:dyDescent="0.25">
      <c r="A41" s="402" t="str">
        <f ca="true">IF(ISBLANK('Data Summary'!A43),"",'Data Summary'!A43)</f>
        <v/>
      </c>
      <c r="B41" s="135"/>
      <c r="L41" s="135"/>
      <c r="V41" s="135"/>
      <c r="AF41" s="135"/>
      <c r="AP41" s="135"/>
      <c r="AZ41" s="135"/>
      <c r="BJ41" s="135"/>
      <c r="BT41" s="135"/>
      <c r="BU41" s="135"/>
      <c r="CD41" s="135"/>
      <c r="CE41" s="135"/>
      <c r="CN41" s="135"/>
      <c r="CX41" s="135"/>
      <c r="DH41" s="135"/>
      <c r="DR41" s="135"/>
      <c r="EB41" s="135"/>
      <c r="EL41" s="135"/>
      <c r="EV41" s="135"/>
      <c r="FF41" s="135"/>
      <c r="FP41" s="135"/>
      <c r="FZ41" s="135"/>
      <c r="GJ41" s="135"/>
      <c r="GT41" s="135"/>
      <c r="HD41" s="135"/>
      <c r="HN41" s="135"/>
      <c r="HX41" s="135"/>
      <c r="IH41" s="135"/>
      <c r="IR41" s="135"/>
    </row>
    <row xmlns:x14ac="http://schemas.microsoft.com/office/spreadsheetml/2009/9/ac" r="42" s="3" customFormat="true" x14ac:dyDescent="0.25">
      <c r="A42" s="402" t="str">
        <f ca="true">IF(ISBLANK('Data Summary'!A44),"",'Data Summary'!A44)</f>
        <v/>
      </c>
      <c r="B42" s="135"/>
      <c r="L42" s="135"/>
      <c r="V42" s="135"/>
      <c r="AF42" s="135"/>
      <c r="AP42" s="135"/>
      <c r="AZ42" s="135"/>
      <c r="BJ42" s="135"/>
      <c r="BT42" s="135"/>
      <c r="BU42" s="135"/>
      <c r="CD42" s="135"/>
      <c r="CE42" s="135"/>
      <c r="CN42" s="135"/>
      <c r="CX42" s="135"/>
      <c r="DH42" s="135"/>
      <c r="DR42" s="135"/>
      <c r="EB42" s="135"/>
      <c r="EL42" s="135"/>
      <c r="EV42" s="135"/>
      <c r="FF42" s="135"/>
      <c r="FP42" s="135"/>
      <c r="FZ42" s="135"/>
      <c r="GJ42" s="135"/>
      <c r="GT42" s="135"/>
      <c r="HD42" s="135"/>
      <c r="HN42" s="135"/>
      <c r="HX42" s="135"/>
      <c r="IH42" s="135"/>
      <c r="IR42" s="135"/>
    </row>
    <row xmlns:x14ac="http://schemas.microsoft.com/office/spreadsheetml/2009/9/ac" r="43" s="3" customFormat="true" x14ac:dyDescent="0.25">
      <c r="A43" s="402" t="str">
        <f ca="true">IF(ISBLANK('Data Summary'!A45),"",'Data Summary'!A45)</f>
        <v/>
      </c>
      <c r="B43" s="135"/>
      <c r="L43" s="135"/>
      <c r="V43" s="135"/>
      <c r="AF43" s="135"/>
      <c r="AP43" s="135"/>
      <c r="AZ43" s="135"/>
      <c r="BJ43" s="135"/>
      <c r="BT43" s="135"/>
      <c r="BU43" s="135"/>
      <c r="CD43" s="135"/>
      <c r="CE43" s="135"/>
      <c r="CN43" s="135"/>
      <c r="CX43" s="135"/>
      <c r="DH43" s="135"/>
      <c r="DR43" s="135"/>
      <c r="EB43" s="135"/>
      <c r="EL43" s="135"/>
      <c r="EV43" s="135"/>
      <c r="FF43" s="135"/>
      <c r="FP43" s="135"/>
      <c r="FZ43" s="135"/>
      <c r="GJ43" s="135"/>
      <c r="GT43" s="135"/>
      <c r="HD43" s="135"/>
      <c r="HN43" s="135"/>
      <c r="HX43" s="135"/>
      <c r="IH43" s="135"/>
      <c r="IR43" s="135"/>
    </row>
    <row xmlns:x14ac="http://schemas.microsoft.com/office/spreadsheetml/2009/9/ac" r="44" s="3" customFormat="true" x14ac:dyDescent="0.25">
      <c r="A44" s="402" t="str">
        <f ca="true">IF(ISBLANK('Data Summary'!A46),"",'Data Summary'!A46)</f>
        <v/>
      </c>
      <c r="B44" s="135"/>
      <c r="L44" s="135"/>
      <c r="V44" s="135"/>
      <c r="AF44" s="135"/>
      <c r="AP44" s="135"/>
      <c r="AZ44" s="135"/>
      <c r="BJ44" s="135"/>
      <c r="BT44" s="135"/>
      <c r="BU44" s="135"/>
      <c r="CD44" s="135"/>
      <c r="CE44" s="135"/>
      <c r="CN44" s="135"/>
      <c r="CX44" s="135"/>
      <c r="DH44" s="135"/>
      <c r="DR44" s="135"/>
      <c r="EB44" s="135"/>
      <c r="EL44" s="135"/>
      <c r="EV44" s="135"/>
      <c r="FF44" s="135"/>
      <c r="FP44" s="135"/>
      <c r="FZ44" s="135"/>
      <c r="GJ44" s="135"/>
      <c r="GT44" s="135"/>
      <c r="HD44" s="135"/>
      <c r="HN44" s="135"/>
      <c r="HX44" s="135"/>
      <c r="IH44" s="135"/>
      <c r="IR44" s="135"/>
    </row>
    <row xmlns:x14ac="http://schemas.microsoft.com/office/spreadsheetml/2009/9/ac" r="45" s="3" customFormat="true" x14ac:dyDescent="0.25">
      <c r="A45" s="402" t="str">
        <f ca="true">IF(ISBLANK('Data Summary'!A47),"",'Data Summary'!A47)</f>
        <v/>
      </c>
      <c r="B45" s="135"/>
      <c r="L45" s="135"/>
      <c r="V45" s="135"/>
      <c r="AF45" s="135"/>
      <c r="AP45" s="135"/>
      <c r="AZ45" s="135"/>
      <c r="BJ45" s="135"/>
      <c r="BT45" s="135"/>
      <c r="BU45" s="135"/>
      <c r="CD45" s="135"/>
      <c r="CE45" s="135"/>
      <c r="CN45" s="135"/>
      <c r="CX45" s="135"/>
      <c r="DH45" s="135"/>
      <c r="DR45" s="135"/>
      <c r="EB45" s="135"/>
      <c r="EL45" s="135"/>
      <c r="EV45" s="135"/>
      <c r="FF45" s="135"/>
      <c r="FP45" s="135"/>
      <c r="FZ45" s="135"/>
      <c r="GJ45" s="135"/>
      <c r="GT45" s="135"/>
      <c r="HD45" s="135"/>
      <c r="HN45" s="135"/>
      <c r="HX45" s="135"/>
      <c r="IH45" s="135"/>
      <c r="IR45" s="135"/>
    </row>
    <row xmlns:x14ac="http://schemas.microsoft.com/office/spreadsheetml/2009/9/ac" r="46" s="3" customFormat="true" x14ac:dyDescent="0.25">
      <c r="A46" s="402" t="str">
        <f ca="true">IF(ISBLANK('Data Summary'!A48),"",'Data Summary'!A48)</f>
        <v/>
      </c>
      <c r="B46" s="135"/>
      <c r="L46" s="135"/>
      <c r="V46" s="135"/>
      <c r="AF46" s="135"/>
      <c r="AP46" s="135"/>
      <c r="AZ46" s="135"/>
      <c r="BJ46" s="135"/>
      <c r="BT46" s="135"/>
      <c r="BU46" s="135"/>
      <c r="CD46" s="135"/>
      <c r="CE46" s="135"/>
      <c r="CN46" s="135"/>
      <c r="CX46" s="135"/>
      <c r="DH46" s="135"/>
      <c r="DR46" s="135"/>
      <c r="EB46" s="135"/>
      <c r="EL46" s="135"/>
      <c r="EV46" s="135"/>
      <c r="FF46" s="135"/>
      <c r="FP46" s="135"/>
      <c r="FZ46" s="135"/>
      <c r="GJ46" s="135"/>
      <c r="GT46" s="135"/>
      <c r="HD46" s="135"/>
      <c r="HN46" s="135"/>
      <c r="HX46" s="135"/>
      <c r="IH46" s="135"/>
      <c r="IR46" s="135"/>
    </row>
    <row xmlns:x14ac="http://schemas.microsoft.com/office/spreadsheetml/2009/9/ac" r="47" s="3" customFormat="true" x14ac:dyDescent="0.25">
      <c r="A47" s="402" t="str">
        <f ca="true">IF(ISBLANK('Data Summary'!A49),"",'Data Summary'!A49)</f>
        <v/>
      </c>
      <c r="B47" s="135"/>
      <c r="L47" s="135"/>
      <c r="V47" s="135"/>
      <c r="AF47" s="135"/>
      <c r="AP47" s="135"/>
      <c r="AZ47" s="135"/>
      <c r="BJ47" s="135"/>
      <c r="BT47" s="135"/>
      <c r="BU47" s="135"/>
      <c r="CD47" s="135"/>
      <c r="CE47" s="135"/>
      <c r="CN47" s="135"/>
      <c r="CX47" s="135"/>
      <c r="DH47" s="135"/>
      <c r="DR47" s="135"/>
      <c r="EB47" s="135"/>
      <c r="EL47" s="135"/>
      <c r="EV47" s="135"/>
      <c r="FF47" s="135"/>
      <c r="FP47" s="135"/>
      <c r="FZ47" s="135"/>
      <c r="GJ47" s="135"/>
      <c r="GT47" s="135"/>
      <c r="HD47" s="135"/>
      <c r="HN47" s="135"/>
      <c r="HX47" s="135"/>
      <c r="IH47" s="135"/>
      <c r="IR47" s="135"/>
    </row>
    <row xmlns:x14ac="http://schemas.microsoft.com/office/spreadsheetml/2009/9/ac" r="48" s="3" customFormat="true" x14ac:dyDescent="0.25">
      <c r="A48" s="402" t="str">
        <f ca="true">IF(ISBLANK('Data Summary'!A50),"",'Data Summary'!A50)</f>
        <v/>
      </c>
      <c r="B48" s="135"/>
      <c r="L48" s="135"/>
      <c r="V48" s="135"/>
      <c r="AF48" s="135"/>
      <c r="AP48" s="135"/>
      <c r="AZ48" s="135"/>
      <c r="BJ48" s="135"/>
      <c r="BT48" s="135"/>
      <c r="BU48" s="135"/>
      <c r="CD48" s="135"/>
      <c r="CE48" s="135"/>
      <c r="CN48" s="135"/>
      <c r="CX48" s="135"/>
      <c r="DH48" s="135"/>
      <c r="DR48" s="135"/>
      <c r="EB48" s="135"/>
      <c r="EL48" s="135"/>
      <c r="EV48" s="135"/>
      <c r="FF48" s="135"/>
      <c r="FP48" s="135"/>
      <c r="FZ48" s="135"/>
      <c r="GJ48" s="135"/>
      <c r="GT48" s="135"/>
      <c r="HD48" s="135"/>
      <c r="HN48" s="135"/>
      <c r="HX48" s="135"/>
      <c r="IH48" s="135"/>
      <c r="IR48" s="135"/>
    </row>
    <row xmlns:x14ac="http://schemas.microsoft.com/office/spreadsheetml/2009/9/ac" r="49" s="3" customFormat="true" x14ac:dyDescent="0.25">
      <c r="A49" s="402" t="str">
        <f ca="true">IF(ISBLANK('Data Summary'!A51),"",'Data Summary'!A51)</f>
        <v/>
      </c>
      <c r="B49" s="135"/>
      <c r="L49" s="135"/>
      <c r="V49" s="135"/>
      <c r="AF49" s="135"/>
      <c r="AP49" s="135"/>
      <c r="AZ49" s="135"/>
      <c r="BJ49" s="135"/>
      <c r="BT49" s="135"/>
      <c r="BU49" s="135"/>
      <c r="CD49" s="135"/>
      <c r="CE49" s="135"/>
      <c r="CN49" s="135"/>
      <c r="CX49" s="135"/>
      <c r="DH49" s="135"/>
      <c r="DR49" s="135"/>
      <c r="EB49" s="135"/>
      <c r="EL49" s="135"/>
      <c r="EV49" s="135"/>
      <c r="FF49" s="135"/>
      <c r="FP49" s="135"/>
      <c r="FZ49" s="135"/>
      <c r="GJ49" s="135"/>
      <c r="GT49" s="135"/>
      <c r="HD49" s="135"/>
      <c r="HN49" s="135"/>
      <c r="HX49" s="135"/>
      <c r="IH49" s="135"/>
      <c r="IR49" s="135"/>
    </row>
    <row xmlns:x14ac="http://schemas.microsoft.com/office/spreadsheetml/2009/9/ac" r="50" s="3" customFormat="true" x14ac:dyDescent="0.25">
      <c r="A50" s="402" t="str">
        <f ca="true">IF(ISBLANK('Data Summary'!A52),"",'Data Summary'!A52)</f>
        <v/>
      </c>
      <c r="B50" s="135"/>
      <c r="L50" s="135"/>
      <c r="V50" s="135"/>
      <c r="AF50" s="135"/>
      <c r="AP50" s="135"/>
      <c r="AZ50" s="135"/>
      <c r="BJ50" s="135"/>
      <c r="BT50" s="135"/>
      <c r="BU50" s="135"/>
      <c r="CD50" s="135"/>
      <c r="CE50" s="135"/>
      <c r="CN50" s="135"/>
      <c r="CX50" s="135"/>
      <c r="DH50" s="135"/>
      <c r="DR50" s="135"/>
      <c r="EB50" s="135"/>
      <c r="EL50" s="135"/>
      <c r="EV50" s="135"/>
      <c r="FF50" s="135"/>
      <c r="FP50" s="135"/>
      <c r="FZ50" s="135"/>
      <c r="GJ50" s="135"/>
      <c r="GT50" s="135"/>
      <c r="HD50" s="135"/>
      <c r="HN50" s="135"/>
      <c r="HX50" s="135"/>
      <c r="IH50" s="135"/>
      <c r="IR50" s="135"/>
    </row>
    <row xmlns:x14ac="http://schemas.microsoft.com/office/spreadsheetml/2009/9/ac" r="51" s="3" customFormat="true" x14ac:dyDescent="0.25">
      <c r="A51" s="402" t="str">
        <f ca="true">IF(ISBLANK('Data Summary'!A53),"",'Data Summary'!A53)</f>
        <v/>
      </c>
      <c r="B51" s="135"/>
      <c r="L51" s="135"/>
      <c r="V51" s="135"/>
      <c r="AF51" s="135"/>
      <c r="AP51" s="135"/>
      <c r="AZ51" s="135"/>
      <c r="BJ51" s="135"/>
      <c r="BT51" s="135"/>
      <c r="BU51" s="135"/>
      <c r="CD51" s="135"/>
      <c r="CE51" s="135"/>
      <c r="CN51" s="135"/>
      <c r="CX51" s="135"/>
      <c r="DH51" s="135"/>
      <c r="DR51" s="135"/>
      <c r="EB51" s="135"/>
      <c r="EL51" s="135"/>
      <c r="EV51" s="135"/>
      <c r="FF51" s="135"/>
      <c r="FP51" s="135"/>
      <c r="FZ51" s="135"/>
      <c r="GJ51" s="135"/>
      <c r="GT51" s="135"/>
      <c r="HD51" s="135"/>
      <c r="HN51" s="135"/>
      <c r="HX51" s="135"/>
      <c r="IH51" s="135"/>
      <c r="IR51" s="135"/>
    </row>
    <row xmlns:x14ac="http://schemas.microsoft.com/office/spreadsheetml/2009/9/ac" r="52" s="3" customFormat="true" x14ac:dyDescent="0.25">
      <c r="A52" s="402" t="str">
        <f ca="true">IF(ISBLANK('Data Summary'!A54),"",'Data Summary'!A54)</f>
        <v/>
      </c>
      <c r="B52" s="135"/>
      <c r="L52" s="135"/>
      <c r="V52" s="135"/>
      <c r="AF52" s="135"/>
      <c r="AP52" s="135"/>
      <c r="AZ52" s="135"/>
      <c r="BJ52" s="135"/>
      <c r="BT52" s="135"/>
      <c r="BU52" s="135"/>
      <c r="CD52" s="135"/>
      <c r="CE52" s="135"/>
      <c r="CN52" s="135"/>
      <c r="CX52" s="135"/>
      <c r="DH52" s="135"/>
      <c r="DR52" s="135"/>
      <c r="EB52" s="135"/>
      <c r="EL52" s="135"/>
      <c r="EV52" s="135"/>
      <c r="FF52" s="135"/>
      <c r="FP52" s="135"/>
      <c r="FZ52" s="135"/>
      <c r="GJ52" s="135"/>
      <c r="GT52" s="135"/>
      <c r="HD52" s="135"/>
      <c r="HN52" s="135"/>
      <c r="HX52" s="135"/>
      <c r="IH52" s="135"/>
      <c r="IR52" s="135"/>
    </row>
    <row xmlns:x14ac="http://schemas.microsoft.com/office/spreadsheetml/2009/9/ac" r="53" s="3" customFormat="true" x14ac:dyDescent="0.25">
      <c r="A53" s="402" t="str">
        <f ca="true">IF(ISBLANK('Data Summary'!A55),"",'Data Summary'!A55)</f>
        <v/>
      </c>
      <c r="B53" s="135"/>
      <c r="L53" s="135"/>
      <c r="V53" s="135"/>
      <c r="AF53" s="135"/>
      <c r="AP53" s="135"/>
      <c r="AZ53" s="135"/>
      <c r="BJ53" s="135"/>
      <c r="BT53" s="135"/>
      <c r="BU53" s="135"/>
      <c r="CD53" s="135"/>
      <c r="CE53" s="135"/>
      <c r="CN53" s="135"/>
      <c r="CX53" s="135"/>
      <c r="DH53" s="135"/>
      <c r="DR53" s="135"/>
      <c r="EB53" s="135"/>
      <c r="EL53" s="135"/>
      <c r="EV53" s="135"/>
      <c r="FF53" s="135"/>
      <c r="FP53" s="135"/>
      <c r="FZ53" s="135"/>
      <c r="GJ53" s="135"/>
      <c r="GT53" s="135"/>
      <c r="HD53" s="135"/>
      <c r="HN53" s="135"/>
      <c r="HX53" s="135"/>
      <c r="IH53" s="135"/>
      <c r="IR53" s="135"/>
    </row>
    <row xmlns:x14ac="http://schemas.microsoft.com/office/spreadsheetml/2009/9/ac" r="54" s="3" customFormat="true" x14ac:dyDescent="0.25">
      <c r="A54" s="402" t="str">
        <f ca="true">IF(ISBLANK('Data Summary'!A56),"",'Data Summary'!A56)</f>
        <v/>
      </c>
      <c r="B54" s="135"/>
      <c r="L54" s="135"/>
      <c r="V54" s="135"/>
      <c r="AF54" s="135"/>
      <c r="AP54" s="135"/>
      <c r="AZ54" s="135"/>
      <c r="BJ54" s="135"/>
      <c r="BT54" s="135"/>
      <c r="BU54" s="135"/>
      <c r="CD54" s="135"/>
      <c r="CE54" s="135"/>
      <c r="CN54" s="135"/>
      <c r="CX54" s="135"/>
      <c r="DH54" s="135"/>
      <c r="DR54" s="135"/>
      <c r="EB54" s="135"/>
      <c r="EL54" s="135"/>
      <c r="EV54" s="135"/>
      <c r="FF54" s="135"/>
      <c r="FP54" s="135"/>
      <c r="FZ54" s="135"/>
      <c r="GJ54" s="135"/>
      <c r="GT54" s="135"/>
      <c r="HD54" s="135"/>
      <c r="HN54" s="135"/>
      <c r="HX54" s="135"/>
      <c r="IH54" s="135"/>
      <c r="IR54" s="135"/>
    </row>
    <row xmlns:x14ac="http://schemas.microsoft.com/office/spreadsheetml/2009/9/ac" r="55" s="3" customFormat="true" x14ac:dyDescent="0.25">
      <c r="A55" s="402" t="str">
        <f ca="true">IF(ISBLANK('Data Summary'!A57),"",'Data Summary'!A57)</f>
        <v/>
      </c>
      <c r="B55" s="135"/>
      <c r="L55" s="135"/>
      <c r="V55" s="135"/>
      <c r="AF55" s="135"/>
      <c r="AP55" s="135"/>
      <c r="AZ55" s="135"/>
      <c r="BJ55" s="135"/>
      <c r="BT55" s="135"/>
      <c r="BU55" s="135"/>
      <c r="CD55" s="135"/>
      <c r="CE55" s="135"/>
      <c r="CN55" s="135"/>
      <c r="CX55" s="135"/>
      <c r="DH55" s="135"/>
      <c r="DR55" s="135"/>
      <c r="EB55" s="135"/>
      <c r="EL55" s="135"/>
      <c r="EV55" s="135"/>
      <c r="FF55" s="135"/>
      <c r="FP55" s="135"/>
      <c r="FZ55" s="135"/>
      <c r="GJ55" s="135"/>
      <c r="GT55" s="135"/>
      <c r="HD55" s="135"/>
      <c r="HN55" s="135"/>
      <c r="HX55" s="135"/>
      <c r="IH55" s="135"/>
      <c r="IR55" s="135"/>
    </row>
    <row xmlns:x14ac="http://schemas.microsoft.com/office/spreadsheetml/2009/9/ac" r="56" s="3" customFormat="true" x14ac:dyDescent="0.25">
      <c r="A56" s="402" t="str">
        <f ca="true">IF(ISBLANK('Data Summary'!A58),"",'Data Summary'!A58)</f>
        <v/>
      </c>
      <c r="B56" s="135"/>
      <c r="L56" s="135"/>
      <c r="V56" s="135"/>
      <c r="AF56" s="135"/>
      <c r="AP56" s="135"/>
      <c r="AZ56" s="135"/>
      <c r="BJ56" s="135"/>
      <c r="BT56" s="135"/>
      <c r="BU56" s="135"/>
      <c r="CD56" s="135"/>
      <c r="CE56" s="135"/>
      <c r="CN56" s="135"/>
      <c r="CX56" s="135"/>
      <c r="DH56" s="135"/>
      <c r="DR56" s="135"/>
      <c r="EB56" s="135"/>
      <c r="EL56" s="135"/>
      <c r="EV56" s="135"/>
      <c r="FF56" s="135"/>
      <c r="FP56" s="135"/>
      <c r="FZ56" s="135"/>
      <c r="GJ56" s="135"/>
      <c r="GT56" s="135"/>
      <c r="HD56" s="135"/>
      <c r="HN56" s="135"/>
      <c r="HX56" s="135"/>
      <c r="IH56" s="135"/>
      <c r="IR56" s="135"/>
    </row>
    <row xmlns:x14ac="http://schemas.microsoft.com/office/spreadsheetml/2009/9/ac" r="57" s="3" customFormat="true" x14ac:dyDescent="0.25">
      <c r="A57" s="402" t="str">
        <f ca="true">IF(ISBLANK('Data Summary'!A59),"",'Data Summary'!A59)</f>
        <v/>
      </c>
      <c r="B57" s="135"/>
      <c r="L57" s="135"/>
      <c r="V57" s="135"/>
      <c r="AF57" s="135"/>
      <c r="AP57" s="135"/>
      <c r="AZ57" s="135"/>
      <c r="BJ57" s="135"/>
      <c r="BT57" s="135"/>
      <c r="BU57" s="135"/>
      <c r="CD57" s="135"/>
      <c r="CE57" s="135"/>
      <c r="CN57" s="135"/>
      <c r="CX57" s="135"/>
      <c r="DH57" s="135"/>
      <c r="DR57" s="135"/>
      <c r="EB57" s="135"/>
      <c r="EL57" s="135"/>
      <c r="EV57" s="135"/>
      <c r="FF57" s="135"/>
      <c r="FP57" s="135"/>
      <c r="FZ57" s="135"/>
      <c r="GJ57" s="135"/>
      <c r="GT57" s="135"/>
      <c r="HD57" s="135"/>
      <c r="HN57" s="135"/>
      <c r="HX57" s="135"/>
      <c r="IH57" s="135"/>
      <c r="IR57" s="135"/>
    </row>
    <row xmlns:x14ac="http://schemas.microsoft.com/office/spreadsheetml/2009/9/ac" r="58" s="3" customFormat="true" x14ac:dyDescent="0.25">
      <c r="A58" s="402" t="str">
        <f ca="true">IF(ISBLANK('Data Summary'!A60),"",'Data Summary'!A60)</f>
        <v/>
      </c>
      <c r="B58" s="135"/>
      <c r="L58" s="135"/>
      <c r="V58" s="135"/>
      <c r="AF58" s="135"/>
      <c r="AP58" s="135"/>
      <c r="AZ58" s="135"/>
      <c r="BJ58" s="135"/>
      <c r="BT58" s="135"/>
      <c r="BU58" s="135"/>
      <c r="CD58" s="135"/>
      <c r="CE58" s="135"/>
      <c r="CN58" s="135"/>
      <c r="CX58" s="135"/>
      <c r="DH58" s="135"/>
      <c r="DR58" s="135"/>
      <c r="EB58" s="135"/>
      <c r="EL58" s="135"/>
      <c r="EV58" s="135"/>
      <c r="FF58" s="135"/>
      <c r="FP58" s="135"/>
      <c r="FZ58" s="135"/>
      <c r="GJ58" s="135"/>
      <c r="GT58" s="135"/>
      <c r="HD58" s="135"/>
      <c r="HN58" s="135"/>
      <c r="HX58" s="135"/>
      <c r="IH58" s="135"/>
      <c r="IR58" s="135"/>
    </row>
    <row xmlns:x14ac="http://schemas.microsoft.com/office/spreadsheetml/2009/9/ac" r="59" s="3" customFormat="true" x14ac:dyDescent="0.25">
      <c r="A59" s="402" t="str">
        <f ca="true">IF(ISBLANK('Data Summary'!A61),"",'Data Summary'!A61)</f>
        <v/>
      </c>
      <c r="B59" s="135"/>
      <c r="L59" s="135"/>
      <c r="V59" s="135"/>
      <c r="AF59" s="135"/>
      <c r="AP59" s="135"/>
      <c r="AZ59" s="135"/>
      <c r="BJ59" s="135"/>
      <c r="BT59" s="135"/>
      <c r="BU59" s="135"/>
      <c r="CD59" s="135"/>
      <c r="CE59" s="135"/>
      <c r="CN59" s="135"/>
      <c r="CX59" s="135"/>
      <c r="DH59" s="135"/>
      <c r="DR59" s="135"/>
      <c r="EB59" s="135"/>
      <c r="EL59" s="135"/>
      <c r="EV59" s="135"/>
      <c r="FF59" s="135"/>
      <c r="FP59" s="135"/>
      <c r="FZ59" s="135"/>
      <c r="GJ59" s="135"/>
      <c r="GT59" s="135"/>
      <c r="HD59" s="135"/>
      <c r="HN59" s="135"/>
      <c r="HX59" s="135"/>
      <c r="IH59" s="135"/>
      <c r="IR59" s="135"/>
    </row>
    <row xmlns:x14ac="http://schemas.microsoft.com/office/spreadsheetml/2009/9/ac" r="60" s="3" customFormat="true" x14ac:dyDescent="0.25">
      <c r="A60" s="402" t="str">
        <f ca="true">IF(ISBLANK('Data Summary'!A62),"",'Data Summary'!A62)</f>
        <v/>
      </c>
      <c r="B60" s="135"/>
      <c r="L60" s="135"/>
      <c r="V60" s="135"/>
      <c r="AF60" s="135"/>
      <c r="AP60" s="135"/>
      <c r="AZ60" s="135"/>
      <c r="BJ60" s="135"/>
      <c r="BT60" s="135"/>
      <c r="BU60" s="135"/>
      <c r="CD60" s="135"/>
      <c r="CE60" s="135"/>
      <c r="CN60" s="135"/>
      <c r="CX60" s="135"/>
      <c r="DH60" s="135"/>
      <c r="DR60" s="135"/>
      <c r="EB60" s="135"/>
      <c r="EL60" s="135"/>
      <c r="EV60" s="135"/>
      <c r="FF60" s="135"/>
      <c r="FP60" s="135"/>
      <c r="FZ60" s="135"/>
      <c r="GJ60" s="135"/>
      <c r="GT60" s="135"/>
      <c r="HD60" s="135"/>
      <c r="HN60" s="135"/>
      <c r="HX60" s="135"/>
      <c r="IH60" s="135"/>
      <c r="IR60" s="135"/>
    </row>
    <row xmlns:x14ac="http://schemas.microsoft.com/office/spreadsheetml/2009/9/ac" r="61" s="3" customFormat="true" x14ac:dyDescent="0.25">
      <c r="A61" s="402" t="str">
        <f ca="true">IF(ISBLANK('Data Summary'!A63),"",'Data Summary'!A63)</f>
        <v/>
      </c>
      <c r="B61" s="135"/>
      <c r="L61" s="135"/>
      <c r="V61" s="135"/>
      <c r="AF61" s="135"/>
      <c r="AP61" s="135"/>
      <c r="AZ61" s="135"/>
      <c r="BJ61" s="135"/>
      <c r="BT61" s="135"/>
      <c r="BU61" s="135"/>
      <c r="CD61" s="135"/>
      <c r="CE61" s="135"/>
      <c r="CN61" s="135"/>
      <c r="CX61" s="135"/>
      <c r="DH61" s="135"/>
      <c r="DR61" s="135"/>
      <c r="EB61" s="135"/>
      <c r="EL61" s="135"/>
      <c r="EV61" s="135"/>
      <c r="FF61" s="135"/>
      <c r="FP61" s="135"/>
      <c r="FZ61" s="135"/>
      <c r="GJ61" s="135"/>
      <c r="GT61" s="135"/>
      <c r="HD61" s="135"/>
      <c r="HN61" s="135"/>
      <c r="HX61" s="135"/>
      <c r="IH61" s="135"/>
      <c r="IR61" s="135"/>
    </row>
    <row xmlns:x14ac="http://schemas.microsoft.com/office/spreadsheetml/2009/9/ac" r="62" s="3" customFormat="true" x14ac:dyDescent="0.25">
      <c r="A62" s="402" t="str">
        <f ca="true">IF(ISBLANK('Data Summary'!A64),"",'Data Summary'!A64)</f>
        <v/>
      </c>
      <c r="B62" s="135"/>
      <c r="L62" s="135"/>
      <c r="V62" s="135"/>
      <c r="AF62" s="135"/>
      <c r="AP62" s="135"/>
      <c r="AZ62" s="135"/>
      <c r="BJ62" s="135"/>
      <c r="BT62" s="135"/>
      <c r="BU62" s="135"/>
      <c r="CD62" s="135"/>
      <c r="CE62" s="135"/>
      <c r="CN62" s="135"/>
      <c r="CX62" s="135"/>
      <c r="DH62" s="135"/>
      <c r="DR62" s="135"/>
      <c r="EB62" s="135"/>
      <c r="EL62" s="135"/>
      <c r="EV62" s="135"/>
      <c r="FF62" s="135"/>
      <c r="FP62" s="135"/>
      <c r="FZ62" s="135"/>
      <c r="GJ62" s="135"/>
      <c r="GT62" s="135"/>
      <c r="HD62" s="135"/>
      <c r="HN62" s="135"/>
      <c r="HX62" s="135"/>
      <c r="IH62" s="135"/>
      <c r="IR62" s="135"/>
    </row>
    <row xmlns:x14ac="http://schemas.microsoft.com/office/spreadsheetml/2009/9/ac" r="63" s="3" customFormat="true" x14ac:dyDescent="0.25">
      <c r="A63" s="402" t="str">
        <f ca="true">IF(ISBLANK('Data Summary'!A65),"",'Data Summary'!A65)</f>
        <v/>
      </c>
      <c r="B63" s="135"/>
      <c r="L63" s="135"/>
      <c r="V63" s="135"/>
      <c r="AF63" s="135"/>
      <c r="AP63" s="135"/>
      <c r="AZ63" s="135"/>
      <c r="BJ63" s="135"/>
      <c r="BT63" s="135"/>
      <c r="BU63" s="135"/>
      <c r="CD63" s="135"/>
      <c r="CE63" s="135"/>
      <c r="CN63" s="135"/>
      <c r="CX63" s="135"/>
      <c r="DH63" s="135"/>
      <c r="DR63" s="135"/>
      <c r="EB63" s="135"/>
      <c r="EL63" s="135"/>
      <c r="EV63" s="135"/>
      <c r="FF63" s="135"/>
      <c r="FP63" s="135"/>
      <c r="FZ63" s="135"/>
      <c r="GJ63" s="135"/>
      <c r="GT63" s="135"/>
      <c r="HD63" s="135"/>
      <c r="HN63" s="135"/>
      <c r="HX63" s="135"/>
      <c r="IH63" s="135"/>
      <c r="IR63" s="135"/>
    </row>
    <row xmlns:x14ac="http://schemas.microsoft.com/office/spreadsheetml/2009/9/ac" r="64" s="3" customFormat="true" x14ac:dyDescent="0.25">
      <c r="A64" s="402" t="str">
        <f ca="true">IF(ISBLANK('Data Summary'!A66),"",'Data Summary'!A66)</f>
        <v/>
      </c>
      <c r="B64" s="135"/>
      <c r="L64" s="135"/>
      <c r="V64" s="135"/>
      <c r="AF64" s="135"/>
      <c r="AP64" s="135"/>
      <c r="AZ64" s="135"/>
      <c r="BJ64" s="135"/>
      <c r="BT64" s="135"/>
      <c r="BU64" s="135"/>
      <c r="CD64" s="135"/>
      <c r="CE64" s="135"/>
      <c r="CN64" s="135"/>
      <c r="CX64" s="135"/>
      <c r="DH64" s="135"/>
      <c r="DR64" s="135"/>
      <c r="EB64" s="135"/>
      <c r="EL64" s="135"/>
      <c r="EV64" s="135"/>
      <c r="FF64" s="135"/>
      <c r="FP64" s="135"/>
      <c r="FZ64" s="135"/>
      <c r="GJ64" s="135"/>
      <c r="GT64" s="135"/>
      <c r="HD64" s="135"/>
      <c r="HN64" s="135"/>
      <c r="HX64" s="135"/>
      <c r="IH64" s="135"/>
      <c r="IR64" s="135"/>
    </row>
    <row xmlns:x14ac="http://schemas.microsoft.com/office/spreadsheetml/2009/9/ac" r="65" s="3" customFormat="true" x14ac:dyDescent="0.25">
      <c r="A65" s="402" t="str">
        <f ca="true">IF(ISBLANK('Data Summary'!A67),"",'Data Summary'!A67)</f>
        <v/>
      </c>
      <c r="B65" s="135"/>
      <c r="L65" s="135"/>
      <c r="V65" s="135"/>
      <c r="AF65" s="135"/>
      <c r="AP65" s="135"/>
      <c r="AZ65" s="135"/>
      <c r="BJ65" s="135"/>
      <c r="BT65" s="135"/>
      <c r="BU65" s="135"/>
      <c r="CD65" s="135"/>
      <c r="CE65" s="135"/>
      <c r="CN65" s="135"/>
      <c r="CX65" s="135"/>
      <c r="DH65" s="135"/>
      <c r="DR65" s="135"/>
      <c r="EB65" s="135"/>
      <c r="EL65" s="135"/>
      <c r="EV65" s="135"/>
      <c r="FF65" s="135"/>
      <c r="FP65" s="135"/>
      <c r="FZ65" s="135"/>
      <c r="GJ65" s="135"/>
      <c r="GT65" s="135"/>
      <c r="HD65" s="135"/>
      <c r="HN65" s="135"/>
      <c r="HX65" s="135"/>
      <c r="IH65" s="135"/>
      <c r="IR65" s="135"/>
    </row>
    <row xmlns:x14ac="http://schemas.microsoft.com/office/spreadsheetml/2009/9/ac" r="66" s="3" customFormat="true" x14ac:dyDescent="0.25">
      <c r="A66" s="402" t="str">
        <f ca="true">IF(ISBLANK('Data Summary'!A68),"",'Data Summary'!A68)</f>
        <v/>
      </c>
      <c r="B66" s="135"/>
      <c r="L66" s="135"/>
      <c r="V66" s="135"/>
      <c r="AF66" s="135"/>
      <c r="AP66" s="135"/>
      <c r="AZ66" s="135"/>
      <c r="BJ66" s="135"/>
      <c r="BT66" s="135"/>
      <c r="BU66" s="135"/>
      <c r="CD66" s="135"/>
      <c r="CE66" s="135"/>
      <c r="CN66" s="135"/>
      <c r="CX66" s="135"/>
      <c r="DH66" s="135"/>
      <c r="DR66" s="135"/>
      <c r="EB66" s="135"/>
      <c r="EL66" s="135"/>
      <c r="EV66" s="135"/>
      <c r="FF66" s="135"/>
      <c r="FP66" s="135"/>
      <c r="FZ66" s="135"/>
      <c r="GJ66" s="135"/>
      <c r="GT66" s="135"/>
      <c r="HD66" s="135"/>
      <c r="HN66" s="135"/>
      <c r="HX66" s="135"/>
      <c r="IH66" s="135"/>
      <c r="IR66" s="135"/>
    </row>
    <row xmlns:x14ac="http://schemas.microsoft.com/office/spreadsheetml/2009/9/ac" r="67" s="3" customFormat="true" x14ac:dyDescent="0.25">
      <c r="A67" s="402" t="str">
        <f ca="true">IF(ISBLANK('Data Summary'!A69),"",'Data Summary'!A69)</f>
        <v/>
      </c>
      <c r="B67" s="135"/>
      <c r="L67" s="135"/>
      <c r="V67" s="135"/>
      <c r="AF67" s="135"/>
      <c r="AP67" s="135"/>
      <c r="AZ67" s="135"/>
      <c r="BJ67" s="135"/>
      <c r="BT67" s="135"/>
      <c r="BU67" s="135"/>
      <c r="CD67" s="135"/>
      <c r="CE67" s="135"/>
      <c r="CN67" s="135"/>
      <c r="CX67" s="135"/>
      <c r="DH67" s="135"/>
      <c r="DR67" s="135"/>
      <c r="EB67" s="135"/>
      <c r="EL67" s="135"/>
      <c r="EV67" s="135"/>
      <c r="FF67" s="135"/>
      <c r="FP67" s="135"/>
      <c r="FZ67" s="135"/>
      <c r="GJ67" s="135"/>
      <c r="GT67" s="135"/>
      <c r="HD67" s="135"/>
      <c r="HN67" s="135"/>
      <c r="HX67" s="135"/>
      <c r="IH67" s="135"/>
      <c r="IR67" s="135"/>
    </row>
    <row xmlns:x14ac="http://schemas.microsoft.com/office/spreadsheetml/2009/9/ac" r="68" s="3" customFormat="true" x14ac:dyDescent="0.25">
      <c r="A68" s="402" t="str">
        <f ca="true">IF(ISBLANK('Data Summary'!A70),"",'Data Summary'!A70)</f>
        <v/>
      </c>
      <c r="B68" s="135"/>
      <c r="L68" s="135"/>
      <c r="V68" s="135"/>
      <c r="AF68" s="135"/>
      <c r="AP68" s="135"/>
      <c r="AZ68" s="135"/>
      <c r="BJ68" s="135"/>
      <c r="BT68" s="135"/>
      <c r="BU68" s="135"/>
      <c r="CD68" s="135"/>
      <c r="CE68" s="135"/>
      <c r="CN68" s="135"/>
      <c r="CX68" s="135"/>
      <c r="DH68" s="135"/>
      <c r="DR68" s="135"/>
      <c r="EB68" s="135"/>
      <c r="EL68" s="135"/>
      <c r="EV68" s="135"/>
      <c r="FF68" s="135"/>
      <c r="FP68" s="135"/>
      <c r="FZ68" s="135"/>
      <c r="GJ68" s="135"/>
      <c r="GT68" s="135"/>
      <c r="HD68" s="135"/>
      <c r="HN68" s="135"/>
      <c r="HX68" s="135"/>
      <c r="IH68" s="135"/>
      <c r="IR68" s="135"/>
    </row>
    <row xmlns:x14ac="http://schemas.microsoft.com/office/spreadsheetml/2009/9/ac" r="69" s="3" customFormat="true" x14ac:dyDescent="0.25">
      <c r="A69" s="402" t="str">
        <f ca="true">IF(ISBLANK('Data Summary'!A71),"",'Data Summary'!A71)</f>
        <v/>
      </c>
      <c r="B69" s="135"/>
      <c r="L69" s="135"/>
      <c r="V69" s="135"/>
      <c r="AF69" s="135"/>
      <c r="AP69" s="135"/>
      <c r="AZ69" s="135"/>
      <c r="BJ69" s="135"/>
      <c r="BT69" s="135"/>
      <c r="BU69" s="135"/>
      <c r="CD69" s="135"/>
      <c r="CE69" s="135"/>
      <c r="CN69" s="135"/>
      <c r="CX69" s="135"/>
      <c r="DH69" s="135"/>
      <c r="DR69" s="135"/>
      <c r="EB69" s="135"/>
      <c r="EL69" s="135"/>
      <c r="EV69" s="135"/>
      <c r="FF69" s="135"/>
      <c r="FP69" s="135"/>
      <c r="FZ69" s="135"/>
      <c r="GJ69" s="135"/>
      <c r="GT69" s="135"/>
      <c r="HD69" s="135"/>
      <c r="HN69" s="135"/>
      <c r="HX69" s="135"/>
      <c r="IH69" s="135"/>
      <c r="IR69" s="135"/>
    </row>
    <row xmlns:x14ac="http://schemas.microsoft.com/office/spreadsheetml/2009/9/ac" r="70" s="3" customFormat="true" x14ac:dyDescent="0.25">
      <c r="A70" s="402" t="str">
        <f ca="true">IF(ISBLANK('Data Summary'!A72),"",'Data Summary'!A72)</f>
        <v/>
      </c>
      <c r="B70" s="135"/>
      <c r="L70" s="135"/>
      <c r="V70" s="135"/>
      <c r="AF70" s="135"/>
      <c r="AP70" s="135"/>
      <c r="AZ70" s="135"/>
      <c r="BJ70" s="135"/>
      <c r="BT70" s="135"/>
      <c r="BU70" s="135"/>
      <c r="CD70" s="135"/>
      <c r="CE70" s="135"/>
      <c r="CN70" s="135"/>
      <c r="CX70" s="135"/>
      <c r="DH70" s="135"/>
      <c r="DR70" s="135"/>
      <c r="EB70" s="135"/>
      <c r="EL70" s="135"/>
      <c r="EV70" s="135"/>
      <c r="FF70" s="135"/>
      <c r="FP70" s="135"/>
      <c r="FZ70" s="135"/>
      <c r="GJ70" s="135"/>
      <c r="GT70" s="135"/>
      <c r="HD70" s="135"/>
      <c r="HN70" s="135"/>
      <c r="HX70" s="135"/>
      <c r="IH70" s="135"/>
      <c r="IR70" s="135"/>
    </row>
    <row xmlns:x14ac="http://schemas.microsoft.com/office/spreadsheetml/2009/9/ac" r="71" s="3" customFormat="true" x14ac:dyDescent="0.25">
      <c r="A71" s="402" t="str">
        <f ca="true">IF(ISBLANK('Data Summary'!A73),"",'Data Summary'!A73)</f>
        <v/>
      </c>
      <c r="B71" s="135"/>
      <c r="L71" s="135"/>
      <c r="V71" s="135"/>
      <c r="AF71" s="135"/>
      <c r="AP71" s="135"/>
      <c r="AZ71" s="135"/>
      <c r="BJ71" s="135"/>
      <c r="BT71" s="135"/>
      <c r="BU71" s="135"/>
      <c r="CD71" s="135"/>
      <c r="CE71" s="135"/>
      <c r="CN71" s="135"/>
      <c r="CX71" s="135"/>
      <c r="DH71" s="135"/>
      <c r="DR71" s="135"/>
      <c r="EB71" s="135"/>
      <c r="EL71" s="135"/>
      <c r="EV71" s="135"/>
      <c r="FF71" s="135"/>
      <c r="FP71" s="135"/>
      <c r="FZ71" s="135"/>
      <c r="GJ71" s="135"/>
      <c r="GT71" s="135"/>
      <c r="HD71" s="135"/>
      <c r="HN71" s="135"/>
      <c r="HX71" s="135"/>
      <c r="IH71" s="135"/>
      <c r="IR71" s="135"/>
    </row>
    <row xmlns:x14ac="http://schemas.microsoft.com/office/spreadsheetml/2009/9/ac" r="72" s="3" customFormat="true" x14ac:dyDescent="0.25">
      <c r="A72" s="402" t="str">
        <f ca="true">IF(ISBLANK('Data Summary'!A74),"",'Data Summary'!A74)</f>
        <v/>
      </c>
      <c r="B72" s="135"/>
      <c r="L72" s="135"/>
      <c r="V72" s="135"/>
      <c r="AF72" s="135"/>
      <c r="AP72" s="135"/>
      <c r="AZ72" s="135"/>
      <c r="BJ72" s="135"/>
      <c r="BT72" s="135"/>
      <c r="BU72" s="135"/>
      <c r="CD72" s="135"/>
      <c r="CE72" s="135"/>
      <c r="CN72" s="135"/>
      <c r="CX72" s="135"/>
      <c r="DH72" s="135"/>
      <c r="DR72" s="135"/>
      <c r="EB72" s="135"/>
      <c r="EL72" s="135"/>
      <c r="EV72" s="135"/>
      <c r="FF72" s="135"/>
      <c r="FP72" s="135"/>
      <c r="FZ72" s="135"/>
      <c r="GJ72" s="135"/>
      <c r="GT72" s="135"/>
      <c r="HD72" s="135"/>
      <c r="HN72" s="135"/>
      <c r="HX72" s="135"/>
      <c r="IH72" s="135"/>
      <c r="IR72" s="135"/>
    </row>
    <row xmlns:x14ac="http://schemas.microsoft.com/office/spreadsheetml/2009/9/ac" r="73" s="3" customFormat="true" x14ac:dyDescent="0.25">
      <c r="A73" s="402" t="str">
        <f ca="true">IF(ISBLANK('Data Summary'!A75),"",'Data Summary'!A75)</f>
        <v/>
      </c>
      <c r="B73" s="135"/>
      <c r="L73" s="135"/>
      <c r="V73" s="135"/>
      <c r="AF73" s="135"/>
      <c r="AP73" s="135"/>
      <c r="AZ73" s="135"/>
      <c r="BJ73" s="135"/>
      <c r="BT73" s="135"/>
      <c r="BU73" s="135"/>
      <c r="CD73" s="135"/>
      <c r="CE73" s="135"/>
      <c r="CN73" s="135"/>
      <c r="CX73" s="135"/>
      <c r="DH73" s="135"/>
      <c r="DR73" s="135"/>
      <c r="EB73" s="135"/>
      <c r="EL73" s="135"/>
      <c r="EV73" s="135"/>
      <c r="FF73" s="135"/>
      <c r="FP73" s="135"/>
      <c r="FZ73" s="135"/>
      <c r="GJ73" s="135"/>
      <c r="GT73" s="135"/>
      <c r="HD73" s="135"/>
      <c r="HN73" s="135"/>
      <c r="HX73" s="135"/>
      <c r="IH73" s="135"/>
      <c r="IR73" s="135"/>
    </row>
    <row xmlns:x14ac="http://schemas.microsoft.com/office/spreadsheetml/2009/9/ac" r="74" s="3" customFormat="true" x14ac:dyDescent="0.25">
      <c r="A74" s="402" t="str">
        <f ca="true">IF(ISBLANK('Data Summary'!A76),"",'Data Summary'!A76)</f>
        <v/>
      </c>
      <c r="B74" s="135"/>
      <c r="L74" s="135"/>
      <c r="V74" s="135"/>
      <c r="AF74" s="135"/>
      <c r="AP74" s="135"/>
      <c r="AZ74" s="135"/>
      <c r="BJ74" s="135"/>
      <c r="BT74" s="135"/>
      <c r="BU74" s="135"/>
      <c r="CD74" s="135"/>
      <c r="CE74" s="135"/>
      <c r="CN74" s="135"/>
      <c r="CX74" s="135"/>
      <c r="DH74" s="135"/>
      <c r="DR74" s="135"/>
      <c r="EB74" s="135"/>
      <c r="EL74" s="135"/>
      <c r="EV74" s="135"/>
      <c r="FF74" s="135"/>
      <c r="FP74" s="135"/>
      <c r="FZ74" s="135"/>
      <c r="GJ74" s="135"/>
      <c r="GT74" s="135"/>
      <c r="HD74" s="135"/>
      <c r="HN74" s="135"/>
      <c r="HX74" s="135"/>
      <c r="IH74" s="135"/>
      <c r="IR74" s="135"/>
    </row>
    <row xmlns:x14ac="http://schemas.microsoft.com/office/spreadsheetml/2009/9/ac" r="75" s="3" customFormat="true" x14ac:dyDescent="0.25">
      <c r="A75" s="402" t="str">
        <f ca="true">IF(ISBLANK('Data Summary'!A77),"",'Data Summary'!A77)</f>
        <v/>
      </c>
      <c r="B75" s="135"/>
      <c r="L75" s="135"/>
      <c r="V75" s="135"/>
      <c r="AF75" s="135"/>
      <c r="AP75" s="135"/>
      <c r="AZ75" s="135"/>
      <c r="BJ75" s="135"/>
      <c r="BT75" s="135"/>
      <c r="BU75" s="135"/>
      <c r="CD75" s="135"/>
      <c r="CE75" s="135"/>
      <c r="CN75" s="135"/>
      <c r="CX75" s="135"/>
      <c r="DH75" s="135"/>
      <c r="DR75" s="135"/>
      <c r="EB75" s="135"/>
      <c r="EL75" s="135"/>
      <c r="EV75" s="135"/>
      <c r="FF75" s="135"/>
      <c r="FP75" s="135"/>
      <c r="FZ75" s="135"/>
      <c r="GJ75" s="135"/>
      <c r="GT75" s="135"/>
      <c r="HD75" s="135"/>
      <c r="HN75" s="135"/>
      <c r="HX75" s="135"/>
      <c r="IH75" s="135"/>
      <c r="IR75" s="135"/>
    </row>
    <row xmlns:x14ac="http://schemas.microsoft.com/office/spreadsheetml/2009/9/ac" r="76" s="3" customFormat="true" x14ac:dyDescent="0.25">
      <c r="A76" s="402" t="str">
        <f ca="true">IF(ISBLANK('Data Summary'!A78),"",'Data Summary'!A78)</f>
        <v/>
      </c>
      <c r="B76" s="135"/>
      <c r="L76" s="135"/>
      <c r="V76" s="135"/>
      <c r="AF76" s="135"/>
      <c r="AP76" s="135"/>
      <c r="AZ76" s="135"/>
      <c r="BJ76" s="135"/>
      <c r="BT76" s="135"/>
      <c r="BU76" s="135"/>
      <c r="CD76" s="135"/>
      <c r="CE76" s="135"/>
      <c r="CN76" s="135"/>
      <c r="CX76" s="135"/>
      <c r="DH76" s="135"/>
      <c r="DR76" s="135"/>
      <c r="EB76" s="135"/>
      <c r="EL76" s="135"/>
      <c r="EV76" s="135"/>
      <c r="FF76" s="135"/>
      <c r="FP76" s="135"/>
      <c r="FZ76" s="135"/>
      <c r="GJ76" s="135"/>
      <c r="GT76" s="135"/>
      <c r="HD76" s="135"/>
      <c r="HN76" s="135"/>
      <c r="HX76" s="135"/>
      <c r="IH76" s="135"/>
      <c r="IR76" s="135"/>
    </row>
    <row xmlns:x14ac="http://schemas.microsoft.com/office/spreadsheetml/2009/9/ac" r="77" s="3" customFormat="true" x14ac:dyDescent="0.25">
      <c r="A77" s="402" t="str">
        <f ca="true">IF(ISBLANK('Data Summary'!A79),"",'Data Summary'!A79)</f>
        <v/>
      </c>
      <c r="B77" s="135"/>
      <c r="L77" s="135"/>
      <c r="V77" s="135"/>
      <c r="AF77" s="135"/>
      <c r="AP77" s="135"/>
      <c r="AZ77" s="135"/>
      <c r="BJ77" s="135"/>
      <c r="BT77" s="135"/>
      <c r="BU77" s="135"/>
      <c r="CD77" s="135"/>
      <c r="CE77" s="135"/>
      <c r="CN77" s="135"/>
      <c r="CX77" s="135"/>
      <c r="DH77" s="135"/>
      <c r="DR77" s="135"/>
      <c r="EB77" s="135"/>
      <c r="EL77" s="135"/>
      <c r="EV77" s="135"/>
      <c r="FF77" s="135"/>
      <c r="FP77" s="135"/>
      <c r="FZ77" s="135"/>
      <c r="GJ77" s="135"/>
      <c r="GT77" s="135"/>
      <c r="HD77" s="135"/>
      <c r="HN77" s="135"/>
      <c r="HX77" s="135"/>
      <c r="IH77" s="135"/>
      <c r="IR77" s="135"/>
    </row>
    <row xmlns:x14ac="http://schemas.microsoft.com/office/spreadsheetml/2009/9/ac" r="78" s="3" customFormat="true" x14ac:dyDescent="0.25">
      <c r="A78" s="402" t="str">
        <f ca="true">IF(ISBLANK('Data Summary'!A80),"",'Data Summary'!A80)</f>
        <v/>
      </c>
      <c r="B78" s="135"/>
      <c r="L78" s="135"/>
      <c r="V78" s="135"/>
      <c r="AF78" s="135"/>
      <c r="AP78" s="135"/>
      <c r="AZ78" s="135"/>
      <c r="BJ78" s="135"/>
      <c r="BT78" s="135"/>
      <c r="BU78" s="135"/>
      <c r="CD78" s="135"/>
      <c r="CE78" s="135"/>
      <c r="CN78" s="135"/>
      <c r="CX78" s="135"/>
      <c r="DH78" s="135"/>
      <c r="DR78" s="135"/>
      <c r="EB78" s="135"/>
      <c r="EL78" s="135"/>
      <c r="EV78" s="135"/>
      <c r="FF78" s="135"/>
      <c r="FP78" s="135"/>
      <c r="FZ78" s="135"/>
      <c r="GJ78" s="135"/>
      <c r="GT78" s="135"/>
      <c r="HD78" s="135"/>
      <c r="HN78" s="135"/>
      <c r="HX78" s="135"/>
      <c r="IH78" s="135"/>
      <c r="IR78" s="135"/>
    </row>
    <row xmlns:x14ac="http://schemas.microsoft.com/office/spreadsheetml/2009/9/ac" r="79" s="3" customFormat="true" x14ac:dyDescent="0.25">
      <c r="A79" s="402" t="str">
        <f ca="true">IF(ISBLANK('Data Summary'!A81),"",'Data Summary'!A81)</f>
        <v/>
      </c>
      <c r="B79" s="135"/>
      <c r="L79" s="135"/>
      <c r="V79" s="135"/>
      <c r="AF79" s="135"/>
      <c r="AP79" s="135"/>
      <c r="AZ79" s="135"/>
      <c r="BJ79" s="135"/>
      <c r="BT79" s="135"/>
      <c r="BU79" s="135"/>
      <c r="CD79" s="135"/>
      <c r="CE79" s="135"/>
      <c r="CN79" s="135"/>
      <c r="CX79" s="135"/>
      <c r="DH79" s="135"/>
      <c r="DR79" s="135"/>
      <c r="EB79" s="135"/>
      <c r="EL79" s="135"/>
      <c r="EV79" s="135"/>
      <c r="FF79" s="135"/>
      <c r="FP79" s="135"/>
      <c r="FZ79" s="135"/>
      <c r="GJ79" s="135"/>
      <c r="GT79" s="135"/>
      <c r="HD79" s="135"/>
      <c r="HN79" s="135"/>
      <c r="HX79" s="135"/>
      <c r="IH79" s="135"/>
      <c r="IR79" s="135"/>
    </row>
    <row xmlns:x14ac="http://schemas.microsoft.com/office/spreadsheetml/2009/9/ac" r="80" s="3" customFormat="true" x14ac:dyDescent="0.25">
      <c r="A80" s="402" t="str">
        <f ca="true">IF(ISBLANK('Data Summary'!A82),"",'Data Summary'!A82)</f>
        <v/>
      </c>
      <c r="B80" s="135"/>
      <c r="L80" s="135"/>
      <c r="V80" s="135"/>
      <c r="AF80" s="135"/>
      <c r="AP80" s="135"/>
      <c r="AZ80" s="135"/>
      <c r="BJ80" s="135"/>
      <c r="BT80" s="135"/>
      <c r="BU80" s="135"/>
      <c r="CD80" s="135"/>
      <c r="CE80" s="135"/>
      <c r="CN80" s="135"/>
      <c r="CX80" s="135"/>
      <c r="DH80" s="135"/>
      <c r="DR80" s="135"/>
      <c r="EB80" s="135"/>
      <c r="EL80" s="135"/>
      <c r="EV80" s="135"/>
      <c r="FF80" s="135"/>
      <c r="FP80" s="135"/>
      <c r="FZ80" s="135"/>
      <c r="GJ80" s="135"/>
      <c r="GT80" s="135"/>
      <c r="HD80" s="135"/>
      <c r="HN80" s="135"/>
      <c r="HX80" s="135"/>
      <c r="IH80" s="135"/>
      <c r="IR80" s="135"/>
    </row>
    <row xmlns:x14ac="http://schemas.microsoft.com/office/spreadsheetml/2009/9/ac" r="81" s="3" customFormat="true" x14ac:dyDescent="0.25">
      <c r="A81" s="402" t="str">
        <f ca="true">IF(ISBLANK('Data Summary'!A83),"",'Data Summary'!A83)</f>
        <v/>
      </c>
      <c r="B81" s="135"/>
      <c r="L81" s="135"/>
      <c r="V81" s="135"/>
      <c r="AF81" s="135"/>
      <c r="AP81" s="135"/>
      <c r="AZ81" s="135"/>
      <c r="BJ81" s="135"/>
      <c r="BT81" s="135"/>
      <c r="BU81" s="135"/>
      <c r="CD81" s="135"/>
      <c r="CE81" s="135"/>
      <c r="CN81" s="135"/>
      <c r="CX81" s="135"/>
      <c r="DH81" s="135"/>
      <c r="DR81" s="135"/>
      <c r="EB81" s="135"/>
      <c r="EL81" s="135"/>
      <c r="EV81" s="135"/>
      <c r="FF81" s="135"/>
      <c r="FP81" s="135"/>
      <c r="FZ81" s="135"/>
      <c r="GJ81" s="135"/>
      <c r="GT81" s="135"/>
      <c r="HD81" s="135"/>
      <c r="HN81" s="135"/>
      <c r="HX81" s="135"/>
      <c r="IH81" s="135"/>
      <c r="IR81" s="135"/>
    </row>
    <row xmlns:x14ac="http://schemas.microsoft.com/office/spreadsheetml/2009/9/ac" r="82" s="3" customFormat="true" x14ac:dyDescent="0.25">
      <c r="A82" s="402" t="str">
        <f ca="true">IF(ISBLANK('Data Summary'!A84),"",'Data Summary'!A84)</f>
        <v/>
      </c>
      <c r="B82" s="135"/>
      <c r="L82" s="135"/>
      <c r="V82" s="135"/>
      <c r="AF82" s="135"/>
      <c r="AP82" s="135"/>
      <c r="AZ82" s="135"/>
      <c r="BJ82" s="135"/>
      <c r="BT82" s="135"/>
      <c r="BU82" s="135"/>
      <c r="CD82" s="135"/>
      <c r="CE82" s="135"/>
      <c r="CN82" s="135"/>
      <c r="CX82" s="135"/>
      <c r="DH82" s="135"/>
      <c r="DR82" s="135"/>
      <c r="EB82" s="135"/>
      <c r="EL82" s="135"/>
      <c r="EV82" s="135"/>
      <c r="FF82" s="135"/>
      <c r="FP82" s="135"/>
      <c r="FZ82" s="135"/>
      <c r="GJ82" s="135"/>
      <c r="GT82" s="135"/>
      <c r="HD82" s="135"/>
      <c r="HN82" s="135"/>
      <c r="HX82" s="135"/>
      <c r="IH82" s="135"/>
      <c r="IR82" s="135"/>
    </row>
    <row xmlns:x14ac="http://schemas.microsoft.com/office/spreadsheetml/2009/9/ac" r="83" s="3" customFormat="true" x14ac:dyDescent="0.25">
      <c r="A83" s="402" t="str">
        <f ca="true">IF(ISBLANK('Data Summary'!A85),"",'Data Summary'!A85)</f>
        <v/>
      </c>
      <c r="B83" s="135"/>
      <c r="L83" s="135"/>
      <c r="V83" s="135"/>
      <c r="AF83" s="135"/>
      <c r="AP83" s="135"/>
      <c r="AZ83" s="135"/>
      <c r="BJ83" s="135"/>
      <c r="BT83" s="135"/>
      <c r="BU83" s="135"/>
      <c r="CD83" s="135"/>
      <c r="CE83" s="135"/>
      <c r="CN83" s="135"/>
      <c r="CX83" s="135"/>
      <c r="DH83" s="135"/>
      <c r="DR83" s="135"/>
      <c r="EB83" s="135"/>
      <c r="EL83" s="135"/>
      <c r="EV83" s="135"/>
      <c r="FF83" s="135"/>
      <c r="FP83" s="135"/>
      <c r="FZ83" s="135"/>
      <c r="GJ83" s="135"/>
      <c r="GT83" s="135"/>
      <c r="HD83" s="135"/>
      <c r="HN83" s="135"/>
      <c r="HX83" s="135"/>
      <c r="IH83" s="135"/>
      <c r="IR83" s="135"/>
    </row>
    <row xmlns:x14ac="http://schemas.microsoft.com/office/spreadsheetml/2009/9/ac" r="84" s="3" customFormat="true" x14ac:dyDescent="0.25">
      <c r="A84" s="402" t="str">
        <f ca="true">IF(ISBLANK('Data Summary'!A86),"",'Data Summary'!A86)</f>
        <v/>
      </c>
      <c r="B84" s="135"/>
      <c r="L84" s="135"/>
      <c r="V84" s="135"/>
      <c r="AF84" s="135"/>
      <c r="AP84" s="135"/>
      <c r="AZ84" s="135"/>
      <c r="BJ84" s="135"/>
      <c r="BT84" s="135"/>
      <c r="BU84" s="135"/>
      <c r="CD84" s="135"/>
      <c r="CE84" s="135"/>
      <c r="CN84" s="135"/>
      <c r="CX84" s="135"/>
      <c r="DH84" s="135"/>
      <c r="DR84" s="135"/>
      <c r="EB84" s="135"/>
      <c r="EL84" s="135"/>
      <c r="EV84" s="135"/>
      <c r="FF84" s="135"/>
      <c r="FP84" s="135"/>
      <c r="FZ84" s="135"/>
      <c r="GJ84" s="135"/>
      <c r="GT84" s="135"/>
      <c r="HD84" s="135"/>
      <c r="HN84" s="135"/>
      <c r="HX84" s="135"/>
      <c r="IH84" s="135"/>
      <c r="IR84" s="135"/>
    </row>
    <row xmlns:x14ac="http://schemas.microsoft.com/office/spreadsheetml/2009/9/ac" r="85" s="3" customFormat="true" x14ac:dyDescent="0.25">
      <c r="A85" s="402" t="str">
        <f ca="true">IF(ISBLANK('Data Summary'!A87),"",'Data Summary'!A87)</f>
        <v/>
      </c>
      <c r="B85" s="135"/>
      <c r="L85" s="135"/>
      <c r="V85" s="135"/>
      <c r="AF85" s="135"/>
      <c r="AP85" s="135"/>
      <c r="AZ85" s="135"/>
      <c r="BJ85" s="135"/>
      <c r="BT85" s="135"/>
      <c r="BU85" s="135"/>
      <c r="CD85" s="135"/>
      <c r="CE85" s="135"/>
      <c r="CN85" s="135"/>
      <c r="CX85" s="135"/>
      <c r="DH85" s="135"/>
      <c r="DR85" s="135"/>
      <c r="EB85" s="135"/>
      <c r="EL85" s="135"/>
      <c r="EV85" s="135"/>
      <c r="FF85" s="135"/>
      <c r="FP85" s="135"/>
      <c r="FZ85" s="135"/>
      <c r="GJ85" s="135"/>
      <c r="GT85" s="135"/>
      <c r="HD85" s="135"/>
      <c r="HN85" s="135"/>
      <c r="HX85" s="135"/>
      <c r="IH85" s="135"/>
      <c r="IR85" s="135"/>
    </row>
    <row xmlns:x14ac="http://schemas.microsoft.com/office/spreadsheetml/2009/9/ac" r="86" s="3" customFormat="true" x14ac:dyDescent="0.25">
      <c r="A86" s="402" t="str">
        <f ca="true">IF(ISBLANK('Data Summary'!A88),"",'Data Summary'!A88)</f>
        <v/>
      </c>
      <c r="B86" s="135"/>
      <c r="L86" s="135"/>
      <c r="V86" s="135"/>
      <c r="AF86" s="135"/>
      <c r="AP86" s="135"/>
      <c r="AZ86" s="135"/>
      <c r="BJ86" s="135"/>
      <c r="BT86" s="135"/>
      <c r="BU86" s="135"/>
      <c r="CD86" s="135"/>
      <c r="CE86" s="135"/>
      <c r="CN86" s="135"/>
      <c r="CX86" s="135"/>
      <c r="DH86" s="135"/>
      <c r="DR86" s="135"/>
      <c r="EB86" s="135"/>
      <c r="EL86" s="135"/>
      <c r="EV86" s="135"/>
      <c r="FF86" s="135"/>
      <c r="FP86" s="135"/>
      <c r="FZ86" s="135"/>
      <c r="GJ86" s="135"/>
      <c r="GT86" s="135"/>
      <c r="HD86" s="135"/>
      <c r="HN86" s="135"/>
      <c r="HX86" s="135"/>
      <c r="IH86" s="135"/>
      <c r="IR86" s="135"/>
    </row>
    <row xmlns:x14ac="http://schemas.microsoft.com/office/spreadsheetml/2009/9/ac" r="87" s="3" customFormat="true" x14ac:dyDescent="0.25">
      <c r="A87" s="402" t="str">
        <f ca="true">IF(ISBLANK('Data Summary'!A89),"",'Data Summary'!A89)</f>
        <v/>
      </c>
      <c r="B87" s="135"/>
      <c r="L87" s="135"/>
      <c r="V87" s="135"/>
      <c r="AF87" s="135"/>
      <c r="AP87" s="135"/>
      <c r="AZ87" s="135"/>
      <c r="BJ87" s="135"/>
      <c r="BT87" s="135"/>
      <c r="BU87" s="135"/>
      <c r="CD87" s="135"/>
      <c r="CE87" s="135"/>
      <c r="CN87" s="135"/>
      <c r="CX87" s="135"/>
      <c r="DH87" s="135"/>
      <c r="DR87" s="135"/>
      <c r="EB87" s="135"/>
      <c r="EL87" s="135"/>
      <c r="EV87" s="135"/>
      <c r="FF87" s="135"/>
      <c r="FP87" s="135"/>
      <c r="FZ87" s="135"/>
      <c r="GJ87" s="135"/>
      <c r="GT87" s="135"/>
      <c r="HD87" s="135"/>
      <c r="HN87" s="135"/>
      <c r="HX87" s="135"/>
      <c r="IH87" s="135"/>
      <c r="IR87" s="135"/>
    </row>
    <row xmlns:x14ac="http://schemas.microsoft.com/office/spreadsheetml/2009/9/ac" r="88" s="3" customFormat="true" x14ac:dyDescent="0.25">
      <c r="A88" s="402" t="str">
        <f ca="true">IF(ISBLANK('Data Summary'!A90),"",'Data Summary'!A90)</f>
        <v/>
      </c>
      <c r="B88" s="135"/>
      <c r="L88" s="135"/>
      <c r="V88" s="135"/>
      <c r="AF88" s="135"/>
      <c r="AP88" s="135"/>
      <c r="AZ88" s="135"/>
      <c r="BJ88" s="135"/>
      <c r="BT88" s="135"/>
      <c r="BU88" s="135"/>
      <c r="CD88" s="135"/>
      <c r="CE88" s="135"/>
      <c r="CN88" s="135"/>
      <c r="CX88" s="135"/>
      <c r="DH88" s="135"/>
      <c r="DR88" s="135"/>
      <c r="EB88" s="135"/>
      <c r="EL88" s="135"/>
      <c r="EV88" s="135"/>
      <c r="FF88" s="135"/>
      <c r="FP88" s="135"/>
      <c r="FZ88" s="135"/>
      <c r="GJ88" s="135"/>
      <c r="GT88" s="135"/>
      <c r="HD88" s="135"/>
      <c r="HN88" s="135"/>
      <c r="HX88" s="135"/>
      <c r="IH88" s="135"/>
      <c r="IR88" s="135"/>
    </row>
    <row xmlns:x14ac="http://schemas.microsoft.com/office/spreadsheetml/2009/9/ac" r="89" s="3" customFormat="true" x14ac:dyDescent="0.25">
      <c r="A89" s="402" t="str">
        <f ca="true">IF(ISBLANK('Data Summary'!A91),"",'Data Summary'!A91)</f>
        <v/>
      </c>
      <c r="B89" s="135"/>
      <c r="L89" s="135"/>
      <c r="V89" s="135"/>
      <c r="AF89" s="135"/>
      <c r="AP89" s="135"/>
      <c r="AZ89" s="135"/>
      <c r="BJ89" s="135"/>
      <c r="BT89" s="135"/>
      <c r="BU89" s="135"/>
      <c r="CD89" s="135"/>
      <c r="CE89" s="135"/>
      <c r="CN89" s="135"/>
      <c r="CX89" s="135"/>
      <c r="DH89" s="135"/>
      <c r="DR89" s="135"/>
      <c r="EB89" s="135"/>
      <c r="EL89" s="135"/>
      <c r="EV89" s="135"/>
      <c r="FF89" s="135"/>
      <c r="FP89" s="135"/>
      <c r="FZ89" s="135"/>
      <c r="GJ89" s="135"/>
      <c r="GT89" s="135"/>
      <c r="HD89" s="135"/>
      <c r="HN89" s="135"/>
      <c r="HX89" s="135"/>
      <c r="IH89" s="135"/>
      <c r="IR89" s="135"/>
    </row>
    <row xmlns:x14ac="http://schemas.microsoft.com/office/spreadsheetml/2009/9/ac" r="90" s="3" customFormat="true" x14ac:dyDescent="0.25">
      <c r="A90" s="402" t="str">
        <f ca="true">IF(ISBLANK('Data Summary'!A92),"",'Data Summary'!A92)</f>
        <v/>
      </c>
      <c r="B90" s="135"/>
      <c r="L90" s="135"/>
      <c r="V90" s="135"/>
      <c r="AF90" s="135"/>
      <c r="AP90" s="135"/>
      <c r="AZ90" s="135"/>
      <c r="BJ90" s="135"/>
      <c r="BT90" s="135"/>
      <c r="BU90" s="135"/>
      <c r="CD90" s="135"/>
      <c r="CE90" s="135"/>
      <c r="CN90" s="135"/>
      <c r="CX90" s="135"/>
      <c r="DH90" s="135"/>
      <c r="DR90" s="135"/>
      <c r="EB90" s="135"/>
      <c r="EL90" s="135"/>
      <c r="EV90" s="135"/>
      <c r="FF90" s="135"/>
      <c r="FP90" s="135"/>
      <c r="FZ90" s="135"/>
      <c r="GJ90" s="135"/>
      <c r="GT90" s="135"/>
      <c r="HD90" s="135"/>
      <c r="HN90" s="135"/>
      <c r="HX90" s="135"/>
      <c r="IH90" s="135"/>
      <c r="IR90" s="135"/>
    </row>
    <row xmlns:x14ac="http://schemas.microsoft.com/office/spreadsheetml/2009/9/ac" r="91" s="3" customFormat="true" x14ac:dyDescent="0.25">
      <c r="A91" s="402" t="str">
        <f ca="true">IF(ISBLANK('Data Summary'!A93),"",'Data Summary'!A93)</f>
        <v/>
      </c>
      <c r="B91" s="135"/>
      <c r="L91" s="135"/>
      <c r="V91" s="135"/>
      <c r="AF91" s="135"/>
      <c r="AP91" s="135"/>
      <c r="AZ91" s="135"/>
      <c r="BJ91" s="135"/>
      <c r="BT91" s="135"/>
      <c r="BU91" s="135"/>
      <c r="CD91" s="135"/>
      <c r="CE91" s="135"/>
      <c r="CN91" s="135"/>
      <c r="CX91" s="135"/>
      <c r="DH91" s="135"/>
      <c r="DR91" s="135"/>
      <c r="EB91" s="135"/>
      <c r="EL91" s="135"/>
      <c r="EV91" s="135"/>
      <c r="FF91" s="135"/>
      <c r="FP91" s="135"/>
      <c r="FZ91" s="135"/>
      <c r="GJ91" s="135"/>
      <c r="GT91" s="135"/>
      <c r="HD91" s="135"/>
      <c r="HN91" s="135"/>
      <c r="HX91" s="135"/>
      <c r="IH91" s="135"/>
      <c r="IR91" s="135"/>
    </row>
    <row xmlns:x14ac="http://schemas.microsoft.com/office/spreadsheetml/2009/9/ac" r="92" s="3" customFormat="true" x14ac:dyDescent="0.25">
      <c r="A92" s="402" t="str">
        <f ca="true">IF(ISBLANK('Data Summary'!A94),"",'Data Summary'!A94)</f>
        <v/>
      </c>
      <c r="B92" s="135"/>
      <c r="L92" s="135"/>
      <c r="V92" s="135"/>
      <c r="AF92" s="135"/>
      <c r="AP92" s="135"/>
      <c r="AZ92" s="135"/>
      <c r="BJ92" s="135"/>
      <c r="BT92" s="135"/>
      <c r="BU92" s="135"/>
      <c r="CD92" s="135"/>
      <c r="CE92" s="135"/>
      <c r="CN92" s="135"/>
      <c r="CX92" s="135"/>
      <c r="DH92" s="135"/>
      <c r="DR92" s="135"/>
      <c r="EB92" s="135"/>
      <c r="EL92" s="135"/>
      <c r="EV92" s="135"/>
      <c r="FF92" s="135"/>
      <c r="FP92" s="135"/>
      <c r="FZ92" s="135"/>
      <c r="GJ92" s="135"/>
      <c r="GT92" s="135"/>
      <c r="HD92" s="135"/>
      <c r="HN92" s="135"/>
      <c r="HX92" s="135"/>
      <c r="IH92" s="135"/>
      <c r="IR92" s="135"/>
    </row>
    <row xmlns:x14ac="http://schemas.microsoft.com/office/spreadsheetml/2009/9/ac" r="93" s="3" customFormat="true" x14ac:dyDescent="0.25">
      <c r="A93" s="402" t="str">
        <f ca="true">IF(ISBLANK('Data Summary'!A95),"",'Data Summary'!A95)</f>
        <v/>
      </c>
      <c r="B93" s="135"/>
      <c r="L93" s="135"/>
      <c r="V93" s="135"/>
      <c r="AF93" s="135"/>
      <c r="AP93" s="135"/>
      <c r="AZ93" s="135"/>
      <c r="BJ93" s="135"/>
      <c r="BT93" s="135"/>
      <c r="BU93" s="135"/>
      <c r="CD93" s="135"/>
      <c r="CE93" s="135"/>
      <c r="CN93" s="135"/>
      <c r="CX93" s="135"/>
      <c r="DH93" s="135"/>
      <c r="DR93" s="135"/>
      <c r="EB93" s="135"/>
      <c r="EL93" s="135"/>
      <c r="EV93" s="135"/>
      <c r="FF93" s="135"/>
      <c r="FP93" s="135"/>
      <c r="FZ93" s="135"/>
      <c r="GJ93" s="135"/>
      <c r="GT93" s="135"/>
      <c r="HD93" s="135"/>
      <c r="HN93" s="135"/>
      <c r="HX93" s="135"/>
      <c r="IH93" s="135"/>
      <c r="IR93" s="135"/>
    </row>
    <row xmlns:x14ac="http://schemas.microsoft.com/office/spreadsheetml/2009/9/ac" r="94" s="3" customFormat="true" x14ac:dyDescent="0.25">
      <c r="A94" s="402" t="str">
        <f ca="true">IF(ISBLANK('Data Summary'!A96),"",'Data Summary'!A96)</f>
        <v/>
      </c>
      <c r="B94" s="135"/>
      <c r="L94" s="135"/>
      <c r="V94" s="135"/>
      <c r="AF94" s="135"/>
      <c r="AP94" s="135"/>
      <c r="AZ94" s="135"/>
      <c r="BJ94" s="135"/>
      <c r="BT94" s="135"/>
      <c r="BU94" s="135"/>
      <c r="CD94" s="135"/>
      <c r="CE94" s="135"/>
      <c r="CN94" s="135"/>
      <c r="CX94" s="135"/>
      <c r="DH94" s="135"/>
      <c r="DR94" s="135"/>
      <c r="EB94" s="135"/>
      <c r="EL94" s="135"/>
      <c r="EV94" s="135"/>
      <c r="FF94" s="135"/>
      <c r="FP94" s="135"/>
      <c r="FZ94" s="135"/>
      <c r="GJ94" s="135"/>
      <c r="GT94" s="135"/>
      <c r="HD94" s="135"/>
      <c r="HN94" s="135"/>
      <c r="HX94" s="135"/>
      <c r="IH94" s="135"/>
      <c r="IR94" s="135"/>
    </row>
    <row xmlns:x14ac="http://schemas.microsoft.com/office/spreadsheetml/2009/9/ac" r="95" s="3" customFormat="true" x14ac:dyDescent="0.25">
      <c r="A95" s="402" t="str">
        <f ca="true">IF(ISBLANK('Data Summary'!A97),"",'Data Summary'!A97)</f>
        <v/>
      </c>
      <c r="B95" s="135"/>
      <c r="L95" s="135"/>
      <c r="V95" s="135"/>
      <c r="AF95" s="135"/>
      <c r="AP95" s="135"/>
      <c r="AZ95" s="135"/>
      <c r="BJ95" s="135"/>
      <c r="BT95" s="135"/>
      <c r="BU95" s="135"/>
      <c r="CD95" s="135"/>
      <c r="CE95" s="135"/>
      <c r="CN95" s="135"/>
      <c r="CX95" s="135"/>
      <c r="DH95" s="135"/>
      <c r="DR95" s="135"/>
      <c r="EB95" s="135"/>
      <c r="EL95" s="135"/>
      <c r="EV95" s="135"/>
      <c r="FF95" s="135"/>
      <c r="FP95" s="135"/>
      <c r="FZ95" s="135"/>
      <c r="GJ95" s="135"/>
      <c r="GT95" s="135"/>
      <c r="HD95" s="135"/>
      <c r="HN95" s="135"/>
      <c r="HX95" s="135"/>
      <c r="IH95" s="135"/>
      <c r="IR95" s="135"/>
    </row>
    <row xmlns:x14ac="http://schemas.microsoft.com/office/spreadsheetml/2009/9/ac" r="96" s="3" customFormat="true" x14ac:dyDescent="0.25">
      <c r="A96" s="402" t="str">
        <f ca="true">IF(ISBLANK('Data Summary'!A98),"",'Data Summary'!A98)</f>
        <v/>
      </c>
      <c r="B96" s="135"/>
      <c r="L96" s="135"/>
      <c r="V96" s="135"/>
      <c r="AF96" s="135"/>
      <c r="AP96" s="135"/>
      <c r="AZ96" s="135"/>
      <c r="BJ96" s="135"/>
      <c r="BT96" s="135"/>
      <c r="BU96" s="135"/>
      <c r="CD96" s="135"/>
      <c r="CE96" s="135"/>
      <c r="CN96" s="135"/>
      <c r="CX96" s="135"/>
      <c r="DH96" s="135"/>
      <c r="DR96" s="135"/>
      <c r="EB96" s="135"/>
      <c r="EL96" s="135"/>
      <c r="EV96" s="135"/>
      <c r="FF96" s="135"/>
      <c r="FP96" s="135"/>
      <c r="FZ96" s="135"/>
      <c r="GJ96" s="135"/>
      <c r="GT96" s="135"/>
      <c r="HD96" s="135"/>
      <c r="HN96" s="135"/>
      <c r="HX96" s="135"/>
      <c r="IH96" s="135"/>
      <c r="IR96" s="135"/>
    </row>
    <row xmlns:x14ac="http://schemas.microsoft.com/office/spreadsheetml/2009/9/ac" r="97" s="3" customFormat="true" x14ac:dyDescent="0.25">
      <c r="A97" s="402" t="str">
        <f ca="true">IF(ISBLANK('Data Summary'!A99),"",'Data Summary'!A99)</f>
        <v/>
      </c>
      <c r="B97" s="135"/>
      <c r="L97" s="135"/>
      <c r="V97" s="135"/>
      <c r="AF97" s="135"/>
      <c r="AP97" s="135"/>
      <c r="AZ97" s="135"/>
      <c r="BJ97" s="135"/>
      <c r="BT97" s="135"/>
      <c r="BU97" s="135"/>
      <c r="CD97" s="135"/>
      <c r="CE97" s="135"/>
      <c r="CN97" s="135"/>
      <c r="CX97" s="135"/>
      <c r="DH97" s="135"/>
      <c r="DR97" s="135"/>
      <c r="EB97" s="135"/>
      <c r="EL97" s="135"/>
      <c r="EV97" s="135"/>
      <c r="FF97" s="135"/>
      <c r="FP97" s="135"/>
      <c r="FZ97" s="135"/>
      <c r="GJ97" s="135"/>
      <c r="GT97" s="135"/>
      <c r="HD97" s="135"/>
      <c r="HN97" s="135"/>
      <c r="HX97" s="135"/>
      <c r="IH97" s="135"/>
      <c r="IR97" s="135"/>
    </row>
    <row xmlns:x14ac="http://schemas.microsoft.com/office/spreadsheetml/2009/9/ac" r="98" s="3" customFormat="true" x14ac:dyDescent="0.25">
      <c r="A98" s="402" t="str">
        <f ca="true">IF(ISBLANK('Data Summary'!A100),"",'Data Summary'!A100)</f>
        <v/>
      </c>
      <c r="B98" s="135"/>
      <c r="L98" s="135"/>
      <c r="V98" s="135"/>
      <c r="AF98" s="135"/>
      <c r="AP98" s="135"/>
      <c r="AZ98" s="135"/>
      <c r="BJ98" s="135"/>
      <c r="BT98" s="135"/>
      <c r="BU98" s="135"/>
      <c r="CD98" s="135"/>
      <c r="CE98" s="135"/>
      <c r="CN98" s="135"/>
      <c r="CX98" s="135"/>
      <c r="DH98" s="135"/>
      <c r="DR98" s="135"/>
      <c r="EB98" s="135"/>
      <c r="EL98" s="135"/>
      <c r="EV98" s="135"/>
      <c r="FF98" s="135"/>
      <c r="FP98" s="135"/>
      <c r="FZ98" s="135"/>
      <c r="GJ98" s="135"/>
      <c r="GT98" s="135"/>
      <c r="HD98" s="135"/>
      <c r="HN98" s="135"/>
      <c r="HX98" s="135"/>
      <c r="IH98" s="135"/>
      <c r="IR98" s="135"/>
    </row>
    <row xmlns:x14ac="http://schemas.microsoft.com/office/spreadsheetml/2009/9/ac" r="99" s="3" customFormat="true" x14ac:dyDescent="0.25">
      <c r="A99" s="402" t="str">
        <f ca="true">IF(ISBLANK('Data Summary'!A101),"",'Data Summary'!A101)</f>
        <v/>
      </c>
      <c r="B99" s="135"/>
      <c r="L99" s="135"/>
      <c r="V99" s="135"/>
      <c r="AF99" s="135"/>
      <c r="AP99" s="135"/>
      <c r="AZ99" s="135"/>
      <c r="BJ99" s="135"/>
      <c r="BT99" s="135"/>
      <c r="BU99" s="135"/>
      <c r="CD99" s="135"/>
      <c r="CE99" s="135"/>
      <c r="CN99" s="135"/>
      <c r="CX99" s="135"/>
      <c r="DH99" s="135"/>
      <c r="DR99" s="135"/>
      <c r="EB99" s="135"/>
      <c r="EL99" s="135"/>
      <c r="EV99" s="135"/>
      <c r="FF99" s="135"/>
      <c r="FP99" s="135"/>
      <c r="FZ99" s="135"/>
      <c r="GJ99" s="135"/>
      <c r="GT99" s="135"/>
      <c r="HD99" s="135"/>
      <c r="HN99" s="135"/>
      <c r="HX99" s="135"/>
      <c r="IH99" s="135"/>
      <c r="IR99" s="135"/>
    </row>
    <row xmlns:x14ac="http://schemas.microsoft.com/office/spreadsheetml/2009/9/ac" r="100" s="3" customFormat="true" x14ac:dyDescent="0.25">
      <c r="A100" s="402" t="str">
        <f ca="true">IF(ISBLANK('Data Summary'!A102),"",'Data Summary'!A102)</f>
        <v/>
      </c>
      <c r="B100" s="135"/>
      <c r="L100" s="135"/>
      <c r="V100" s="135"/>
      <c r="AF100" s="135"/>
      <c r="AP100" s="135"/>
      <c r="AZ100" s="135"/>
      <c r="BJ100" s="135"/>
      <c r="BT100" s="135"/>
      <c r="BU100" s="135"/>
      <c r="CD100" s="135"/>
      <c r="CE100" s="135"/>
      <c r="CN100" s="135"/>
      <c r="CX100" s="135"/>
      <c r="DH100" s="135"/>
      <c r="DR100" s="135"/>
      <c r="EB100" s="135"/>
      <c r="EL100" s="135"/>
      <c r="EV100" s="135"/>
      <c r="FF100" s="135"/>
      <c r="FP100" s="135"/>
      <c r="FZ100" s="135"/>
      <c r="GJ100" s="135"/>
      <c r="GT100" s="135"/>
      <c r="HD100" s="135"/>
      <c r="HN100" s="135"/>
      <c r="HX100" s="135"/>
      <c r="IH100" s="135"/>
      <c r="IR100" s="135"/>
    </row>
    <row xmlns:x14ac="http://schemas.microsoft.com/office/spreadsheetml/2009/9/ac" r="101" s="3" customFormat="true" x14ac:dyDescent="0.25">
      <c r="A101" s="402" t="str">
        <f ca="true">IF(ISBLANK('Data Summary'!A103),"",'Data Summary'!A103)</f>
        <v/>
      </c>
      <c r="B101" s="135"/>
      <c r="L101" s="135"/>
      <c r="V101" s="135"/>
      <c r="AF101" s="135"/>
      <c r="AP101" s="135"/>
      <c r="AZ101" s="135"/>
      <c r="BJ101" s="135"/>
      <c r="BT101" s="135"/>
      <c r="BU101" s="135"/>
      <c r="CD101" s="135"/>
      <c r="CE101" s="135"/>
      <c r="CN101" s="135"/>
      <c r="CX101" s="135"/>
      <c r="DH101" s="135"/>
      <c r="DR101" s="135"/>
      <c r="EB101" s="135"/>
      <c r="EL101" s="135"/>
      <c r="EV101" s="135"/>
      <c r="FF101" s="135"/>
      <c r="FP101" s="135"/>
      <c r="FZ101" s="135"/>
      <c r="GJ101" s="135"/>
      <c r="GT101" s="135"/>
      <c r="HD101" s="135"/>
      <c r="HN101" s="135"/>
      <c r="HX101" s="135"/>
      <c r="IH101" s="135"/>
      <c r="IR101" s="135"/>
    </row>
    <row xmlns:x14ac="http://schemas.microsoft.com/office/spreadsheetml/2009/9/ac" r="102" s="3" customFormat="true" x14ac:dyDescent="0.25">
      <c r="A102" s="402" t="str">
        <f ca="true">IF(ISBLANK('Data Summary'!A104),"",'Data Summary'!A104)</f>
        <v/>
      </c>
      <c r="B102" s="135"/>
      <c r="L102" s="135"/>
      <c r="V102" s="135"/>
      <c r="AF102" s="135"/>
      <c r="AP102" s="135"/>
      <c r="AZ102" s="135"/>
      <c r="BJ102" s="135"/>
      <c r="BT102" s="135"/>
      <c r="BU102" s="135"/>
      <c r="CD102" s="135"/>
      <c r="CE102" s="135"/>
      <c r="CN102" s="135"/>
      <c r="CX102" s="135"/>
      <c r="DH102" s="135"/>
      <c r="DR102" s="135"/>
      <c r="EB102" s="135"/>
      <c r="EL102" s="135"/>
      <c r="EV102" s="135"/>
      <c r="FF102" s="135"/>
      <c r="FP102" s="135"/>
      <c r="FZ102" s="135"/>
      <c r="GJ102" s="135"/>
      <c r="GT102" s="135"/>
      <c r="HD102" s="135"/>
      <c r="HN102" s="135"/>
      <c r="HX102" s="135"/>
      <c r="IH102" s="135"/>
      <c r="IR102" s="135"/>
    </row>
    <row xmlns:x14ac="http://schemas.microsoft.com/office/spreadsheetml/2009/9/ac" r="103" s="3" customFormat="true" x14ac:dyDescent="0.25">
      <c r="A103" s="402" t="str">
        <f ca="true">IF(ISBLANK('Data Summary'!A105),"",'Data Summary'!A105)</f>
        <v/>
      </c>
      <c r="B103" s="135"/>
      <c r="L103" s="135"/>
      <c r="V103" s="135"/>
      <c r="AF103" s="135"/>
      <c r="AP103" s="135"/>
      <c r="AZ103" s="135"/>
      <c r="BJ103" s="135"/>
      <c r="BT103" s="135"/>
      <c r="BU103" s="135"/>
      <c r="CD103" s="135"/>
      <c r="CE103" s="135"/>
      <c r="CN103" s="135"/>
      <c r="CX103" s="135"/>
      <c r="DH103" s="135"/>
      <c r="DR103" s="135"/>
      <c r="EB103" s="135"/>
      <c r="EL103" s="135"/>
      <c r="EV103" s="135"/>
      <c r="FF103" s="135"/>
      <c r="FP103" s="135"/>
      <c r="FZ103" s="135"/>
      <c r="GJ103" s="135"/>
      <c r="GT103" s="135"/>
      <c r="HD103" s="135"/>
      <c r="HN103" s="135"/>
      <c r="HX103" s="135"/>
      <c r="IH103" s="135"/>
      <c r="IR103" s="135"/>
    </row>
    <row xmlns:x14ac="http://schemas.microsoft.com/office/spreadsheetml/2009/9/ac" r="104" s="3" customFormat="true" x14ac:dyDescent="0.25">
      <c r="A104" s="402" t="str">
        <f ca="true">IF(ISBLANK('Data Summary'!A106),"",'Data Summary'!A106)</f>
        <v/>
      </c>
      <c r="B104" s="135"/>
      <c r="L104" s="135"/>
      <c r="V104" s="135"/>
      <c r="AF104" s="135"/>
      <c r="AP104" s="135"/>
      <c r="AZ104" s="135"/>
      <c r="BJ104" s="135"/>
      <c r="BT104" s="135"/>
      <c r="BU104" s="135"/>
      <c r="CD104" s="135"/>
      <c r="CE104" s="135"/>
      <c r="CN104" s="135"/>
      <c r="CX104" s="135"/>
      <c r="DH104" s="135"/>
      <c r="DR104" s="135"/>
      <c r="EB104" s="135"/>
      <c r="EL104" s="135"/>
      <c r="EV104" s="135"/>
      <c r="FF104" s="135"/>
      <c r="FP104" s="135"/>
      <c r="FZ104" s="135"/>
      <c r="GJ104" s="135"/>
      <c r="GT104" s="135"/>
      <c r="HD104" s="135"/>
      <c r="HN104" s="135"/>
      <c r="HX104" s="135"/>
      <c r="IH104" s="135"/>
      <c r="IR104" s="135"/>
    </row>
    <row xmlns:x14ac="http://schemas.microsoft.com/office/spreadsheetml/2009/9/ac" r="105" s="3" customFormat="true" x14ac:dyDescent="0.25">
      <c r="A105" s="402" t="str">
        <f ca="true">IF(ISBLANK('Data Summary'!A107),"",'Data Summary'!A107)</f>
        <v/>
      </c>
      <c r="B105" s="135"/>
      <c r="L105" s="135"/>
      <c r="V105" s="135"/>
      <c r="AF105" s="135"/>
      <c r="AP105" s="135"/>
      <c r="AZ105" s="135"/>
      <c r="BJ105" s="135"/>
      <c r="BT105" s="135"/>
      <c r="BU105" s="135"/>
      <c r="CD105" s="135"/>
      <c r="CE105" s="135"/>
      <c r="CN105" s="135"/>
      <c r="CX105" s="135"/>
      <c r="DH105" s="135"/>
      <c r="DR105" s="135"/>
      <c r="EB105" s="135"/>
      <c r="EL105" s="135"/>
      <c r="EV105" s="135"/>
      <c r="FF105" s="135"/>
      <c r="FP105" s="135"/>
      <c r="FZ105" s="135"/>
      <c r="GJ105" s="135"/>
      <c r="GT105" s="135"/>
      <c r="HD105" s="135"/>
      <c r="HN105" s="135"/>
      <c r="HX105" s="135"/>
      <c r="IH105" s="135"/>
      <c r="IR105" s="135"/>
    </row>
    <row xmlns:x14ac="http://schemas.microsoft.com/office/spreadsheetml/2009/9/ac" r="106" s="3" customFormat="true" x14ac:dyDescent="0.25">
      <c r="A106" s="402" t="str">
        <f ca="true">IF(ISBLANK('Data Summary'!A108),"",'Data Summary'!A108)</f>
        <v/>
      </c>
      <c r="B106" s="135"/>
      <c r="L106" s="135"/>
      <c r="V106" s="135"/>
      <c r="AF106" s="135"/>
      <c r="AP106" s="135"/>
      <c r="AZ106" s="135"/>
      <c r="BJ106" s="135"/>
      <c r="BT106" s="135"/>
      <c r="BU106" s="135"/>
      <c r="CD106" s="135"/>
      <c r="CE106" s="135"/>
      <c r="CN106" s="135"/>
      <c r="CX106" s="135"/>
      <c r="DH106" s="135"/>
      <c r="DR106" s="135"/>
      <c r="EB106" s="135"/>
      <c r="EL106" s="135"/>
      <c r="EV106" s="135"/>
      <c r="FF106" s="135"/>
      <c r="FP106" s="135"/>
      <c r="FZ106" s="135"/>
      <c r="GJ106" s="135"/>
      <c r="GT106" s="135"/>
      <c r="HD106" s="135"/>
      <c r="HN106" s="135"/>
      <c r="HX106" s="135"/>
      <c r="IH106" s="135"/>
      <c r="IR106" s="135"/>
    </row>
    <row xmlns:x14ac="http://schemas.microsoft.com/office/spreadsheetml/2009/9/ac" r="107" s="3" customFormat="true" x14ac:dyDescent="0.25">
      <c r="A107" s="402" t="str">
        <f ca="true">IF(ISBLANK('Data Summary'!A109),"",'Data Summary'!A109)</f>
        <v/>
      </c>
      <c r="B107" s="135"/>
      <c r="L107" s="135"/>
      <c r="V107" s="135"/>
      <c r="AF107" s="135"/>
      <c r="AP107" s="135"/>
      <c r="AZ107" s="135"/>
      <c r="BJ107" s="135"/>
      <c r="BT107" s="135"/>
      <c r="BU107" s="135"/>
      <c r="CD107" s="135"/>
      <c r="CE107" s="135"/>
      <c r="CN107" s="135"/>
      <c r="CX107" s="135"/>
      <c r="DH107" s="135"/>
      <c r="DR107" s="135"/>
      <c r="EB107" s="135"/>
      <c r="EL107" s="135"/>
      <c r="EV107" s="135"/>
      <c r="FF107" s="135"/>
      <c r="FP107" s="135"/>
      <c r="FZ107" s="135"/>
      <c r="GJ107" s="135"/>
      <c r="GT107" s="135"/>
      <c r="HD107" s="135"/>
      <c r="HN107" s="135"/>
      <c r="HX107" s="135"/>
      <c r="IH107" s="135"/>
      <c r="IR107" s="135"/>
    </row>
    <row xmlns:x14ac="http://schemas.microsoft.com/office/spreadsheetml/2009/9/ac" r="108" s="3" customFormat="true" x14ac:dyDescent="0.25">
      <c r="A108" s="402" t="str">
        <f ca="true">IF(ISBLANK('Data Summary'!A110),"",'Data Summary'!A110)</f>
        <v/>
      </c>
      <c r="B108" s="135"/>
      <c r="L108" s="135"/>
      <c r="V108" s="135"/>
      <c r="AF108" s="135"/>
      <c r="AP108" s="135"/>
      <c r="AZ108" s="135"/>
      <c r="BJ108" s="135"/>
      <c r="BT108" s="135"/>
      <c r="BU108" s="135"/>
      <c r="CD108" s="135"/>
      <c r="CE108" s="135"/>
      <c r="CN108" s="135"/>
      <c r="CX108" s="135"/>
      <c r="DH108" s="135"/>
      <c r="DR108" s="135"/>
      <c r="EB108" s="135"/>
      <c r="EL108" s="135"/>
      <c r="EV108" s="135"/>
      <c r="FF108" s="135"/>
      <c r="FP108" s="135"/>
      <c r="FZ108" s="135"/>
      <c r="GJ108" s="135"/>
      <c r="GT108" s="135"/>
      <c r="HD108" s="135"/>
      <c r="HN108" s="135"/>
      <c r="HX108" s="135"/>
      <c r="IH108" s="135"/>
      <c r="IR108" s="135"/>
    </row>
    <row xmlns:x14ac="http://schemas.microsoft.com/office/spreadsheetml/2009/9/ac" r="109" s="3" customFormat="true" x14ac:dyDescent="0.25">
      <c r="A109" s="402" t="str">
        <f ca="true">IF(ISBLANK('Data Summary'!A111),"",'Data Summary'!A111)</f>
        <v/>
      </c>
      <c r="B109" s="135"/>
      <c r="L109" s="135"/>
      <c r="V109" s="135"/>
      <c r="AF109" s="135"/>
      <c r="AP109" s="135"/>
      <c r="AZ109" s="135"/>
      <c r="BJ109" s="135"/>
      <c r="BT109" s="135"/>
      <c r="BU109" s="135"/>
      <c r="CD109" s="135"/>
      <c r="CE109" s="135"/>
      <c r="CN109" s="135"/>
      <c r="CX109" s="135"/>
      <c r="DH109" s="135"/>
      <c r="DR109" s="135"/>
      <c r="EB109" s="135"/>
      <c r="EL109" s="135"/>
      <c r="EV109" s="135"/>
      <c r="FF109" s="135"/>
      <c r="FP109" s="135"/>
      <c r="FZ109" s="135"/>
      <c r="GJ109" s="135"/>
      <c r="GT109" s="135"/>
      <c r="HD109" s="135"/>
      <c r="HN109" s="135"/>
      <c r="HX109" s="135"/>
      <c r="IH109" s="135"/>
      <c r="IR109" s="135"/>
    </row>
    <row xmlns:x14ac="http://schemas.microsoft.com/office/spreadsheetml/2009/9/ac" r="110" s="3" customFormat="true" x14ac:dyDescent="0.25">
      <c r="A110" s="402" t="str">
        <f ca="true">IF(ISBLANK('Data Summary'!A112),"",'Data Summary'!A112)</f>
        <v/>
      </c>
      <c r="B110" s="135"/>
      <c r="L110" s="135"/>
      <c r="V110" s="135"/>
      <c r="AF110" s="135"/>
      <c r="AP110" s="135"/>
      <c r="AZ110" s="135"/>
      <c r="BJ110" s="135"/>
      <c r="BT110" s="135"/>
      <c r="BU110" s="135"/>
      <c r="CD110" s="135"/>
      <c r="CE110" s="135"/>
      <c r="CN110" s="135"/>
      <c r="CX110" s="135"/>
      <c r="DH110" s="135"/>
      <c r="DR110" s="135"/>
      <c r="EB110" s="135"/>
      <c r="EL110" s="135"/>
      <c r="EV110" s="135"/>
      <c r="FF110" s="135"/>
      <c r="FP110" s="135"/>
      <c r="FZ110" s="135"/>
      <c r="GJ110" s="135"/>
      <c r="GT110" s="135"/>
      <c r="HD110" s="135"/>
      <c r="HN110" s="135"/>
      <c r="HX110" s="135"/>
      <c r="IH110" s="135"/>
      <c r="IR110" s="135"/>
    </row>
    <row xmlns:x14ac="http://schemas.microsoft.com/office/spreadsheetml/2009/9/ac" r="111" s="3" customFormat="true" x14ac:dyDescent="0.25">
      <c r="A111" s="402" t="str">
        <f ca="true">IF(ISBLANK('Data Summary'!A113),"",'Data Summary'!A113)</f>
        <v/>
      </c>
      <c r="B111" s="135"/>
      <c r="L111" s="135"/>
      <c r="V111" s="135"/>
      <c r="AF111" s="135"/>
      <c r="AP111" s="135"/>
      <c r="AZ111" s="135"/>
      <c r="BJ111" s="135"/>
      <c r="BT111" s="135"/>
      <c r="BU111" s="135"/>
      <c r="CD111" s="135"/>
      <c r="CE111" s="135"/>
      <c r="CN111" s="135"/>
      <c r="CX111" s="135"/>
      <c r="DH111" s="135"/>
      <c r="DR111" s="135"/>
      <c r="EB111" s="135"/>
      <c r="EL111" s="135"/>
      <c r="EV111" s="135"/>
      <c r="FF111" s="135"/>
      <c r="FP111" s="135"/>
      <c r="FZ111" s="135"/>
      <c r="GJ111" s="135"/>
      <c r="GT111" s="135"/>
      <c r="HD111" s="135"/>
      <c r="HN111" s="135"/>
      <c r="HX111" s="135"/>
      <c r="IH111" s="135"/>
      <c r="IR111" s="135"/>
    </row>
    <row xmlns:x14ac="http://schemas.microsoft.com/office/spreadsheetml/2009/9/ac" r="112" s="3" customFormat="true" x14ac:dyDescent="0.25">
      <c r="A112" s="402" t="str">
        <f ca="true">IF(ISBLANK('Data Summary'!A114),"",'Data Summary'!A114)</f>
        <v/>
      </c>
      <c r="B112" s="135"/>
      <c r="L112" s="135"/>
      <c r="V112" s="135"/>
      <c r="AF112" s="135"/>
      <c r="AP112" s="135"/>
      <c r="AZ112" s="135"/>
      <c r="BJ112" s="135"/>
      <c r="BT112" s="135"/>
      <c r="BU112" s="135"/>
      <c r="CD112" s="135"/>
      <c r="CE112" s="135"/>
      <c r="CN112" s="135"/>
      <c r="CX112" s="135"/>
      <c r="DH112" s="135"/>
      <c r="DR112" s="135"/>
      <c r="EB112" s="135"/>
      <c r="EL112" s="135"/>
      <c r="EV112" s="135"/>
      <c r="FF112" s="135"/>
      <c r="FP112" s="135"/>
      <c r="FZ112" s="135"/>
      <c r="GJ112" s="135"/>
      <c r="GT112" s="135"/>
      <c r="HD112" s="135"/>
      <c r="HN112" s="135"/>
      <c r="HX112" s="135"/>
      <c r="IH112" s="135"/>
      <c r="IR112" s="135"/>
    </row>
    <row xmlns:x14ac="http://schemas.microsoft.com/office/spreadsheetml/2009/9/ac" r="113" s="3" customFormat="true" x14ac:dyDescent="0.25">
      <c r="A113" s="402" t="str">
        <f ca="true">IF(ISBLANK('Data Summary'!A115),"",'Data Summary'!A115)</f>
        <v/>
      </c>
      <c r="B113" s="135"/>
      <c r="L113" s="135"/>
      <c r="V113" s="135"/>
      <c r="AF113" s="135"/>
      <c r="AP113" s="135"/>
      <c r="AZ113" s="135"/>
      <c r="BJ113" s="135"/>
      <c r="BT113" s="135"/>
      <c r="BU113" s="135"/>
      <c r="CD113" s="135"/>
      <c r="CE113" s="135"/>
      <c r="CN113" s="135"/>
      <c r="CX113" s="135"/>
      <c r="DH113" s="135"/>
      <c r="DR113" s="135"/>
      <c r="EB113" s="135"/>
      <c r="EL113" s="135"/>
      <c r="EV113" s="135"/>
      <c r="FF113" s="135"/>
      <c r="FP113" s="135"/>
      <c r="FZ113" s="135"/>
      <c r="GJ113" s="135"/>
      <c r="GT113" s="135"/>
      <c r="HD113" s="135"/>
      <c r="HN113" s="135"/>
      <c r="HX113" s="135"/>
      <c r="IH113" s="135"/>
      <c r="IR113" s="135"/>
    </row>
    <row xmlns:x14ac="http://schemas.microsoft.com/office/spreadsheetml/2009/9/ac" r="114" s="3" customFormat="true" x14ac:dyDescent="0.25">
      <c r="A114" s="402" t="str">
        <f ca="true">IF(ISBLANK('Data Summary'!A116),"",'Data Summary'!A116)</f>
        <v/>
      </c>
      <c r="B114" s="135"/>
      <c r="L114" s="135"/>
      <c r="V114" s="135"/>
      <c r="AF114" s="135"/>
      <c r="AP114" s="135"/>
      <c r="AZ114" s="135"/>
      <c r="BJ114" s="135"/>
      <c r="BT114" s="135"/>
      <c r="BU114" s="135"/>
      <c r="CD114" s="135"/>
      <c r="CE114" s="135"/>
      <c r="CN114" s="135"/>
      <c r="CX114" s="135"/>
      <c r="DH114" s="135"/>
      <c r="DR114" s="135"/>
      <c r="EB114" s="135"/>
      <c r="EL114" s="135"/>
      <c r="EV114" s="135"/>
      <c r="FF114" s="135"/>
      <c r="FP114" s="135"/>
      <c r="FZ114" s="135"/>
      <c r="GJ114" s="135"/>
      <c r="GT114" s="135"/>
      <c r="HD114" s="135"/>
      <c r="HN114" s="135"/>
      <c r="HX114" s="135"/>
      <c r="IH114" s="135"/>
      <c r="IR114" s="135"/>
    </row>
    <row xmlns:x14ac="http://schemas.microsoft.com/office/spreadsheetml/2009/9/ac" r="115" s="3" customFormat="true" x14ac:dyDescent="0.25">
      <c r="A115" s="402" t="str">
        <f ca="true">IF(ISBLANK('Data Summary'!A117),"",'Data Summary'!A117)</f>
        <v/>
      </c>
      <c r="B115" s="135"/>
      <c r="L115" s="135"/>
      <c r="V115" s="135"/>
      <c r="AF115" s="135"/>
      <c r="AP115" s="135"/>
      <c r="AZ115" s="135"/>
      <c r="BJ115" s="135"/>
      <c r="BT115" s="135"/>
      <c r="BU115" s="135"/>
      <c r="CD115" s="135"/>
      <c r="CE115" s="135"/>
      <c r="CN115" s="135"/>
      <c r="CX115" s="135"/>
      <c r="DH115" s="135"/>
      <c r="DR115" s="135"/>
      <c r="EB115" s="135"/>
      <c r="EL115" s="135"/>
      <c r="EV115" s="135"/>
      <c r="FF115" s="135"/>
      <c r="FP115" s="135"/>
      <c r="FZ115" s="135"/>
      <c r="GJ115" s="135"/>
      <c r="GT115" s="135"/>
      <c r="HD115" s="135"/>
      <c r="HN115" s="135"/>
      <c r="HX115" s="135"/>
      <c r="IH115" s="135"/>
      <c r="IR115" s="135"/>
    </row>
    <row xmlns:x14ac="http://schemas.microsoft.com/office/spreadsheetml/2009/9/ac" r="116" s="3" customFormat="true" x14ac:dyDescent="0.25">
      <c r="A116" s="402" t="str">
        <f ca="true">IF(ISBLANK('Data Summary'!A118),"",'Data Summary'!A118)</f>
        <v/>
      </c>
      <c r="B116" s="135"/>
      <c r="L116" s="135"/>
      <c r="V116" s="135"/>
      <c r="AF116" s="135"/>
      <c r="AP116" s="135"/>
      <c r="AZ116" s="135"/>
      <c r="BJ116" s="135"/>
      <c r="BT116" s="135"/>
      <c r="BU116" s="135"/>
      <c r="CD116" s="135"/>
      <c r="CE116" s="135"/>
      <c r="CN116" s="135"/>
      <c r="CX116" s="135"/>
      <c r="DH116" s="135"/>
      <c r="DR116" s="135"/>
      <c r="EB116" s="135"/>
      <c r="EL116" s="135"/>
      <c r="EV116" s="135"/>
      <c r="FF116" s="135"/>
      <c r="FP116" s="135"/>
      <c r="FZ116" s="135"/>
      <c r="GJ116" s="135"/>
      <c r="GT116" s="135"/>
      <c r="HD116" s="135"/>
      <c r="HN116" s="135"/>
      <c r="HX116" s="135"/>
      <c r="IH116" s="135"/>
      <c r="IR116" s="135"/>
    </row>
    <row xmlns:x14ac="http://schemas.microsoft.com/office/spreadsheetml/2009/9/ac" r="117" s="3" customFormat="true" x14ac:dyDescent="0.25">
      <c r="A117" s="402" t="str">
        <f ca="true">IF(ISBLANK('Data Summary'!A119),"",'Data Summary'!A119)</f>
        <v/>
      </c>
      <c r="B117" s="135"/>
      <c r="L117" s="135"/>
      <c r="V117" s="135"/>
      <c r="AF117" s="135"/>
      <c r="AP117" s="135"/>
      <c r="AZ117" s="135"/>
      <c r="BJ117" s="135"/>
      <c r="BT117" s="135"/>
      <c r="BU117" s="135"/>
      <c r="CD117" s="135"/>
      <c r="CE117" s="135"/>
      <c r="CN117" s="135"/>
      <c r="CX117" s="135"/>
      <c r="DH117" s="135"/>
      <c r="DR117" s="135"/>
      <c r="EB117" s="135"/>
      <c r="EL117" s="135"/>
      <c r="EV117" s="135"/>
      <c r="FF117" s="135"/>
      <c r="FP117" s="135"/>
      <c r="FZ117" s="135"/>
      <c r="GJ117" s="135"/>
      <c r="GT117" s="135"/>
      <c r="HD117" s="135"/>
      <c r="HN117" s="135"/>
      <c r="HX117" s="135"/>
      <c r="IH117" s="135"/>
      <c r="IR117" s="135"/>
    </row>
    <row xmlns:x14ac="http://schemas.microsoft.com/office/spreadsheetml/2009/9/ac" r="118" s="3" customFormat="true" x14ac:dyDescent="0.25">
      <c r="A118" s="402" t="str">
        <f ca="true">IF(ISBLANK('Data Summary'!A120),"",'Data Summary'!A120)</f>
        <v/>
      </c>
      <c r="B118" s="135"/>
      <c r="L118" s="135"/>
      <c r="V118" s="135"/>
      <c r="AF118" s="135"/>
      <c r="AP118" s="135"/>
      <c r="AZ118" s="135"/>
      <c r="BJ118" s="135"/>
      <c r="BT118" s="135"/>
      <c r="BU118" s="135"/>
      <c r="CD118" s="135"/>
      <c r="CE118" s="135"/>
      <c r="CN118" s="135"/>
      <c r="CX118" s="135"/>
      <c r="DH118" s="135"/>
      <c r="DR118" s="135"/>
      <c r="EB118" s="135"/>
      <c r="EL118" s="135"/>
      <c r="EV118" s="135"/>
      <c r="FF118" s="135"/>
      <c r="FP118" s="135"/>
      <c r="FZ118" s="135"/>
      <c r="GJ118" s="135"/>
      <c r="GT118" s="135"/>
      <c r="HD118" s="135"/>
      <c r="HN118" s="135"/>
      <c r="HX118" s="135"/>
      <c r="IH118" s="135"/>
      <c r="IR118" s="135"/>
    </row>
    <row xmlns:x14ac="http://schemas.microsoft.com/office/spreadsheetml/2009/9/ac" r="119" s="3" customFormat="true" x14ac:dyDescent="0.25">
      <c r="A119" s="402" t="str">
        <f ca="true">IF(ISBLANK('Data Summary'!A121),"",'Data Summary'!A121)</f>
        <v/>
      </c>
      <c r="B119" s="135"/>
      <c r="L119" s="135"/>
      <c r="V119" s="135"/>
      <c r="AF119" s="135"/>
      <c r="AP119" s="135"/>
      <c r="AZ119" s="135"/>
      <c r="BJ119" s="135"/>
      <c r="BT119" s="135"/>
      <c r="BU119" s="135"/>
      <c r="CD119" s="135"/>
      <c r="CE119" s="135"/>
      <c r="CN119" s="135"/>
      <c r="CX119" s="135"/>
      <c r="DH119" s="135"/>
      <c r="DR119" s="135"/>
      <c r="EB119" s="135"/>
      <c r="EL119" s="135"/>
      <c r="EV119" s="135"/>
      <c r="FF119" s="135"/>
      <c r="FP119" s="135"/>
      <c r="FZ119" s="135"/>
      <c r="GJ119" s="135"/>
      <c r="GT119" s="135"/>
      <c r="HD119" s="135"/>
      <c r="HN119" s="135"/>
      <c r="HX119" s="135"/>
      <c r="IH119" s="135"/>
      <c r="IR119" s="135"/>
    </row>
    <row xmlns:x14ac="http://schemas.microsoft.com/office/spreadsheetml/2009/9/ac" r="120" s="3" customFormat="true" x14ac:dyDescent="0.25">
      <c r="A120" s="402" t="str">
        <f ca="true">IF(ISBLANK('Data Summary'!A122),"",'Data Summary'!A122)</f>
        <v/>
      </c>
      <c r="B120" s="135"/>
      <c r="L120" s="135"/>
      <c r="V120" s="135"/>
      <c r="AF120" s="135"/>
      <c r="AP120" s="135"/>
      <c r="AZ120" s="135"/>
      <c r="BJ120" s="135"/>
      <c r="BT120" s="135"/>
      <c r="BU120" s="135"/>
      <c r="CD120" s="135"/>
      <c r="CE120" s="135"/>
      <c r="CN120" s="135"/>
      <c r="CX120" s="135"/>
      <c r="DH120" s="135"/>
      <c r="DR120" s="135"/>
      <c r="EB120" s="135"/>
      <c r="EL120" s="135"/>
      <c r="EV120" s="135"/>
      <c r="FF120" s="135"/>
      <c r="FP120" s="135"/>
      <c r="FZ120" s="135"/>
      <c r="GJ120" s="135"/>
      <c r="GT120" s="135"/>
      <c r="HD120" s="135"/>
      <c r="HN120" s="135"/>
      <c r="HX120" s="135"/>
      <c r="IH120" s="135"/>
      <c r="IR120" s="135"/>
    </row>
    <row xmlns:x14ac="http://schemas.microsoft.com/office/spreadsheetml/2009/9/ac" r="121" s="3" customFormat="true" x14ac:dyDescent="0.25">
      <c r="A121" s="402" t="str">
        <f ca="true">IF(ISBLANK('Data Summary'!A123),"",'Data Summary'!A123)</f>
        <v/>
      </c>
      <c r="B121" s="135"/>
      <c r="L121" s="135"/>
      <c r="V121" s="135"/>
      <c r="AF121" s="135"/>
      <c r="AP121" s="135"/>
      <c r="AZ121" s="135"/>
      <c r="BJ121" s="135"/>
      <c r="BT121" s="135"/>
      <c r="BU121" s="135"/>
      <c r="CD121" s="135"/>
      <c r="CE121" s="135"/>
      <c r="CN121" s="135"/>
      <c r="CX121" s="135"/>
      <c r="DH121" s="135"/>
      <c r="DR121" s="135"/>
      <c r="EB121" s="135"/>
      <c r="EL121" s="135"/>
      <c r="EV121" s="135"/>
      <c r="FF121" s="135"/>
      <c r="FP121" s="135"/>
      <c r="FZ121" s="135"/>
      <c r="GJ121" s="135"/>
      <c r="GT121" s="135"/>
      <c r="HD121" s="135"/>
      <c r="HN121" s="135"/>
      <c r="HX121" s="135"/>
      <c r="IH121" s="135"/>
      <c r="IR121" s="135"/>
    </row>
    <row xmlns:x14ac="http://schemas.microsoft.com/office/spreadsheetml/2009/9/ac" r="122" s="3" customFormat="true" x14ac:dyDescent="0.25">
      <c r="A122" s="402" t="str">
        <f ca="true">IF(ISBLANK('Data Summary'!A124),"",'Data Summary'!A124)</f>
        <v/>
      </c>
      <c r="B122" s="135"/>
      <c r="L122" s="135"/>
      <c r="V122" s="135"/>
      <c r="AF122" s="135"/>
      <c r="AP122" s="135"/>
      <c r="AZ122" s="135"/>
      <c r="BJ122" s="135"/>
      <c r="BT122" s="135"/>
      <c r="BU122" s="135"/>
      <c r="CD122" s="135"/>
      <c r="CE122" s="135"/>
      <c r="CN122" s="135"/>
      <c r="CX122" s="135"/>
      <c r="DH122" s="135"/>
      <c r="DR122" s="135"/>
      <c r="EB122" s="135"/>
      <c r="EL122" s="135"/>
      <c r="EV122" s="135"/>
      <c r="FF122" s="135"/>
      <c r="FP122" s="135"/>
      <c r="FZ122" s="135"/>
      <c r="GJ122" s="135"/>
      <c r="GT122" s="135"/>
      <c r="HD122" s="135"/>
      <c r="HN122" s="135"/>
      <c r="HX122" s="135"/>
      <c r="IH122" s="135"/>
      <c r="IR122" s="135"/>
    </row>
    <row xmlns:x14ac="http://schemas.microsoft.com/office/spreadsheetml/2009/9/ac" r="123" s="3" customFormat="true" x14ac:dyDescent="0.25">
      <c r="A123" s="402" t="str">
        <f ca="true">IF(ISBLANK('Data Summary'!A125),"",'Data Summary'!A125)</f>
        <v/>
      </c>
      <c r="B123" s="135"/>
      <c r="L123" s="135"/>
      <c r="V123" s="135"/>
      <c r="AF123" s="135"/>
      <c r="AP123" s="135"/>
      <c r="AZ123" s="135"/>
      <c r="BJ123" s="135"/>
      <c r="BT123" s="135"/>
      <c r="BU123" s="135"/>
      <c r="CD123" s="135"/>
      <c r="CE123" s="135"/>
      <c r="CN123" s="135"/>
      <c r="CX123" s="135"/>
      <c r="DH123" s="135"/>
      <c r="DR123" s="135"/>
      <c r="EB123" s="135"/>
      <c r="EL123" s="135"/>
      <c r="EV123" s="135"/>
      <c r="FF123" s="135"/>
      <c r="FP123" s="135"/>
      <c r="FZ123" s="135"/>
      <c r="GJ123" s="135"/>
      <c r="GT123" s="135"/>
      <c r="HD123" s="135"/>
      <c r="HN123" s="135"/>
      <c r="HX123" s="135"/>
      <c r="IH123" s="135"/>
      <c r="IR123" s="135"/>
    </row>
    <row xmlns:x14ac="http://schemas.microsoft.com/office/spreadsheetml/2009/9/ac" r="124" s="3" customFormat="true" x14ac:dyDescent="0.25">
      <c r="A124" s="402" t="str">
        <f ca="true">IF(ISBLANK('Data Summary'!A126),"",'Data Summary'!A126)</f>
        <v/>
      </c>
      <c r="B124" s="135"/>
      <c r="L124" s="135"/>
      <c r="V124" s="135"/>
      <c r="AF124" s="135"/>
      <c r="AP124" s="135"/>
      <c r="AZ124" s="135"/>
      <c r="BJ124" s="135"/>
      <c r="BT124" s="135"/>
      <c r="BU124" s="135"/>
      <c r="CD124" s="135"/>
      <c r="CE124" s="135"/>
      <c r="CN124" s="135"/>
      <c r="CX124" s="135"/>
      <c r="DH124" s="135"/>
      <c r="DR124" s="135"/>
      <c r="EB124" s="135"/>
      <c r="EL124" s="135"/>
      <c r="EV124" s="135"/>
      <c r="FF124" s="135"/>
      <c r="FP124" s="135"/>
      <c r="FZ124" s="135"/>
      <c r="GJ124" s="135"/>
      <c r="GT124" s="135"/>
      <c r="HD124" s="135"/>
      <c r="HN124" s="135"/>
      <c r="HX124" s="135"/>
      <c r="IH124" s="135"/>
      <c r="IR124" s="135"/>
    </row>
    <row xmlns:x14ac="http://schemas.microsoft.com/office/spreadsheetml/2009/9/ac" r="125" s="3" customFormat="true" x14ac:dyDescent="0.25">
      <c r="A125" s="402" t="str">
        <f ca="true">IF(ISBLANK('Data Summary'!A127),"",'Data Summary'!A127)</f>
        <v/>
      </c>
      <c r="B125" s="135"/>
      <c r="L125" s="135"/>
      <c r="V125" s="135"/>
      <c r="AF125" s="135"/>
      <c r="AP125" s="135"/>
      <c r="AZ125" s="135"/>
      <c r="BJ125" s="135"/>
      <c r="BT125" s="135"/>
      <c r="BU125" s="135"/>
      <c r="CD125" s="135"/>
      <c r="CE125" s="135"/>
      <c r="CN125" s="135"/>
      <c r="CX125" s="135"/>
      <c r="DH125" s="135"/>
      <c r="DR125" s="135"/>
      <c r="EB125" s="135"/>
      <c r="EL125" s="135"/>
      <c r="EV125" s="135"/>
      <c r="FF125" s="135"/>
      <c r="FP125" s="135"/>
      <c r="FZ125" s="135"/>
      <c r="GJ125" s="135"/>
      <c r="GT125" s="135"/>
      <c r="HD125" s="135"/>
      <c r="HN125" s="135"/>
      <c r="HX125" s="135"/>
      <c r="IH125" s="135"/>
      <c r="IR125" s="135"/>
    </row>
    <row xmlns:x14ac="http://schemas.microsoft.com/office/spreadsheetml/2009/9/ac" r="126" s="3" customFormat="true" x14ac:dyDescent="0.25">
      <c r="A126" s="402" t="str">
        <f ca="true">IF(ISBLANK('Data Summary'!A128),"",'Data Summary'!A128)</f>
        <v/>
      </c>
      <c r="B126" s="135"/>
      <c r="L126" s="135"/>
      <c r="V126" s="135"/>
      <c r="AF126" s="135"/>
      <c r="AP126" s="135"/>
      <c r="AZ126" s="135"/>
      <c r="BJ126" s="135"/>
      <c r="BT126" s="135"/>
      <c r="BU126" s="135"/>
      <c r="CD126" s="135"/>
      <c r="CE126" s="135"/>
      <c r="CN126" s="135"/>
      <c r="CX126" s="135"/>
      <c r="DH126" s="135"/>
      <c r="DR126" s="135"/>
      <c r="EB126" s="135"/>
      <c r="EL126" s="135"/>
      <c r="EV126" s="135"/>
      <c r="FF126" s="135"/>
      <c r="FP126" s="135"/>
      <c r="FZ126" s="135"/>
      <c r="GJ126" s="135"/>
      <c r="GT126" s="135"/>
      <c r="HD126" s="135"/>
      <c r="HN126" s="135"/>
      <c r="HX126" s="135"/>
      <c r="IH126" s="135"/>
      <c r="IR126" s="135"/>
    </row>
    <row xmlns:x14ac="http://schemas.microsoft.com/office/spreadsheetml/2009/9/ac" r="127" s="3" customFormat="true" x14ac:dyDescent="0.25">
      <c r="A127" s="402" t="str">
        <f ca="true">IF(ISBLANK('Data Summary'!A129),"",'Data Summary'!A129)</f>
        <v/>
      </c>
      <c r="B127" s="135"/>
      <c r="L127" s="135"/>
      <c r="V127" s="135"/>
      <c r="AF127" s="135"/>
      <c r="AP127" s="135"/>
      <c r="AZ127" s="135"/>
      <c r="BJ127" s="135"/>
      <c r="BT127" s="135"/>
      <c r="BU127" s="135"/>
      <c r="CD127" s="135"/>
      <c r="CE127" s="135"/>
      <c r="CN127" s="135"/>
      <c r="CX127" s="135"/>
      <c r="DH127" s="135"/>
      <c r="DR127" s="135"/>
      <c r="EB127" s="135"/>
      <c r="EL127" s="135"/>
      <c r="EV127" s="135"/>
      <c r="FF127" s="135"/>
      <c r="FP127" s="135"/>
      <c r="FZ127" s="135"/>
      <c r="GJ127" s="135"/>
      <c r="GT127" s="135"/>
      <c r="HD127" s="135"/>
      <c r="HN127" s="135"/>
      <c r="HX127" s="135"/>
      <c r="IH127" s="135"/>
      <c r="IR127" s="135"/>
    </row>
    <row xmlns:x14ac="http://schemas.microsoft.com/office/spreadsheetml/2009/9/ac" r="128" s="3" customFormat="true" x14ac:dyDescent="0.25">
      <c r="A128" s="402" t="str">
        <f ca="true">IF(ISBLANK('Data Summary'!A130),"",'Data Summary'!A130)</f>
        <v/>
      </c>
      <c r="B128" s="135"/>
      <c r="L128" s="135"/>
      <c r="V128" s="135"/>
      <c r="AF128" s="135"/>
      <c r="AP128" s="135"/>
      <c r="AZ128" s="135"/>
      <c r="BJ128" s="135"/>
      <c r="BT128" s="135"/>
      <c r="BU128" s="135"/>
      <c r="CD128" s="135"/>
      <c r="CE128" s="135"/>
      <c r="CN128" s="135"/>
      <c r="CX128" s="135"/>
      <c r="DH128" s="135"/>
      <c r="DR128" s="135"/>
      <c r="EB128" s="135"/>
      <c r="EL128" s="135"/>
      <c r="EV128" s="135"/>
      <c r="FF128" s="135"/>
      <c r="FP128" s="135"/>
      <c r="FZ128" s="135"/>
      <c r="GJ128" s="135"/>
      <c r="GT128" s="135"/>
      <c r="HD128" s="135"/>
      <c r="HN128" s="135"/>
      <c r="HX128" s="135"/>
      <c r="IH128" s="135"/>
      <c r="IR128" s="135"/>
    </row>
    <row xmlns:x14ac="http://schemas.microsoft.com/office/spreadsheetml/2009/9/ac" r="129" s="3" customFormat="true" x14ac:dyDescent="0.25">
      <c r="A129" s="402" t="str">
        <f ca="true">IF(ISBLANK('Data Summary'!A131),"",'Data Summary'!A131)</f>
        <v/>
      </c>
      <c r="B129" s="135"/>
      <c r="L129" s="135"/>
      <c r="V129" s="135"/>
      <c r="AF129" s="135"/>
      <c r="AP129" s="135"/>
      <c r="AZ129" s="135"/>
      <c r="BJ129" s="135"/>
      <c r="BT129" s="135"/>
      <c r="BU129" s="135"/>
      <c r="CD129" s="135"/>
      <c r="CE129" s="135"/>
      <c r="CN129" s="135"/>
      <c r="CX129" s="135"/>
      <c r="DH129" s="135"/>
      <c r="DR129" s="135"/>
      <c r="EB129" s="135"/>
      <c r="EL129" s="135"/>
      <c r="EV129" s="135"/>
      <c r="FF129" s="135"/>
      <c r="FP129" s="135"/>
      <c r="FZ129" s="135"/>
      <c r="GJ129" s="135"/>
      <c r="GT129" s="135"/>
      <c r="HD129" s="135"/>
      <c r="HN129" s="135"/>
      <c r="HX129" s="135"/>
      <c r="IH129" s="135"/>
      <c r="IR129" s="135"/>
    </row>
    <row xmlns:x14ac="http://schemas.microsoft.com/office/spreadsheetml/2009/9/ac" r="130" s="3" customFormat="true" x14ac:dyDescent="0.25">
      <c r="A130" s="402" t="str">
        <f ca="true">IF(ISBLANK('Data Summary'!A132),"",'Data Summary'!A132)</f>
        <v/>
      </c>
      <c r="B130" s="135"/>
      <c r="L130" s="135"/>
      <c r="V130" s="135"/>
      <c r="AF130" s="135"/>
      <c r="AP130" s="135"/>
      <c r="AZ130" s="135"/>
      <c r="BJ130" s="135"/>
      <c r="BT130" s="135"/>
      <c r="BU130" s="135"/>
      <c r="CD130" s="135"/>
      <c r="CE130" s="135"/>
      <c r="CN130" s="135"/>
      <c r="CX130" s="135"/>
      <c r="DH130" s="135"/>
      <c r="DR130" s="135"/>
      <c r="EB130" s="135"/>
      <c r="EL130" s="135"/>
      <c r="EV130" s="135"/>
      <c r="FF130" s="135"/>
      <c r="FP130" s="135"/>
      <c r="FZ130" s="135"/>
      <c r="GJ130" s="135"/>
      <c r="GT130" s="135"/>
      <c r="HD130" s="135"/>
      <c r="HN130" s="135"/>
      <c r="HX130" s="135"/>
      <c r="IH130" s="135"/>
      <c r="IR130" s="135"/>
    </row>
    <row xmlns:x14ac="http://schemas.microsoft.com/office/spreadsheetml/2009/9/ac" r="131" s="3" customFormat="true" x14ac:dyDescent="0.25">
      <c r="A131" s="402" t="str">
        <f ca="true">IF(ISBLANK('Data Summary'!A133),"",'Data Summary'!A133)</f>
        <v/>
      </c>
      <c r="B131" s="135"/>
      <c r="L131" s="135"/>
      <c r="V131" s="135"/>
      <c r="AF131" s="135"/>
      <c r="AP131" s="135"/>
      <c r="AZ131" s="135"/>
      <c r="BJ131" s="135"/>
      <c r="BT131" s="135"/>
      <c r="BU131" s="135"/>
      <c r="CD131" s="135"/>
      <c r="CE131" s="135"/>
      <c r="CN131" s="135"/>
      <c r="CX131" s="135"/>
      <c r="DH131" s="135"/>
      <c r="DR131" s="135"/>
      <c r="EB131" s="135"/>
      <c r="EL131" s="135"/>
      <c r="EV131" s="135"/>
      <c r="FF131" s="135"/>
      <c r="FP131" s="135"/>
      <c r="FZ131" s="135"/>
      <c r="GJ131" s="135"/>
      <c r="GT131" s="135"/>
      <c r="HD131" s="135"/>
      <c r="HN131" s="135"/>
      <c r="HX131" s="135"/>
      <c r="IH131" s="135"/>
      <c r="IR131" s="135"/>
    </row>
    <row xmlns:x14ac="http://schemas.microsoft.com/office/spreadsheetml/2009/9/ac" r="132" s="3" customFormat="true" x14ac:dyDescent="0.25">
      <c r="A132" s="402" t="str">
        <f ca="true">IF(ISBLANK('Data Summary'!A134),"",'Data Summary'!A134)</f>
        <v/>
      </c>
      <c r="B132" s="135"/>
      <c r="L132" s="135"/>
      <c r="V132" s="135"/>
      <c r="AF132" s="135"/>
      <c r="AP132" s="135"/>
      <c r="AZ132" s="135"/>
      <c r="BJ132" s="135"/>
      <c r="BT132" s="135"/>
      <c r="BU132" s="135"/>
      <c r="CD132" s="135"/>
      <c r="CE132" s="135"/>
      <c r="CN132" s="135"/>
      <c r="CX132" s="135"/>
      <c r="DH132" s="135"/>
      <c r="DR132" s="135"/>
      <c r="EB132" s="135"/>
      <c r="EL132" s="135"/>
      <c r="EV132" s="135"/>
      <c r="FF132" s="135"/>
      <c r="FP132" s="135"/>
      <c r="FZ132" s="135"/>
      <c r="GJ132" s="135"/>
      <c r="GT132" s="135"/>
      <c r="HD132" s="135"/>
      <c r="HN132" s="135"/>
      <c r="HX132" s="135"/>
      <c r="IH132" s="135"/>
      <c r="IR132" s="135"/>
    </row>
    <row xmlns:x14ac="http://schemas.microsoft.com/office/spreadsheetml/2009/9/ac" r="133" s="3" customFormat="true" x14ac:dyDescent="0.25">
      <c r="A133" s="402" t="str">
        <f ca="true">IF(ISBLANK('Data Summary'!A135),"",'Data Summary'!A135)</f>
        <v/>
      </c>
      <c r="B133" s="135"/>
      <c r="L133" s="135"/>
      <c r="V133" s="135"/>
      <c r="AF133" s="135"/>
      <c r="AP133" s="135"/>
      <c r="AZ133" s="135"/>
      <c r="BJ133" s="135"/>
      <c r="BT133" s="135"/>
      <c r="BU133" s="135"/>
      <c r="CD133" s="135"/>
      <c r="CE133" s="135"/>
      <c r="CN133" s="135"/>
      <c r="CX133" s="135"/>
      <c r="DH133" s="135"/>
      <c r="DR133" s="135"/>
      <c r="EB133" s="135"/>
      <c r="EL133" s="135"/>
      <c r="EV133" s="135"/>
      <c r="FF133" s="135"/>
      <c r="FP133" s="135"/>
      <c r="FZ133" s="135"/>
      <c r="GJ133" s="135"/>
      <c r="GT133" s="135"/>
      <c r="HD133" s="135"/>
      <c r="HN133" s="135"/>
      <c r="HX133" s="135"/>
      <c r="IH133" s="135"/>
      <c r="IR133" s="135"/>
    </row>
    <row xmlns:x14ac="http://schemas.microsoft.com/office/spreadsheetml/2009/9/ac" r="134" s="3" customFormat="true" x14ac:dyDescent="0.25">
      <c r="A134" s="402" t="str">
        <f ca="true">IF(ISBLANK('Data Summary'!A136),"",'Data Summary'!A136)</f>
        <v/>
      </c>
      <c r="B134" s="135"/>
      <c r="L134" s="135"/>
      <c r="V134" s="135"/>
      <c r="AF134" s="135"/>
      <c r="AP134" s="135"/>
      <c r="AZ134" s="135"/>
      <c r="BJ134" s="135"/>
      <c r="BT134" s="135"/>
      <c r="BU134" s="135"/>
      <c r="CD134" s="135"/>
      <c r="CE134" s="135"/>
      <c r="CN134" s="135"/>
      <c r="CX134" s="135"/>
      <c r="DH134" s="135"/>
      <c r="DR134" s="135"/>
      <c r="EB134" s="135"/>
      <c r="EL134" s="135"/>
      <c r="EV134" s="135"/>
      <c r="FF134" s="135"/>
      <c r="FP134" s="135"/>
      <c r="FZ134" s="135"/>
      <c r="GJ134" s="135"/>
      <c r="GT134" s="135"/>
      <c r="HD134" s="135"/>
      <c r="HN134" s="135"/>
      <c r="HX134" s="135"/>
      <c r="IH134" s="135"/>
      <c r="IR134" s="135"/>
    </row>
    <row xmlns:x14ac="http://schemas.microsoft.com/office/spreadsheetml/2009/9/ac" r="135" s="3" customFormat="true" x14ac:dyDescent="0.25">
      <c r="A135" s="402" t="str">
        <f ca="true">IF(ISBLANK('Data Summary'!A137),"",'Data Summary'!A137)</f>
        <v/>
      </c>
      <c r="B135" s="135"/>
      <c r="L135" s="135"/>
      <c r="V135" s="135"/>
      <c r="AF135" s="135"/>
      <c r="AP135" s="135"/>
      <c r="AZ135" s="135"/>
      <c r="BJ135" s="135"/>
      <c r="BT135" s="135"/>
      <c r="BU135" s="135"/>
      <c r="CD135" s="135"/>
      <c r="CE135" s="135"/>
      <c r="CN135" s="135"/>
      <c r="CX135" s="135"/>
      <c r="DH135" s="135"/>
      <c r="DR135" s="135"/>
      <c r="EB135" s="135"/>
      <c r="EL135" s="135"/>
      <c r="EV135" s="135"/>
      <c r="FF135" s="135"/>
      <c r="FP135" s="135"/>
      <c r="FZ135" s="135"/>
      <c r="GJ135" s="135"/>
      <c r="GT135" s="135"/>
      <c r="HD135" s="135"/>
      <c r="HN135" s="135"/>
      <c r="HX135" s="135"/>
      <c r="IH135" s="135"/>
      <c r="IR135" s="135"/>
    </row>
    <row xmlns:x14ac="http://schemas.microsoft.com/office/spreadsheetml/2009/9/ac" r="136" s="3" customFormat="true" x14ac:dyDescent="0.25">
      <c r="A136" s="402" t="str">
        <f ca="true">IF(ISBLANK('Data Summary'!A138),"",'Data Summary'!A138)</f>
        <v/>
      </c>
      <c r="B136" s="135"/>
      <c r="L136" s="135"/>
      <c r="V136" s="135"/>
      <c r="AF136" s="135"/>
      <c r="AP136" s="135"/>
      <c r="AZ136" s="135"/>
      <c r="BJ136" s="135"/>
      <c r="BT136" s="135"/>
      <c r="BU136" s="135"/>
      <c r="CD136" s="135"/>
      <c r="CE136" s="135"/>
      <c r="CN136" s="135"/>
      <c r="CX136" s="135"/>
      <c r="DH136" s="135"/>
      <c r="DR136" s="135"/>
      <c r="EB136" s="135"/>
      <c r="EL136" s="135"/>
      <c r="EV136" s="135"/>
      <c r="FF136" s="135"/>
      <c r="FP136" s="135"/>
      <c r="FZ136" s="135"/>
      <c r="GJ136" s="135"/>
      <c r="GT136" s="135"/>
      <c r="HD136" s="135"/>
      <c r="HN136" s="135"/>
      <c r="HX136" s="135"/>
      <c r="IH136" s="135"/>
      <c r="IR136" s="135"/>
    </row>
    <row xmlns:x14ac="http://schemas.microsoft.com/office/spreadsheetml/2009/9/ac" r="137" s="3" customFormat="true" x14ac:dyDescent="0.25">
      <c r="A137" s="402" t="str">
        <f ca="true">IF(ISBLANK('Data Summary'!A139),"",'Data Summary'!A139)</f>
        <v/>
      </c>
      <c r="B137" s="135"/>
      <c r="L137" s="135"/>
      <c r="V137" s="135"/>
      <c r="AF137" s="135"/>
      <c r="AP137" s="135"/>
      <c r="AZ137" s="135"/>
      <c r="BJ137" s="135"/>
      <c r="BT137" s="135"/>
      <c r="BU137" s="135"/>
      <c r="CD137" s="135"/>
      <c r="CE137" s="135"/>
      <c r="CN137" s="135"/>
      <c r="CX137" s="135"/>
      <c r="DH137" s="135"/>
      <c r="DR137" s="135"/>
      <c r="EB137" s="135"/>
      <c r="EL137" s="135"/>
      <c r="EV137" s="135"/>
      <c r="FF137" s="135"/>
      <c r="FP137" s="135"/>
      <c r="FZ137" s="135"/>
      <c r="GJ137" s="135"/>
      <c r="GT137" s="135"/>
      <c r="HD137" s="135"/>
      <c r="HN137" s="135"/>
      <c r="HX137" s="135"/>
      <c r="IH137" s="135"/>
      <c r="IR137" s="135"/>
    </row>
    <row xmlns:x14ac="http://schemas.microsoft.com/office/spreadsheetml/2009/9/ac" r="138" s="3" customFormat="true" x14ac:dyDescent="0.25">
      <c r="A138" s="402" t="str">
        <f ca="true">IF(ISBLANK('Data Summary'!A140),"",'Data Summary'!A140)</f>
        <v/>
      </c>
      <c r="B138" s="135"/>
      <c r="L138" s="135"/>
      <c r="V138" s="135"/>
      <c r="AF138" s="135"/>
      <c r="AP138" s="135"/>
      <c r="AZ138" s="135"/>
      <c r="BJ138" s="135"/>
      <c r="BT138" s="135"/>
      <c r="BU138" s="135"/>
      <c r="CD138" s="135"/>
      <c r="CE138" s="135"/>
      <c r="CN138" s="135"/>
      <c r="CX138" s="135"/>
      <c r="DH138" s="135"/>
      <c r="DR138" s="135"/>
      <c r="EB138" s="135"/>
      <c r="EL138" s="135"/>
      <c r="EV138" s="135"/>
      <c r="FF138" s="135"/>
      <c r="FP138" s="135"/>
      <c r="FZ138" s="135"/>
      <c r="GJ138" s="135"/>
      <c r="GT138" s="135"/>
      <c r="HD138" s="135"/>
      <c r="HN138" s="135"/>
      <c r="HX138" s="135"/>
      <c r="IH138" s="135"/>
      <c r="IR138" s="135"/>
    </row>
    <row xmlns:x14ac="http://schemas.microsoft.com/office/spreadsheetml/2009/9/ac" r="139" s="3" customFormat="true" x14ac:dyDescent="0.25">
      <c r="A139" s="402" t="str">
        <f ca="true">IF(ISBLANK('Data Summary'!A141),"",'Data Summary'!A141)</f>
        <v/>
      </c>
      <c r="B139" s="135"/>
      <c r="L139" s="135"/>
      <c r="V139" s="135"/>
      <c r="AF139" s="135"/>
      <c r="AP139" s="135"/>
      <c r="AZ139" s="135"/>
      <c r="BJ139" s="135"/>
      <c r="BT139" s="135"/>
      <c r="BU139" s="135"/>
      <c r="CD139" s="135"/>
      <c r="CE139" s="135"/>
      <c r="CN139" s="135"/>
      <c r="CX139" s="135"/>
      <c r="DH139" s="135"/>
      <c r="DR139" s="135"/>
      <c r="EB139" s="135"/>
      <c r="EL139" s="135"/>
      <c r="EV139" s="135"/>
      <c r="FF139" s="135"/>
      <c r="FP139" s="135"/>
      <c r="FZ139" s="135"/>
      <c r="GJ139" s="135"/>
      <c r="GT139" s="135"/>
      <c r="HD139" s="135"/>
      <c r="HN139" s="135"/>
      <c r="HX139" s="135"/>
      <c r="IH139" s="135"/>
      <c r="IR139" s="135"/>
    </row>
    <row xmlns:x14ac="http://schemas.microsoft.com/office/spreadsheetml/2009/9/ac" r="140" s="3" customFormat="true" x14ac:dyDescent="0.25">
      <c r="A140" s="402" t="str">
        <f ca="true">IF(ISBLANK('Data Summary'!A142),"",'Data Summary'!A142)</f>
        <v/>
      </c>
      <c r="B140" s="135"/>
      <c r="L140" s="135"/>
      <c r="V140" s="135"/>
      <c r="AF140" s="135"/>
      <c r="AP140" s="135"/>
      <c r="AZ140" s="135"/>
      <c r="BJ140" s="135"/>
      <c r="BT140" s="135"/>
      <c r="BU140" s="135"/>
      <c r="CD140" s="135"/>
      <c r="CE140" s="135"/>
      <c r="CN140" s="135"/>
      <c r="CX140" s="135"/>
      <c r="DH140" s="135"/>
      <c r="DR140" s="135"/>
      <c r="EB140" s="135"/>
      <c r="EL140" s="135"/>
      <c r="EV140" s="135"/>
      <c r="FF140" s="135"/>
      <c r="FP140" s="135"/>
      <c r="FZ140" s="135"/>
      <c r="GJ140" s="135"/>
      <c r="GT140" s="135"/>
      <c r="HD140" s="135"/>
      <c r="HN140" s="135"/>
      <c r="HX140" s="135"/>
      <c r="IH140" s="135"/>
      <c r="IR140" s="135"/>
    </row>
    <row xmlns:x14ac="http://schemas.microsoft.com/office/spreadsheetml/2009/9/ac" r="141" s="3" customFormat="true" x14ac:dyDescent="0.25">
      <c r="A141" s="402" t="str">
        <f ca="true">IF(ISBLANK('Data Summary'!A143),"",'Data Summary'!A143)</f>
        <v/>
      </c>
      <c r="B141" s="135"/>
      <c r="L141" s="135"/>
      <c r="V141" s="135"/>
      <c r="AF141" s="135"/>
      <c r="AP141" s="135"/>
      <c r="AZ141" s="135"/>
      <c r="BJ141" s="135"/>
      <c r="BT141" s="135"/>
      <c r="BU141" s="135"/>
      <c r="CD141" s="135"/>
      <c r="CE141" s="135"/>
      <c r="CN141" s="135"/>
      <c r="CX141" s="135"/>
      <c r="DH141" s="135"/>
      <c r="DR141" s="135"/>
      <c r="EB141" s="135"/>
      <c r="EL141" s="135"/>
      <c r="EV141" s="135"/>
      <c r="FF141" s="135"/>
      <c r="FP141" s="135"/>
      <c r="FZ141" s="135"/>
      <c r="GJ141" s="135"/>
      <c r="GT141" s="135"/>
      <c r="HD141" s="135"/>
      <c r="HN141" s="135"/>
      <c r="HX141" s="135"/>
      <c r="IH141" s="135"/>
      <c r="IR141" s="135"/>
    </row>
    <row xmlns:x14ac="http://schemas.microsoft.com/office/spreadsheetml/2009/9/ac" r="142" s="3" customFormat="true" x14ac:dyDescent="0.25">
      <c r="A142" s="402" t="str">
        <f ca="true">IF(ISBLANK('Data Summary'!A144),"",'Data Summary'!A144)</f>
        <v/>
      </c>
      <c r="B142" s="135"/>
      <c r="L142" s="135"/>
      <c r="V142" s="135"/>
      <c r="AF142" s="135"/>
      <c r="AP142" s="135"/>
      <c r="AZ142" s="135"/>
      <c r="BJ142" s="135"/>
      <c r="BT142" s="135"/>
      <c r="BU142" s="135"/>
      <c r="CD142" s="135"/>
      <c r="CE142" s="135"/>
      <c r="CN142" s="135"/>
      <c r="CX142" s="135"/>
      <c r="DH142" s="135"/>
      <c r="DR142" s="135"/>
      <c r="EB142" s="135"/>
      <c r="EL142" s="135"/>
      <c r="EV142" s="135"/>
      <c r="FF142" s="135"/>
      <c r="FP142" s="135"/>
      <c r="FZ142" s="135"/>
      <c r="GJ142" s="135"/>
      <c r="GT142" s="135"/>
      <c r="HD142" s="135"/>
      <c r="HN142" s="135"/>
      <c r="HX142" s="135"/>
      <c r="IH142" s="135"/>
      <c r="IR142" s="135"/>
    </row>
    <row xmlns:x14ac="http://schemas.microsoft.com/office/spreadsheetml/2009/9/ac" r="143" s="3" customFormat="true" x14ac:dyDescent="0.25">
      <c r="A143" s="402" t="str">
        <f ca="true">IF(ISBLANK('Data Summary'!A145),"",'Data Summary'!A145)</f>
        <v/>
      </c>
      <c r="B143" s="135"/>
      <c r="L143" s="135"/>
      <c r="V143" s="135"/>
      <c r="AF143" s="135"/>
      <c r="AP143" s="135"/>
      <c r="AZ143" s="135"/>
      <c r="BJ143" s="135"/>
      <c r="BT143" s="135"/>
      <c r="BU143" s="135"/>
      <c r="CD143" s="135"/>
      <c r="CE143" s="135"/>
      <c r="CN143" s="135"/>
      <c r="CX143" s="135"/>
      <c r="DH143" s="135"/>
      <c r="DR143" s="135"/>
      <c r="EB143" s="135"/>
      <c r="EL143" s="135"/>
      <c r="EV143" s="135"/>
      <c r="FF143" s="135"/>
      <c r="FP143" s="135"/>
      <c r="FZ143" s="135"/>
      <c r="GJ143" s="135"/>
      <c r="GT143" s="135"/>
      <c r="HD143" s="135"/>
      <c r="HN143" s="135"/>
      <c r="HX143" s="135"/>
      <c r="IH143" s="135"/>
      <c r="IR143" s="135"/>
    </row>
    <row xmlns:x14ac="http://schemas.microsoft.com/office/spreadsheetml/2009/9/ac" r="144" s="3" customFormat="true" x14ac:dyDescent="0.25">
      <c r="A144" s="402" t="str">
        <f ca="true">IF(ISBLANK('Data Summary'!A146),"",'Data Summary'!A146)</f>
        <v/>
      </c>
      <c r="B144" s="135"/>
      <c r="L144" s="135"/>
      <c r="V144" s="135"/>
      <c r="AF144" s="135"/>
      <c r="AP144" s="135"/>
      <c r="AZ144" s="135"/>
      <c r="BJ144" s="135"/>
      <c r="BT144" s="135"/>
      <c r="BU144" s="135"/>
      <c r="CD144" s="135"/>
      <c r="CE144" s="135"/>
      <c r="CN144" s="135"/>
      <c r="CX144" s="135"/>
      <c r="DH144" s="135"/>
      <c r="DR144" s="135"/>
      <c r="EB144" s="135"/>
      <c r="EL144" s="135"/>
      <c r="EV144" s="135"/>
      <c r="FF144" s="135"/>
      <c r="FP144" s="135"/>
      <c r="FZ144" s="135"/>
      <c r="GJ144" s="135"/>
      <c r="GT144" s="135"/>
      <c r="HD144" s="135"/>
      <c r="HN144" s="135"/>
      <c r="HX144" s="135"/>
      <c r="IH144" s="135"/>
      <c r="IR144" s="135"/>
    </row>
    <row xmlns:x14ac="http://schemas.microsoft.com/office/spreadsheetml/2009/9/ac" r="145" s="3" customFormat="true" x14ac:dyDescent="0.25">
      <c r="A145" s="402" t="str">
        <f ca="true">IF(ISBLANK('Data Summary'!A147),"",'Data Summary'!A147)</f>
        <v/>
      </c>
      <c r="B145" s="135"/>
      <c r="L145" s="135"/>
      <c r="V145" s="135"/>
      <c r="AF145" s="135"/>
      <c r="AP145" s="135"/>
      <c r="AZ145" s="135"/>
      <c r="BJ145" s="135"/>
      <c r="BT145" s="135"/>
      <c r="BU145" s="135"/>
      <c r="CD145" s="135"/>
      <c r="CE145" s="135"/>
      <c r="CN145" s="135"/>
      <c r="CX145" s="135"/>
      <c r="DH145" s="135"/>
      <c r="DR145" s="135"/>
      <c r="EB145" s="135"/>
      <c r="EL145" s="135"/>
      <c r="EV145" s="135"/>
      <c r="FF145" s="135"/>
      <c r="FP145" s="135"/>
      <c r="FZ145" s="135"/>
      <c r="GJ145" s="135"/>
      <c r="GT145" s="135"/>
      <c r="HD145" s="135"/>
      <c r="HN145" s="135"/>
      <c r="HX145" s="135"/>
      <c r="IH145" s="135"/>
      <c r="IR145" s="135"/>
    </row>
    <row xmlns:x14ac="http://schemas.microsoft.com/office/spreadsheetml/2009/9/ac" r="146" s="3" customFormat="true" x14ac:dyDescent="0.25">
      <c r="A146" s="402" t="str">
        <f ca="true">IF(ISBLANK('Data Summary'!A148),"",'Data Summary'!A148)</f>
        <v/>
      </c>
      <c r="B146" s="135"/>
      <c r="L146" s="135"/>
      <c r="V146" s="135"/>
      <c r="AF146" s="135"/>
      <c r="AP146" s="135"/>
      <c r="AZ146" s="135"/>
      <c r="BJ146" s="135"/>
      <c r="BT146" s="135"/>
      <c r="BU146" s="135"/>
      <c r="CD146" s="135"/>
      <c r="CE146" s="135"/>
      <c r="CN146" s="135"/>
      <c r="CX146" s="135"/>
      <c r="DH146" s="135"/>
      <c r="DR146" s="135"/>
      <c r="EB146" s="135"/>
      <c r="EL146" s="135"/>
      <c r="EV146" s="135"/>
      <c r="FF146" s="135"/>
      <c r="FP146" s="135"/>
      <c r="FZ146" s="135"/>
      <c r="GJ146" s="135"/>
      <c r="GT146" s="135"/>
      <c r="HD146" s="135"/>
      <c r="HN146" s="135"/>
      <c r="HX146" s="135"/>
      <c r="IH146" s="135"/>
      <c r="IR146" s="135"/>
    </row>
    <row xmlns:x14ac="http://schemas.microsoft.com/office/spreadsheetml/2009/9/ac" r="147" s="3" customFormat="true" x14ac:dyDescent="0.25">
      <c r="A147" s="402" t="str">
        <f ca="true">IF(ISBLANK('Data Summary'!A149),"",'Data Summary'!A149)</f>
        <v/>
      </c>
      <c r="B147" s="135"/>
      <c r="L147" s="135"/>
      <c r="V147" s="135"/>
      <c r="AF147" s="135"/>
      <c r="AP147" s="135"/>
      <c r="AZ147" s="135"/>
      <c r="BJ147" s="135"/>
      <c r="BT147" s="135"/>
      <c r="BU147" s="135"/>
      <c r="CD147" s="135"/>
      <c r="CE147" s="135"/>
      <c r="CN147" s="135"/>
      <c r="CX147" s="135"/>
      <c r="DH147" s="135"/>
      <c r="DR147" s="135"/>
      <c r="EB147" s="135"/>
      <c r="EL147" s="135"/>
      <c r="EV147" s="135"/>
      <c r="FF147" s="135"/>
      <c r="FP147" s="135"/>
      <c r="FZ147" s="135"/>
      <c r="GJ147" s="135"/>
      <c r="GT147" s="135"/>
      <c r="HD147" s="135"/>
      <c r="HN147" s="135"/>
      <c r="HX147" s="135"/>
      <c r="IH147" s="135"/>
      <c r="IR147" s="135"/>
    </row>
    <row xmlns:x14ac="http://schemas.microsoft.com/office/spreadsheetml/2009/9/ac" r="148" s="3" customFormat="true" x14ac:dyDescent="0.25">
      <c r="A148" s="402" t="str">
        <f ca="true">IF(ISBLANK('Data Summary'!A150),"",'Data Summary'!A150)</f>
        <v/>
      </c>
      <c r="B148" s="135"/>
      <c r="L148" s="135"/>
      <c r="V148" s="135"/>
      <c r="AF148" s="135"/>
      <c r="AP148" s="135"/>
      <c r="AZ148" s="135"/>
      <c r="BJ148" s="135"/>
      <c r="BT148" s="135"/>
      <c r="BU148" s="135"/>
      <c r="CD148" s="135"/>
      <c r="CE148" s="135"/>
      <c r="CN148" s="135"/>
      <c r="CX148" s="135"/>
      <c r="DH148" s="135"/>
      <c r="DR148" s="135"/>
      <c r="EB148" s="135"/>
      <c r="EL148" s="135"/>
      <c r="EV148" s="135"/>
      <c r="FF148" s="135"/>
      <c r="FP148" s="135"/>
      <c r="FZ148" s="135"/>
      <c r="GJ148" s="135"/>
      <c r="GT148" s="135"/>
      <c r="HD148" s="135"/>
      <c r="HN148" s="135"/>
      <c r="HX148" s="135"/>
      <c r="IH148" s="135"/>
      <c r="IR148" s="135"/>
    </row>
    <row xmlns:x14ac="http://schemas.microsoft.com/office/spreadsheetml/2009/9/ac" r="149" s="3" customFormat="true" x14ac:dyDescent="0.25">
      <c r="A149" s="402" t="str">
        <f ca="true">IF(ISBLANK('Data Summary'!A151),"",'Data Summary'!A151)</f>
        <v/>
      </c>
      <c r="B149" s="135"/>
      <c r="L149" s="135"/>
      <c r="V149" s="135"/>
      <c r="AF149" s="135"/>
      <c r="AP149" s="135"/>
      <c r="AZ149" s="135"/>
      <c r="BJ149" s="135"/>
      <c r="BT149" s="135"/>
      <c r="BU149" s="135"/>
      <c r="CD149" s="135"/>
      <c r="CE149" s="135"/>
      <c r="CN149" s="135"/>
      <c r="CX149" s="135"/>
      <c r="DH149" s="135"/>
      <c r="DR149" s="135"/>
      <c r="EB149" s="135"/>
      <c r="EL149" s="135"/>
      <c r="EV149" s="135"/>
      <c r="FF149" s="135"/>
      <c r="FP149" s="135"/>
      <c r="FZ149" s="135"/>
      <c r="GJ149" s="135"/>
      <c r="GT149" s="135"/>
      <c r="HD149" s="135"/>
      <c r="HN149" s="135"/>
      <c r="HX149" s="135"/>
      <c r="IH149" s="135"/>
      <c r="IR149" s="135"/>
    </row>
    <row xmlns:x14ac="http://schemas.microsoft.com/office/spreadsheetml/2009/9/ac" r="150" s="3" customFormat="true" x14ac:dyDescent="0.25">
      <c r="A150" s="402" t="str">
        <f ca="true">IF(ISBLANK('Data Summary'!A152),"",'Data Summary'!A152)</f>
        <v/>
      </c>
      <c r="B150" s="135"/>
      <c r="L150" s="135"/>
      <c r="V150" s="135"/>
      <c r="AF150" s="135"/>
      <c r="AP150" s="135"/>
      <c r="AZ150" s="135"/>
      <c r="BJ150" s="135"/>
      <c r="BT150" s="135"/>
      <c r="BU150" s="135"/>
      <c r="CD150" s="135"/>
      <c r="CE150" s="135"/>
      <c r="CN150" s="135"/>
      <c r="CX150" s="135"/>
      <c r="DH150" s="135"/>
      <c r="DR150" s="135"/>
      <c r="EB150" s="135"/>
      <c r="EL150" s="135"/>
      <c r="EV150" s="135"/>
      <c r="FF150" s="135"/>
      <c r="FP150" s="135"/>
      <c r="FZ150" s="135"/>
      <c r="GJ150" s="135"/>
      <c r="GT150" s="135"/>
      <c r="HD150" s="135"/>
      <c r="HN150" s="135"/>
      <c r="HX150" s="135"/>
      <c r="IH150" s="135"/>
      <c r="IR150" s="135"/>
    </row>
    <row xmlns:x14ac="http://schemas.microsoft.com/office/spreadsheetml/2009/9/ac" r="151" s="3" customFormat="true" x14ac:dyDescent="0.25">
      <c r="A151" s="402" t="str">
        <f ca="true">IF(ISBLANK('Data Summary'!A153),"",'Data Summary'!A153)</f>
        <v/>
      </c>
      <c r="B151" s="135"/>
      <c r="L151" s="135"/>
      <c r="V151" s="135"/>
      <c r="AF151" s="135"/>
      <c r="AP151" s="135"/>
      <c r="AZ151" s="135"/>
      <c r="BJ151" s="135"/>
      <c r="BT151" s="135"/>
      <c r="BU151" s="135"/>
      <c r="CD151" s="135"/>
      <c r="CE151" s="135"/>
      <c r="CN151" s="135"/>
      <c r="CX151" s="135"/>
      <c r="DH151" s="135"/>
      <c r="DR151" s="135"/>
      <c r="EB151" s="135"/>
      <c r="EL151" s="135"/>
      <c r="EV151" s="135"/>
      <c r="FF151" s="135"/>
      <c r="FP151" s="135"/>
      <c r="FZ151" s="135"/>
      <c r="GJ151" s="135"/>
      <c r="GT151" s="135"/>
      <c r="HD151" s="135"/>
      <c r="HN151" s="135"/>
      <c r="HX151" s="135"/>
      <c r="IH151" s="135"/>
      <c r="IR151" s="135"/>
    </row>
    <row xmlns:x14ac="http://schemas.microsoft.com/office/spreadsheetml/2009/9/ac" r="152" s="3" customFormat="true" x14ac:dyDescent="0.25">
      <c r="A152" s="396"/>
      <c r="B152" s="135"/>
      <c r="L152" s="135"/>
      <c r="V152" s="135"/>
      <c r="AF152" s="135"/>
      <c r="AP152" s="135"/>
      <c r="AZ152" s="135"/>
      <c r="BJ152" s="135"/>
      <c r="BT152" s="135"/>
      <c r="BU152" s="135"/>
      <c r="CD152" s="135"/>
      <c r="CE152" s="135"/>
      <c r="CN152" s="135"/>
      <c r="CX152" s="135"/>
      <c r="DH152" s="135"/>
      <c r="DR152" s="135"/>
      <c r="EB152" s="135"/>
      <c r="EL152" s="135"/>
      <c r="EV152" s="135"/>
      <c r="FF152" s="135"/>
      <c r="FP152" s="135"/>
      <c r="FZ152" s="135"/>
      <c r="GJ152" s="135"/>
      <c r="GT152" s="135"/>
      <c r="HD152" s="135"/>
      <c r="HN152" s="135"/>
      <c r="HX152" s="135"/>
      <c r="IH152" s="135"/>
      <c r="IR152" s="135"/>
    </row>
    <row xmlns:x14ac="http://schemas.microsoft.com/office/spreadsheetml/2009/9/ac" r="153" s="3" customFormat="true" x14ac:dyDescent="0.25">
      <c r="A153" s="396"/>
      <c r="B153" s="135"/>
      <c r="L153" s="135"/>
      <c r="V153" s="135"/>
      <c r="AF153" s="135"/>
      <c r="AP153" s="135"/>
      <c r="AZ153" s="135"/>
      <c r="BJ153" s="135"/>
      <c r="BT153" s="135"/>
      <c r="BU153" s="135"/>
      <c r="CD153" s="135"/>
      <c r="CE153" s="135"/>
      <c r="CN153" s="135"/>
      <c r="CX153" s="135"/>
      <c r="DH153" s="135"/>
      <c r="DR153" s="135"/>
      <c r="EB153" s="135"/>
      <c r="EL153" s="135"/>
      <c r="EV153" s="135"/>
      <c r="FF153" s="135"/>
      <c r="FP153" s="135"/>
      <c r="FZ153" s="135"/>
      <c r="GJ153" s="135"/>
      <c r="GT153" s="135"/>
      <c r="HD153" s="135"/>
      <c r="HN153" s="135"/>
      <c r="HX153" s="135"/>
      <c r="IH153" s="135"/>
      <c r="IR153" s="135"/>
    </row>
    <row xmlns:x14ac="http://schemas.microsoft.com/office/spreadsheetml/2009/9/ac" r="154" s="3" customFormat="true" x14ac:dyDescent="0.25">
      <c r="A154" s="396"/>
      <c r="B154" s="135"/>
      <c r="L154" s="135"/>
      <c r="V154" s="135"/>
      <c r="AF154" s="135"/>
      <c r="AP154" s="135"/>
      <c r="AZ154" s="135"/>
      <c r="BJ154" s="135"/>
      <c r="BT154" s="135"/>
      <c r="BU154" s="135"/>
      <c r="CD154" s="135"/>
      <c r="CE154" s="135"/>
      <c r="CN154" s="135"/>
      <c r="CX154" s="135"/>
      <c r="DH154" s="135"/>
      <c r="DR154" s="135"/>
      <c r="EB154" s="135"/>
      <c r="EL154" s="135"/>
      <c r="EV154" s="135"/>
      <c r="FF154" s="135"/>
      <c r="FP154" s="135"/>
      <c r="FZ154" s="135"/>
      <c r="GJ154" s="135"/>
      <c r="GT154" s="135"/>
      <c r="HD154" s="135"/>
      <c r="HN154" s="135"/>
      <c r="HX154" s="135"/>
      <c r="IH154" s="135"/>
      <c r="IR154" s="135"/>
    </row>
    <row xmlns:x14ac="http://schemas.microsoft.com/office/spreadsheetml/2009/9/ac" r="155" s="3" customFormat="true" x14ac:dyDescent="0.25">
      <c r="A155" s="396"/>
      <c r="B155" s="135"/>
      <c r="L155" s="135"/>
      <c r="V155" s="135"/>
      <c r="AF155" s="135"/>
      <c r="AP155" s="135"/>
      <c r="AZ155" s="135"/>
      <c r="BJ155" s="135"/>
      <c r="BT155" s="135"/>
      <c r="BU155" s="135"/>
      <c r="CD155" s="135"/>
      <c r="CE155" s="135"/>
      <c r="CN155" s="135"/>
      <c r="CX155" s="135"/>
      <c r="DH155" s="135"/>
      <c r="DR155" s="135"/>
      <c r="EB155" s="135"/>
      <c r="EL155" s="135"/>
      <c r="EV155" s="135"/>
      <c r="FF155" s="135"/>
      <c r="FP155" s="135"/>
      <c r="FZ155" s="135"/>
      <c r="GJ155" s="135"/>
      <c r="GT155" s="135"/>
      <c r="HD155" s="135"/>
      <c r="HN155" s="135"/>
      <c r="HX155" s="135"/>
      <c r="IH155" s="135"/>
      <c r="IR155" s="135"/>
    </row>
    <row xmlns:x14ac="http://schemas.microsoft.com/office/spreadsheetml/2009/9/ac" r="156" s="3" customFormat="true" x14ac:dyDescent="0.25">
      <c r="A156" s="396"/>
      <c r="B156" s="135"/>
      <c r="L156" s="135"/>
      <c r="V156" s="135"/>
      <c r="AF156" s="135"/>
      <c r="AP156" s="135"/>
      <c r="AZ156" s="135"/>
      <c r="BJ156" s="135"/>
      <c r="BT156" s="135"/>
      <c r="BU156" s="135"/>
      <c r="CD156" s="135"/>
      <c r="CE156" s="135"/>
      <c r="CN156" s="135"/>
      <c r="CX156" s="135"/>
      <c r="DH156" s="135"/>
      <c r="DR156" s="135"/>
      <c r="EB156" s="135"/>
      <c r="EL156" s="135"/>
      <c r="EV156" s="135"/>
      <c r="FF156" s="135"/>
      <c r="FP156" s="135"/>
      <c r="FZ156" s="135"/>
      <c r="GJ156" s="135"/>
      <c r="GT156" s="135"/>
      <c r="HD156" s="135"/>
      <c r="HN156" s="135"/>
      <c r="HX156" s="135"/>
      <c r="IH156" s="135"/>
      <c r="IR156" s="135"/>
    </row>
    <row xmlns:x14ac="http://schemas.microsoft.com/office/spreadsheetml/2009/9/ac" r="157" s="3" customFormat="true" x14ac:dyDescent="0.25">
      <c r="A157" s="396"/>
      <c r="B157" s="135"/>
      <c r="L157" s="135"/>
      <c r="V157" s="135"/>
      <c r="AF157" s="135"/>
      <c r="AP157" s="135"/>
      <c r="AZ157" s="135"/>
      <c r="BJ157" s="135"/>
      <c r="BT157" s="135"/>
      <c r="BU157" s="135"/>
      <c r="CD157" s="135"/>
      <c r="CE157" s="135"/>
      <c r="CN157" s="135"/>
      <c r="CX157" s="135"/>
      <c r="DH157" s="135"/>
      <c r="DR157" s="135"/>
      <c r="EB157" s="135"/>
      <c r="EL157" s="135"/>
      <c r="EV157" s="135"/>
      <c r="FF157" s="135"/>
      <c r="FP157" s="135"/>
      <c r="FZ157" s="135"/>
      <c r="GJ157" s="135"/>
      <c r="GT157" s="135"/>
      <c r="HD157" s="135"/>
      <c r="HN157" s="135"/>
      <c r="HX157" s="135"/>
      <c r="IH157" s="135"/>
      <c r="IR157" s="135"/>
    </row>
    <row xmlns:x14ac="http://schemas.microsoft.com/office/spreadsheetml/2009/9/ac" r="158" s="3" customFormat="true" x14ac:dyDescent="0.25">
      <c r="A158" s="396"/>
      <c r="B158" s="135"/>
      <c r="L158" s="135"/>
      <c r="V158" s="135"/>
      <c r="AF158" s="135"/>
      <c r="AP158" s="135"/>
      <c r="AZ158" s="135"/>
      <c r="BJ158" s="135"/>
      <c r="BT158" s="135"/>
      <c r="BU158" s="135"/>
      <c r="CD158" s="135"/>
      <c r="CE158" s="135"/>
      <c r="CN158" s="135"/>
      <c r="CX158" s="135"/>
      <c r="DH158" s="135"/>
      <c r="DR158" s="135"/>
      <c r="EB158" s="135"/>
      <c r="EL158" s="135"/>
      <c r="EV158" s="135"/>
      <c r="FF158" s="135"/>
      <c r="FP158" s="135"/>
      <c r="FZ158" s="135"/>
      <c r="GJ158" s="135"/>
      <c r="GT158" s="135"/>
      <c r="HD158" s="135"/>
      <c r="HN158" s="135"/>
      <c r="HX158" s="135"/>
      <c r="IH158" s="135"/>
      <c r="IR158" s="135"/>
    </row>
    <row xmlns:x14ac="http://schemas.microsoft.com/office/spreadsheetml/2009/9/ac" r="159" s="3" customFormat="true" x14ac:dyDescent="0.25">
      <c r="A159" s="396"/>
      <c r="B159" s="135"/>
      <c r="L159" s="135"/>
      <c r="V159" s="135"/>
      <c r="AF159" s="135"/>
      <c r="AP159" s="135"/>
      <c r="AZ159" s="135"/>
      <c r="BJ159" s="135"/>
      <c r="BT159" s="135"/>
      <c r="BU159" s="135"/>
      <c r="CD159" s="135"/>
      <c r="CE159" s="135"/>
      <c r="CN159" s="135"/>
      <c r="CX159" s="135"/>
      <c r="DH159" s="135"/>
      <c r="DR159" s="135"/>
      <c r="EB159" s="135"/>
      <c r="EL159" s="135"/>
      <c r="EV159" s="135"/>
      <c r="FF159" s="135"/>
      <c r="FP159" s="135"/>
      <c r="FZ159" s="135"/>
      <c r="GJ159" s="135"/>
      <c r="GT159" s="135"/>
      <c r="HD159" s="135"/>
      <c r="HN159" s="135"/>
      <c r="HX159" s="135"/>
      <c r="IH159" s="135"/>
      <c r="IR159" s="135"/>
    </row>
    <row xmlns:x14ac="http://schemas.microsoft.com/office/spreadsheetml/2009/9/ac" r="160" s="3" customFormat="true" x14ac:dyDescent="0.25">
      <c r="A160" s="396"/>
      <c r="B160" s="135"/>
      <c r="L160" s="135"/>
      <c r="V160" s="135"/>
      <c r="AF160" s="135"/>
      <c r="AP160" s="135"/>
      <c r="AZ160" s="135"/>
      <c r="BJ160" s="135"/>
      <c r="BT160" s="135"/>
      <c r="BU160" s="135"/>
      <c r="CD160" s="135"/>
      <c r="CE160" s="135"/>
      <c r="CN160" s="135"/>
      <c r="CX160" s="135"/>
      <c r="DH160" s="135"/>
      <c r="DR160" s="135"/>
      <c r="EB160" s="135"/>
      <c r="EL160" s="135"/>
      <c r="EV160" s="135"/>
      <c r="FF160" s="135"/>
      <c r="FP160" s="135"/>
      <c r="FZ160" s="135"/>
      <c r="GJ160" s="135"/>
      <c r="GT160" s="135"/>
      <c r="HD160" s="135"/>
      <c r="HN160" s="135"/>
      <c r="HX160" s="135"/>
      <c r="IH160" s="135"/>
      <c r="IR160" s="135"/>
    </row>
    <row xmlns:x14ac="http://schemas.microsoft.com/office/spreadsheetml/2009/9/ac" r="161" s="3" customFormat="true" x14ac:dyDescent="0.25">
      <c r="A161" s="396"/>
      <c r="B161" s="135"/>
      <c r="L161" s="135"/>
      <c r="V161" s="135"/>
      <c r="AF161" s="135"/>
      <c r="AP161" s="135"/>
      <c r="AZ161" s="135"/>
      <c r="BJ161" s="135"/>
      <c r="BT161" s="135"/>
      <c r="BU161" s="135"/>
      <c r="CD161" s="135"/>
      <c r="CE161" s="135"/>
      <c r="CN161" s="135"/>
      <c r="CX161" s="135"/>
      <c r="DH161" s="135"/>
      <c r="DR161" s="135"/>
      <c r="EB161" s="135"/>
      <c r="EL161" s="135"/>
      <c r="EV161" s="135"/>
      <c r="FF161" s="135"/>
      <c r="FP161" s="135"/>
      <c r="FZ161" s="135"/>
      <c r="GJ161" s="135"/>
      <c r="GT161" s="135"/>
      <c r="HD161" s="135"/>
      <c r="HN161" s="135"/>
      <c r="HX161" s="135"/>
      <c r="IH161" s="135"/>
      <c r="IR161" s="135"/>
    </row>
    <row xmlns:x14ac="http://schemas.microsoft.com/office/spreadsheetml/2009/9/ac" r="162" s="3" customFormat="true" x14ac:dyDescent="0.25">
      <c r="A162" s="396"/>
      <c r="B162" s="135"/>
      <c r="L162" s="135"/>
      <c r="V162" s="135"/>
      <c r="AF162" s="135"/>
      <c r="AP162" s="135"/>
      <c r="AZ162" s="135"/>
      <c r="BJ162" s="135"/>
      <c r="BT162" s="135"/>
      <c r="BU162" s="135"/>
      <c r="CD162" s="135"/>
      <c r="CE162" s="135"/>
      <c r="CN162" s="135"/>
      <c r="CX162" s="135"/>
      <c r="DH162" s="135"/>
      <c r="DR162" s="135"/>
      <c r="EB162" s="135"/>
      <c r="EL162" s="135"/>
      <c r="EV162" s="135"/>
      <c r="FF162" s="135"/>
      <c r="FP162" s="135"/>
      <c r="FZ162" s="135"/>
      <c r="GJ162" s="135"/>
      <c r="GT162" s="135"/>
      <c r="HD162" s="135"/>
      <c r="HN162" s="135"/>
      <c r="HX162" s="135"/>
      <c r="IH162" s="135"/>
      <c r="IR162" s="135"/>
    </row>
    <row xmlns:x14ac="http://schemas.microsoft.com/office/spreadsheetml/2009/9/ac" r="163" s="3" customFormat="true" x14ac:dyDescent="0.25">
      <c r="A163" s="396"/>
      <c r="B163" s="135"/>
      <c r="L163" s="135"/>
      <c r="V163" s="135"/>
      <c r="AF163" s="135"/>
      <c r="AP163" s="135"/>
      <c r="AZ163" s="135"/>
      <c r="BJ163" s="135"/>
      <c r="BT163" s="135"/>
      <c r="BU163" s="135"/>
      <c r="CD163" s="135"/>
      <c r="CE163" s="135"/>
      <c r="CN163" s="135"/>
      <c r="CX163" s="135"/>
      <c r="DH163" s="135"/>
      <c r="DR163" s="135"/>
      <c r="EB163" s="135"/>
      <c r="EL163" s="135"/>
      <c r="EV163" s="135"/>
      <c r="FF163" s="135"/>
      <c r="FP163" s="135"/>
      <c r="FZ163" s="135"/>
      <c r="GJ163" s="135"/>
      <c r="GT163" s="135"/>
      <c r="HD163" s="135"/>
      <c r="HN163" s="135"/>
      <c r="HX163" s="135"/>
      <c r="IH163" s="135"/>
      <c r="IR163" s="135"/>
    </row>
    <row xmlns:x14ac="http://schemas.microsoft.com/office/spreadsheetml/2009/9/ac" r="164" s="3" customFormat="true" x14ac:dyDescent="0.25">
      <c r="A164" s="396"/>
      <c r="B164" s="135"/>
      <c r="L164" s="135"/>
      <c r="V164" s="135"/>
      <c r="AF164" s="135"/>
      <c r="AP164" s="135"/>
      <c r="AZ164" s="135"/>
      <c r="BJ164" s="135"/>
      <c r="BT164" s="135"/>
      <c r="BU164" s="135"/>
      <c r="CD164" s="135"/>
      <c r="CE164" s="135"/>
      <c r="CN164" s="135"/>
      <c r="CX164" s="135"/>
      <c r="DH164" s="135"/>
      <c r="DR164" s="135"/>
      <c r="EB164" s="135"/>
      <c r="EL164" s="135"/>
      <c r="EV164" s="135"/>
      <c r="FF164" s="135"/>
      <c r="FP164" s="135"/>
      <c r="FZ164" s="135"/>
      <c r="GJ164" s="135"/>
      <c r="GT164" s="135"/>
      <c r="HD164" s="135"/>
      <c r="HN164" s="135"/>
      <c r="HX164" s="135"/>
      <c r="IH164" s="135"/>
      <c r="IR164" s="135"/>
    </row>
    <row xmlns:x14ac="http://schemas.microsoft.com/office/spreadsheetml/2009/9/ac" r="165" s="3" customFormat="true" x14ac:dyDescent="0.25">
      <c r="A165" s="396"/>
      <c r="B165" s="135"/>
      <c r="L165" s="135"/>
      <c r="V165" s="135"/>
      <c r="AF165" s="135"/>
      <c r="AP165" s="135"/>
      <c r="AZ165" s="135"/>
      <c r="BJ165" s="135"/>
      <c r="BT165" s="135"/>
      <c r="BU165" s="135"/>
      <c r="CD165" s="135"/>
      <c r="CE165" s="135"/>
      <c r="CN165" s="135"/>
      <c r="CX165" s="135"/>
      <c r="DH165" s="135"/>
      <c r="DR165" s="135"/>
      <c r="EB165" s="135"/>
      <c r="EL165" s="135"/>
      <c r="EV165" s="135"/>
      <c r="FF165" s="135"/>
      <c r="FP165" s="135"/>
      <c r="FZ165" s="135"/>
      <c r="GJ165" s="135"/>
      <c r="GT165" s="135"/>
      <c r="HD165" s="135"/>
      <c r="HN165" s="135"/>
      <c r="HX165" s="135"/>
      <c r="IH165" s="135"/>
      <c r="IR165" s="135"/>
    </row>
    <row xmlns:x14ac="http://schemas.microsoft.com/office/spreadsheetml/2009/9/ac" r="166" s="3" customFormat="true" x14ac:dyDescent="0.25">
      <c r="A166" s="396"/>
      <c r="B166" s="135"/>
      <c r="L166" s="135"/>
      <c r="V166" s="135"/>
      <c r="AF166" s="135"/>
      <c r="AP166" s="135"/>
      <c r="AZ166" s="135"/>
      <c r="BJ166" s="135"/>
      <c r="BT166" s="135"/>
      <c r="BU166" s="135"/>
      <c r="CD166" s="135"/>
      <c r="CE166" s="135"/>
      <c r="CN166" s="135"/>
      <c r="CX166" s="135"/>
      <c r="DH166" s="135"/>
      <c r="DR166" s="135"/>
      <c r="EB166" s="135"/>
      <c r="EL166" s="135"/>
      <c r="EV166" s="135"/>
      <c r="FF166" s="135"/>
      <c r="FP166" s="135"/>
      <c r="FZ166" s="135"/>
      <c r="GJ166" s="135"/>
      <c r="GT166" s="135"/>
      <c r="HD166" s="135"/>
      <c r="HN166" s="135"/>
      <c r="HX166" s="135"/>
      <c r="IH166" s="135"/>
      <c r="IR166" s="135"/>
    </row>
    <row xmlns:x14ac="http://schemas.microsoft.com/office/spreadsheetml/2009/9/ac" r="167" s="3" customFormat="true" x14ac:dyDescent="0.25">
      <c r="A167" s="396"/>
      <c r="B167" s="135"/>
      <c r="L167" s="135"/>
      <c r="V167" s="135"/>
      <c r="AF167" s="135"/>
      <c r="AP167" s="135"/>
      <c r="AZ167" s="135"/>
      <c r="BJ167" s="135"/>
      <c r="BT167" s="135"/>
      <c r="BU167" s="135"/>
      <c r="CD167" s="135"/>
      <c r="CE167" s="135"/>
      <c r="CN167" s="135"/>
      <c r="CX167" s="135"/>
      <c r="DH167" s="135"/>
      <c r="DR167" s="135"/>
      <c r="EB167" s="135"/>
      <c r="EL167" s="135"/>
      <c r="EV167" s="135"/>
      <c r="FF167" s="135"/>
      <c r="FP167" s="135"/>
      <c r="FZ167" s="135"/>
      <c r="GJ167" s="135"/>
      <c r="GT167" s="135"/>
      <c r="HD167" s="135"/>
      <c r="HN167" s="135"/>
      <c r="HX167" s="135"/>
      <c r="IH167" s="135"/>
      <c r="IR167" s="135"/>
    </row>
    <row xmlns:x14ac="http://schemas.microsoft.com/office/spreadsheetml/2009/9/ac" r="168" s="3" customFormat="true" x14ac:dyDescent="0.25">
      <c r="A168" s="396"/>
      <c r="B168" s="135"/>
      <c r="L168" s="135"/>
      <c r="V168" s="135"/>
      <c r="AF168" s="135"/>
      <c r="AP168" s="135"/>
      <c r="AZ168" s="135"/>
      <c r="BJ168" s="135"/>
      <c r="BT168" s="135"/>
      <c r="BU168" s="135"/>
      <c r="CD168" s="135"/>
      <c r="CE168" s="135"/>
      <c r="CN168" s="135"/>
      <c r="CX168" s="135"/>
      <c r="DH168" s="135"/>
      <c r="DR168" s="135"/>
      <c r="EB168" s="135"/>
      <c r="EL168" s="135"/>
      <c r="EV168" s="135"/>
      <c r="FF168" s="135"/>
      <c r="FP168" s="135"/>
      <c r="FZ168" s="135"/>
      <c r="GJ168" s="135"/>
      <c r="GT168" s="135"/>
      <c r="HD168" s="135"/>
      <c r="HN168" s="135"/>
      <c r="HX168" s="135"/>
      <c r="IH168" s="135"/>
      <c r="IR168" s="135"/>
    </row>
    <row xmlns:x14ac="http://schemas.microsoft.com/office/spreadsheetml/2009/9/ac" r="169" s="3" customFormat="true" x14ac:dyDescent="0.25">
      <c r="A169" s="396"/>
      <c r="B169" s="135"/>
      <c r="L169" s="135"/>
      <c r="V169" s="135"/>
      <c r="AF169" s="135"/>
      <c r="AP169" s="135"/>
      <c r="AZ169" s="135"/>
      <c r="BJ169" s="135"/>
      <c r="BT169" s="135"/>
      <c r="BU169" s="135"/>
      <c r="CD169" s="135"/>
      <c r="CE169" s="135"/>
      <c r="CN169" s="135"/>
      <c r="CX169" s="135"/>
      <c r="DH169" s="135"/>
      <c r="DR169" s="135"/>
      <c r="EB169" s="135"/>
      <c r="EL169" s="135"/>
      <c r="EV169" s="135"/>
      <c r="FF169" s="135"/>
      <c r="FP169" s="135"/>
      <c r="FZ169" s="135"/>
      <c r="GJ169" s="135"/>
      <c r="GT169" s="135"/>
      <c r="HD169" s="135"/>
      <c r="HN169" s="135"/>
      <c r="HX169" s="135"/>
      <c r="IH169" s="135"/>
      <c r="IR169" s="135"/>
    </row>
    <row xmlns:x14ac="http://schemas.microsoft.com/office/spreadsheetml/2009/9/ac" r="170" s="3" customFormat="true" x14ac:dyDescent="0.25">
      <c r="A170" s="396"/>
      <c r="B170" s="135"/>
      <c r="L170" s="135"/>
      <c r="V170" s="135"/>
      <c r="AF170" s="135"/>
      <c r="AP170" s="135"/>
      <c r="AZ170" s="135"/>
      <c r="BJ170" s="135"/>
      <c r="BT170" s="135"/>
      <c r="BU170" s="135"/>
      <c r="CD170" s="135"/>
      <c r="CE170" s="135"/>
      <c r="CN170" s="135"/>
      <c r="CX170" s="135"/>
      <c r="DH170" s="135"/>
      <c r="DR170" s="135"/>
      <c r="EB170" s="135"/>
      <c r="EL170" s="135"/>
      <c r="EV170" s="135"/>
      <c r="FF170" s="135"/>
      <c r="FP170" s="135"/>
      <c r="FZ170" s="135"/>
      <c r="GJ170" s="135"/>
      <c r="GT170" s="135"/>
      <c r="HD170" s="135"/>
      <c r="HN170" s="135"/>
      <c r="HX170" s="135"/>
      <c r="IH170" s="135"/>
      <c r="IR170" s="135"/>
    </row>
    <row xmlns:x14ac="http://schemas.microsoft.com/office/spreadsheetml/2009/9/ac" r="171" s="3" customFormat="true" x14ac:dyDescent="0.25">
      <c r="A171" s="396"/>
      <c r="B171" s="135"/>
      <c r="L171" s="135"/>
      <c r="V171" s="135"/>
      <c r="AF171" s="135"/>
      <c r="AP171" s="135"/>
      <c r="AZ171" s="135"/>
      <c r="BJ171" s="135"/>
      <c r="BT171" s="135"/>
      <c r="BU171" s="135"/>
      <c r="CD171" s="135"/>
      <c r="CE171" s="135"/>
      <c r="CN171" s="135"/>
      <c r="CX171" s="135"/>
      <c r="DH171" s="135"/>
      <c r="DR171" s="135"/>
      <c r="EB171" s="135"/>
      <c r="EL171" s="135"/>
      <c r="EV171" s="135"/>
      <c r="FF171" s="135"/>
      <c r="FP171" s="135"/>
      <c r="FZ171" s="135"/>
      <c r="GJ171" s="135"/>
      <c r="GT171" s="135"/>
      <c r="HD171" s="135"/>
      <c r="HN171" s="135"/>
      <c r="HX171" s="135"/>
      <c r="IH171" s="135"/>
      <c r="IR171" s="135"/>
    </row>
    <row xmlns:x14ac="http://schemas.microsoft.com/office/spreadsheetml/2009/9/ac" r="172" s="3" customFormat="true" x14ac:dyDescent="0.25">
      <c r="A172" s="396"/>
      <c r="B172" s="135"/>
      <c r="L172" s="135"/>
      <c r="V172" s="135"/>
      <c r="AF172" s="135"/>
      <c r="AP172" s="135"/>
      <c r="AZ172" s="135"/>
      <c r="BJ172" s="135"/>
      <c r="BT172" s="135"/>
      <c r="BU172" s="135"/>
      <c r="CD172" s="135"/>
      <c r="CE172" s="135"/>
      <c r="CN172" s="135"/>
      <c r="CX172" s="135"/>
      <c r="DH172" s="135"/>
      <c r="DR172" s="135"/>
      <c r="EB172" s="135"/>
      <c r="EL172" s="135"/>
      <c r="EV172" s="135"/>
      <c r="FF172" s="135"/>
      <c r="FP172" s="135"/>
      <c r="FZ172" s="135"/>
      <c r="GJ172" s="135"/>
      <c r="GT172" s="135"/>
      <c r="HD172" s="135"/>
      <c r="HN172" s="135"/>
      <c r="HX172" s="135"/>
      <c r="IH172" s="135"/>
      <c r="IR172" s="135"/>
    </row>
    <row xmlns:x14ac="http://schemas.microsoft.com/office/spreadsheetml/2009/9/ac" r="173" s="3" customFormat="true" x14ac:dyDescent="0.25">
      <c r="A173" s="396"/>
      <c r="B173" s="135"/>
      <c r="L173" s="135"/>
      <c r="V173" s="135"/>
      <c r="AF173" s="135"/>
      <c r="AP173" s="135"/>
      <c r="AZ173" s="135"/>
      <c r="BJ173" s="135"/>
      <c r="BT173" s="135"/>
      <c r="BU173" s="135"/>
      <c r="CD173" s="135"/>
      <c r="CE173" s="135"/>
      <c r="CN173" s="135"/>
      <c r="CX173" s="135"/>
      <c r="DH173" s="135"/>
      <c r="DR173" s="135"/>
      <c r="EB173" s="135"/>
      <c r="EL173" s="135"/>
      <c r="EV173" s="135"/>
      <c r="FF173" s="135"/>
      <c r="FP173" s="135"/>
      <c r="FZ173" s="135"/>
      <c r="GJ173" s="135"/>
      <c r="GT173" s="135"/>
      <c r="HD173" s="135"/>
      <c r="HN173" s="135"/>
      <c r="HX173" s="135"/>
      <c r="IH173" s="135"/>
      <c r="IR173" s="135"/>
    </row>
    <row xmlns:x14ac="http://schemas.microsoft.com/office/spreadsheetml/2009/9/ac" r="174" s="3" customFormat="true" x14ac:dyDescent="0.25">
      <c r="A174" s="396"/>
      <c r="B174" s="135"/>
      <c r="L174" s="135"/>
      <c r="V174" s="135"/>
      <c r="AF174" s="135"/>
      <c r="AP174" s="135"/>
      <c r="AZ174" s="135"/>
      <c r="BJ174" s="135"/>
      <c r="BT174" s="135"/>
      <c r="BU174" s="135"/>
      <c r="CD174" s="135"/>
      <c r="CE174" s="135"/>
      <c r="CN174" s="135"/>
      <c r="CX174" s="135"/>
      <c r="DH174" s="135"/>
      <c r="DR174" s="135"/>
      <c r="EB174" s="135"/>
      <c r="EL174" s="135"/>
      <c r="EV174" s="135"/>
      <c r="FF174" s="135"/>
      <c r="FP174" s="135"/>
      <c r="FZ174" s="135"/>
      <c r="GJ174" s="135"/>
      <c r="GT174" s="135"/>
      <c r="HD174" s="135"/>
      <c r="HN174" s="135"/>
      <c r="HX174" s="135"/>
      <c r="IH174" s="135"/>
      <c r="IR174" s="135"/>
    </row>
    <row xmlns:x14ac="http://schemas.microsoft.com/office/spreadsheetml/2009/9/ac" r="175" s="3" customFormat="true" x14ac:dyDescent="0.25">
      <c r="A175" s="396"/>
      <c r="B175" s="135"/>
      <c r="L175" s="135"/>
      <c r="V175" s="135"/>
      <c r="AF175" s="135"/>
      <c r="AP175" s="135"/>
      <c r="AZ175" s="135"/>
      <c r="BJ175" s="135"/>
      <c r="BT175" s="135"/>
      <c r="BU175" s="135"/>
      <c r="CD175" s="135"/>
      <c r="CE175" s="135"/>
      <c r="CN175" s="135"/>
      <c r="CX175" s="135"/>
      <c r="DH175" s="135"/>
      <c r="DR175" s="135"/>
      <c r="EB175" s="135"/>
      <c r="EL175" s="135"/>
      <c r="EV175" s="135"/>
      <c r="FF175" s="135"/>
      <c r="FP175" s="135"/>
      <c r="FZ175" s="135"/>
      <c r="GJ175" s="135"/>
      <c r="GT175" s="135"/>
      <c r="HD175" s="135"/>
      <c r="HN175" s="135"/>
      <c r="HX175" s="135"/>
      <c r="IH175" s="135"/>
      <c r="IR175" s="135"/>
    </row>
    <row xmlns:x14ac="http://schemas.microsoft.com/office/spreadsheetml/2009/9/ac" r="176" s="3" customFormat="true" x14ac:dyDescent="0.25">
      <c r="A176" s="396"/>
      <c r="B176" s="135"/>
      <c r="L176" s="135"/>
      <c r="V176" s="135"/>
      <c r="AF176" s="135"/>
      <c r="AP176" s="135"/>
      <c r="AZ176" s="135"/>
      <c r="BJ176" s="135"/>
      <c r="BT176" s="135"/>
      <c r="BU176" s="135"/>
      <c r="CD176" s="135"/>
      <c r="CE176" s="135"/>
      <c r="CN176" s="135"/>
      <c r="CX176" s="135"/>
      <c r="DH176" s="135"/>
      <c r="DR176" s="135"/>
      <c r="EB176" s="135"/>
      <c r="EL176" s="135"/>
      <c r="EV176" s="135"/>
      <c r="FF176" s="135"/>
      <c r="FP176" s="135"/>
      <c r="FZ176" s="135"/>
      <c r="GJ176" s="135"/>
      <c r="GT176" s="135"/>
      <c r="HD176" s="135"/>
      <c r="HN176" s="135"/>
      <c r="HX176" s="135"/>
      <c r="IH176" s="135"/>
      <c r="IR176" s="135"/>
    </row>
    <row xmlns:x14ac="http://schemas.microsoft.com/office/spreadsheetml/2009/9/ac" r="177" s="3" customFormat="true" x14ac:dyDescent="0.25">
      <c r="A177" s="396"/>
      <c r="B177" s="135"/>
      <c r="L177" s="135"/>
      <c r="V177" s="135"/>
      <c r="AF177" s="135"/>
      <c r="AP177" s="135"/>
      <c r="AZ177" s="135"/>
      <c r="BJ177" s="135"/>
      <c r="BT177" s="135"/>
      <c r="BU177" s="135"/>
      <c r="CD177" s="135"/>
      <c r="CE177" s="135"/>
      <c r="CN177" s="135"/>
      <c r="CX177" s="135"/>
      <c r="DH177" s="135"/>
      <c r="DR177" s="135"/>
      <c r="EB177" s="135"/>
      <c r="EL177" s="135"/>
      <c r="EV177" s="135"/>
      <c r="FF177" s="135"/>
      <c r="FP177" s="135"/>
      <c r="FZ177" s="135"/>
      <c r="GJ177" s="135"/>
      <c r="GT177" s="135"/>
      <c r="HD177" s="135"/>
      <c r="HN177" s="135"/>
      <c r="HX177" s="135"/>
      <c r="IH177" s="135"/>
      <c r="IR177" s="135"/>
    </row>
    <row xmlns:x14ac="http://schemas.microsoft.com/office/spreadsheetml/2009/9/ac" r="178" s="3" customFormat="true" x14ac:dyDescent="0.25">
      <c r="A178" s="396"/>
      <c r="B178" s="135"/>
      <c r="L178" s="135"/>
      <c r="V178" s="135"/>
      <c r="AF178" s="135"/>
      <c r="AP178" s="135"/>
      <c r="AZ178" s="135"/>
      <c r="BJ178" s="135"/>
      <c r="BT178" s="135"/>
      <c r="BU178" s="135"/>
      <c r="CD178" s="135"/>
      <c r="CE178" s="135"/>
      <c r="CN178" s="135"/>
      <c r="CX178" s="135"/>
      <c r="DH178" s="135"/>
      <c r="DR178" s="135"/>
      <c r="EB178" s="135"/>
      <c r="EL178" s="135"/>
      <c r="EV178" s="135"/>
      <c r="FF178" s="135"/>
      <c r="FP178" s="135"/>
      <c r="FZ178" s="135"/>
      <c r="GJ178" s="135"/>
      <c r="GT178" s="135"/>
      <c r="HD178" s="135"/>
      <c r="HN178" s="135"/>
      <c r="HX178" s="135"/>
      <c r="IH178" s="135"/>
      <c r="IR178" s="135"/>
    </row>
    <row xmlns:x14ac="http://schemas.microsoft.com/office/spreadsheetml/2009/9/ac" r="179" s="3" customFormat="true" x14ac:dyDescent="0.25">
      <c r="A179" s="396"/>
      <c r="B179" s="135"/>
      <c r="L179" s="135"/>
      <c r="V179" s="135"/>
      <c r="AF179" s="135"/>
      <c r="AP179" s="135"/>
      <c r="AZ179" s="135"/>
      <c r="BJ179" s="135"/>
      <c r="BT179" s="135"/>
      <c r="BU179" s="135"/>
      <c r="CD179" s="135"/>
      <c r="CE179" s="135"/>
      <c r="CN179" s="135"/>
      <c r="CX179" s="135"/>
      <c r="DH179" s="135"/>
      <c r="DR179" s="135"/>
      <c r="EB179" s="135"/>
      <c r="EL179" s="135"/>
      <c r="EV179" s="135"/>
      <c r="FF179" s="135"/>
      <c r="FP179" s="135"/>
      <c r="FZ179" s="135"/>
      <c r="GJ179" s="135"/>
      <c r="GT179" s="135"/>
      <c r="HD179" s="135"/>
      <c r="HN179" s="135"/>
      <c r="HX179" s="135"/>
      <c r="IH179" s="135"/>
      <c r="IR179" s="135"/>
    </row>
    <row xmlns:x14ac="http://schemas.microsoft.com/office/spreadsheetml/2009/9/ac" r="180" s="3" customFormat="true" x14ac:dyDescent="0.25">
      <c r="A180" s="396"/>
      <c r="B180" s="135"/>
      <c r="L180" s="135"/>
      <c r="V180" s="135"/>
      <c r="AF180" s="135"/>
      <c r="AP180" s="135"/>
      <c r="AZ180" s="135"/>
      <c r="BJ180" s="135"/>
      <c r="BT180" s="135"/>
      <c r="BU180" s="135"/>
      <c r="CD180" s="135"/>
      <c r="CE180" s="135"/>
      <c r="CN180" s="135"/>
      <c r="CX180" s="135"/>
      <c r="DH180" s="135"/>
      <c r="DR180" s="135"/>
      <c r="EB180" s="135"/>
      <c r="EL180" s="135"/>
      <c r="EV180" s="135"/>
      <c r="FF180" s="135"/>
      <c r="FP180" s="135"/>
      <c r="FZ180" s="135"/>
      <c r="GJ180" s="135"/>
      <c r="GT180" s="135"/>
      <c r="HD180" s="135"/>
      <c r="HN180" s="135"/>
      <c r="HX180" s="135"/>
      <c r="IH180" s="135"/>
      <c r="IR180" s="135"/>
    </row>
    <row xmlns:x14ac="http://schemas.microsoft.com/office/spreadsheetml/2009/9/ac" r="181" s="3" customFormat="true" x14ac:dyDescent="0.25">
      <c r="A181" s="396"/>
      <c r="B181" s="135"/>
      <c r="L181" s="135"/>
      <c r="V181" s="135"/>
      <c r="AF181" s="135"/>
      <c r="AP181" s="135"/>
      <c r="AZ181" s="135"/>
      <c r="BJ181" s="135"/>
      <c r="BT181" s="135"/>
      <c r="BU181" s="135"/>
      <c r="CD181" s="135"/>
      <c r="CE181" s="135"/>
      <c r="CN181" s="135"/>
      <c r="CX181" s="135"/>
      <c r="DH181" s="135"/>
      <c r="DR181" s="135"/>
      <c r="EB181" s="135"/>
      <c r="EL181" s="135"/>
      <c r="EV181" s="135"/>
      <c r="FF181" s="135"/>
      <c r="FP181" s="135"/>
      <c r="FZ181" s="135"/>
      <c r="GJ181" s="135"/>
      <c r="GT181" s="135"/>
      <c r="HD181" s="135"/>
      <c r="HN181" s="135"/>
      <c r="HX181" s="135"/>
      <c r="IH181" s="135"/>
      <c r="IR181" s="135"/>
    </row>
    <row xmlns:x14ac="http://schemas.microsoft.com/office/spreadsheetml/2009/9/ac" r="182" s="3" customFormat="true" x14ac:dyDescent="0.25">
      <c r="A182" s="396"/>
      <c r="B182" s="135"/>
      <c r="L182" s="135"/>
      <c r="V182" s="135"/>
      <c r="AF182" s="135"/>
      <c r="AP182" s="135"/>
      <c r="AZ182" s="135"/>
      <c r="BJ182" s="135"/>
      <c r="BT182" s="135"/>
      <c r="BU182" s="135"/>
      <c r="CD182" s="135"/>
      <c r="CE182" s="135"/>
      <c r="CN182" s="135"/>
      <c r="CX182" s="135"/>
      <c r="DH182" s="135"/>
      <c r="DR182" s="135"/>
      <c r="EB182" s="135"/>
      <c r="EL182" s="135"/>
      <c r="EV182" s="135"/>
      <c r="FF182" s="135"/>
      <c r="FP182" s="135"/>
      <c r="FZ182" s="135"/>
      <c r="GJ182" s="135"/>
      <c r="GT182" s="135"/>
      <c r="HD182" s="135"/>
      <c r="HN182" s="135"/>
      <c r="HX182" s="135"/>
      <c r="IH182" s="135"/>
      <c r="IR182" s="135"/>
    </row>
    <row xmlns:x14ac="http://schemas.microsoft.com/office/spreadsheetml/2009/9/ac" r="183" s="3" customFormat="true" x14ac:dyDescent="0.25">
      <c r="A183" s="396"/>
      <c r="B183" s="135"/>
      <c r="L183" s="135"/>
      <c r="V183" s="135"/>
      <c r="AF183" s="135"/>
      <c r="AP183" s="135"/>
      <c r="AZ183" s="135"/>
      <c r="BJ183" s="135"/>
      <c r="BT183" s="135"/>
      <c r="BU183" s="135"/>
      <c r="CD183" s="135"/>
      <c r="CE183" s="135"/>
      <c r="CN183" s="135"/>
      <c r="CX183" s="135"/>
      <c r="DH183" s="135"/>
      <c r="DR183" s="135"/>
      <c r="EB183" s="135"/>
      <c r="EL183" s="135"/>
      <c r="EV183" s="135"/>
      <c r="FF183" s="135"/>
      <c r="FP183" s="135"/>
      <c r="FZ183" s="135"/>
      <c r="GJ183" s="135"/>
      <c r="GT183" s="135"/>
      <c r="HD183" s="135"/>
      <c r="HN183" s="135"/>
      <c r="HX183" s="135"/>
      <c r="IH183" s="135"/>
      <c r="IR183" s="135"/>
    </row>
    <row xmlns:x14ac="http://schemas.microsoft.com/office/spreadsheetml/2009/9/ac" r="184" s="3" customFormat="true" x14ac:dyDescent="0.25">
      <c r="A184" s="396"/>
      <c r="B184" s="135"/>
      <c r="L184" s="135"/>
      <c r="V184" s="135"/>
      <c r="AF184" s="135"/>
      <c r="AP184" s="135"/>
      <c r="AZ184" s="135"/>
      <c r="BJ184" s="135"/>
      <c r="BT184" s="135"/>
      <c r="BU184" s="135"/>
      <c r="CD184" s="135"/>
      <c r="CE184" s="135"/>
      <c r="CN184" s="135"/>
      <c r="CX184" s="135"/>
      <c r="DH184" s="135"/>
      <c r="DR184" s="135"/>
      <c r="EB184" s="135"/>
      <c r="EL184" s="135"/>
      <c r="EV184" s="135"/>
      <c r="FF184" s="135"/>
      <c r="FP184" s="135"/>
      <c r="FZ184" s="135"/>
      <c r="GJ184" s="135"/>
      <c r="GT184" s="135"/>
      <c r="HD184" s="135"/>
      <c r="HN184" s="135"/>
      <c r="HX184" s="135"/>
      <c r="IH184" s="135"/>
      <c r="IR184" s="135"/>
    </row>
    <row xmlns:x14ac="http://schemas.microsoft.com/office/spreadsheetml/2009/9/ac" r="185" s="3" customFormat="true" x14ac:dyDescent="0.25">
      <c r="A185" s="396"/>
      <c r="B185" s="135"/>
      <c r="L185" s="135"/>
      <c r="V185" s="135"/>
      <c r="AF185" s="135"/>
      <c r="AP185" s="135"/>
      <c r="AZ185" s="135"/>
      <c r="BJ185" s="135"/>
      <c r="BT185" s="135"/>
      <c r="BU185" s="135"/>
      <c r="CD185" s="135"/>
      <c r="CE185" s="135"/>
      <c r="CN185" s="135"/>
      <c r="CX185" s="135"/>
      <c r="DH185" s="135"/>
      <c r="DR185" s="135"/>
      <c r="EB185" s="135"/>
      <c r="EL185" s="135"/>
      <c r="EV185" s="135"/>
      <c r="FF185" s="135"/>
      <c r="FP185" s="135"/>
      <c r="FZ185" s="135"/>
      <c r="GJ185" s="135"/>
      <c r="GT185" s="135"/>
      <c r="HD185" s="135"/>
      <c r="HN185" s="135"/>
      <c r="HX185" s="135"/>
      <c r="IH185" s="135"/>
      <c r="IR185" s="135"/>
    </row>
    <row xmlns:x14ac="http://schemas.microsoft.com/office/spreadsheetml/2009/9/ac" r="186" s="3" customFormat="true" x14ac:dyDescent="0.25">
      <c r="A186" s="396"/>
      <c r="B186" s="135"/>
      <c r="L186" s="135"/>
      <c r="V186" s="135"/>
      <c r="AF186" s="135"/>
      <c r="AP186" s="135"/>
      <c r="AZ186" s="135"/>
      <c r="BJ186" s="135"/>
      <c r="BT186" s="135"/>
      <c r="BU186" s="135"/>
      <c r="CD186" s="135"/>
      <c r="CE186" s="135"/>
      <c r="CN186" s="135"/>
      <c r="CX186" s="135"/>
      <c r="DH186" s="135"/>
      <c r="DR186" s="135"/>
      <c r="EB186" s="135"/>
      <c r="EL186" s="135"/>
      <c r="EV186" s="135"/>
      <c r="FF186" s="135"/>
      <c r="FP186" s="135"/>
      <c r="FZ186" s="135"/>
      <c r="GJ186" s="135"/>
      <c r="GT186" s="135"/>
      <c r="HD186" s="135"/>
      <c r="HN186" s="135"/>
      <c r="HX186" s="135"/>
      <c r="IH186" s="135"/>
      <c r="IR186" s="135"/>
    </row>
    <row xmlns:x14ac="http://schemas.microsoft.com/office/spreadsheetml/2009/9/ac" r="187" s="3" customFormat="true" x14ac:dyDescent="0.25">
      <c r="A187" s="396"/>
      <c r="B187" s="135"/>
      <c r="L187" s="135"/>
      <c r="V187" s="135"/>
      <c r="AF187" s="135"/>
      <c r="AP187" s="135"/>
      <c r="AZ187" s="135"/>
      <c r="BJ187" s="135"/>
      <c r="BT187" s="135"/>
      <c r="BU187" s="135"/>
      <c r="CD187" s="135"/>
      <c r="CE187" s="135"/>
      <c r="CN187" s="135"/>
      <c r="CX187" s="135"/>
      <c r="DH187" s="135"/>
      <c r="DR187" s="135"/>
      <c r="EB187" s="135"/>
      <c r="EL187" s="135"/>
      <c r="EV187" s="135"/>
      <c r="FF187" s="135"/>
      <c r="FP187" s="135"/>
      <c r="FZ187" s="135"/>
      <c r="GJ187" s="135"/>
      <c r="GT187" s="135"/>
      <c r="HD187" s="135"/>
      <c r="HN187" s="135"/>
      <c r="HX187" s="135"/>
      <c r="IH187" s="135"/>
      <c r="IR187" s="135"/>
    </row>
    <row xmlns:x14ac="http://schemas.microsoft.com/office/spreadsheetml/2009/9/ac" r="188" s="3" customFormat="true" x14ac:dyDescent="0.25">
      <c r="A188" s="396"/>
      <c r="B188" s="135"/>
      <c r="L188" s="135"/>
      <c r="V188" s="135"/>
      <c r="AF188" s="135"/>
      <c r="AP188" s="135"/>
      <c r="AZ188" s="135"/>
      <c r="BJ188" s="135"/>
      <c r="BT188" s="135"/>
      <c r="BU188" s="135"/>
      <c r="CD188" s="135"/>
      <c r="CE188" s="135"/>
      <c r="CN188" s="135"/>
      <c r="CX188" s="135"/>
      <c r="DH188" s="135"/>
      <c r="DR188" s="135"/>
      <c r="EB188" s="135"/>
      <c r="EL188" s="135"/>
      <c r="EV188" s="135"/>
      <c r="FF188" s="135"/>
      <c r="FP188" s="135"/>
      <c r="FZ188" s="135"/>
      <c r="GJ188" s="135"/>
      <c r="GT188" s="135"/>
      <c r="HD188" s="135"/>
      <c r="HN188" s="135"/>
      <c r="HX188" s="135"/>
      <c r="IH188" s="135"/>
      <c r="IR188" s="135"/>
    </row>
    <row xmlns:x14ac="http://schemas.microsoft.com/office/spreadsheetml/2009/9/ac" r="189" s="3" customFormat="true" x14ac:dyDescent="0.25">
      <c r="A189" s="396"/>
      <c r="B189" s="135"/>
      <c r="L189" s="135"/>
      <c r="V189" s="135"/>
      <c r="AF189" s="135"/>
      <c r="AP189" s="135"/>
      <c r="AZ189" s="135"/>
      <c r="BJ189" s="135"/>
      <c r="BT189" s="135"/>
      <c r="BU189" s="135"/>
      <c r="CD189" s="135"/>
      <c r="CE189" s="135"/>
      <c r="CN189" s="135"/>
      <c r="CX189" s="135"/>
      <c r="DH189" s="135"/>
      <c r="DR189" s="135"/>
      <c r="EB189" s="135"/>
      <c r="EL189" s="135"/>
      <c r="EV189" s="135"/>
      <c r="FF189" s="135"/>
      <c r="FP189" s="135"/>
      <c r="FZ189" s="135"/>
      <c r="GJ189" s="135"/>
      <c r="GT189" s="135"/>
      <c r="HD189" s="135"/>
      <c r="HN189" s="135"/>
      <c r="HX189" s="135"/>
      <c r="IH189" s="135"/>
      <c r="IR189" s="135"/>
    </row>
    <row xmlns:x14ac="http://schemas.microsoft.com/office/spreadsheetml/2009/9/ac" r="190" s="3" customFormat="true" x14ac:dyDescent="0.25">
      <c r="A190" s="396"/>
      <c r="B190" s="135"/>
      <c r="L190" s="135"/>
      <c r="V190" s="135"/>
      <c r="AF190" s="135"/>
      <c r="AP190" s="135"/>
      <c r="AZ190" s="135"/>
      <c r="BJ190" s="135"/>
      <c r="BT190" s="135"/>
      <c r="BU190" s="135"/>
      <c r="CD190" s="135"/>
      <c r="CE190" s="135"/>
      <c r="CN190" s="135"/>
      <c r="CX190" s="135"/>
      <c r="DH190" s="135"/>
      <c r="DR190" s="135"/>
      <c r="EB190" s="135"/>
      <c r="EL190" s="135"/>
      <c r="EV190" s="135"/>
      <c r="FF190" s="135"/>
      <c r="FP190" s="135"/>
      <c r="FZ190" s="135"/>
      <c r="GJ190" s="135"/>
      <c r="GT190" s="135"/>
      <c r="HD190" s="135"/>
      <c r="HN190" s="135"/>
      <c r="HX190" s="135"/>
      <c r="IH190" s="135"/>
      <c r="IR190" s="135"/>
    </row>
    <row xmlns:x14ac="http://schemas.microsoft.com/office/spreadsheetml/2009/9/ac" r="191" s="3" customFormat="true" x14ac:dyDescent="0.25">
      <c r="A191" s="396"/>
      <c r="B191" s="135"/>
      <c r="L191" s="135"/>
      <c r="V191" s="135"/>
      <c r="AF191" s="135"/>
      <c r="AP191" s="135"/>
      <c r="AZ191" s="135"/>
      <c r="BJ191" s="135"/>
      <c r="BT191" s="135"/>
      <c r="BU191" s="135"/>
      <c r="CD191" s="135"/>
      <c r="CE191" s="135"/>
      <c r="CN191" s="135"/>
      <c r="CX191" s="135"/>
      <c r="DH191" s="135"/>
      <c r="DR191" s="135"/>
      <c r="EB191" s="135"/>
      <c r="EL191" s="135"/>
      <c r="EV191" s="135"/>
      <c r="FF191" s="135"/>
      <c r="FP191" s="135"/>
      <c r="FZ191" s="135"/>
      <c r="GJ191" s="135"/>
      <c r="GT191" s="135"/>
      <c r="HD191" s="135"/>
      <c r="HN191" s="135"/>
      <c r="HX191" s="135"/>
      <c r="IH191" s="135"/>
      <c r="IR191" s="135"/>
    </row>
    <row xmlns:x14ac="http://schemas.microsoft.com/office/spreadsheetml/2009/9/ac" r="192" s="3" customFormat="true" x14ac:dyDescent="0.25">
      <c r="A192" s="396"/>
      <c r="B192" s="135"/>
      <c r="L192" s="135"/>
      <c r="V192" s="135"/>
      <c r="AF192" s="135"/>
      <c r="AP192" s="135"/>
      <c r="AZ192" s="135"/>
      <c r="BJ192" s="135"/>
      <c r="BT192" s="135"/>
      <c r="BU192" s="135"/>
      <c r="CD192" s="135"/>
      <c r="CE192" s="135"/>
      <c r="CN192" s="135"/>
      <c r="CX192" s="135"/>
      <c r="DH192" s="135"/>
      <c r="DR192" s="135"/>
      <c r="EB192" s="135"/>
      <c r="EL192" s="135"/>
      <c r="EV192" s="135"/>
      <c r="FF192" s="135"/>
      <c r="FP192" s="135"/>
      <c r="FZ192" s="135"/>
      <c r="GJ192" s="135"/>
      <c r="GT192" s="135"/>
      <c r="HD192" s="135"/>
      <c r="HN192" s="135"/>
      <c r="HX192" s="135"/>
      <c r="IH192" s="135"/>
      <c r="IR192" s="135"/>
    </row>
    <row xmlns:x14ac="http://schemas.microsoft.com/office/spreadsheetml/2009/9/ac" r="193" s="3" customFormat="true" x14ac:dyDescent="0.25">
      <c r="A193" s="396"/>
      <c r="B193" s="135"/>
      <c r="L193" s="135"/>
      <c r="V193" s="135"/>
      <c r="AF193" s="135"/>
      <c r="AP193" s="135"/>
      <c r="AZ193" s="135"/>
      <c r="BJ193" s="135"/>
      <c r="BT193" s="135"/>
      <c r="BU193" s="135"/>
      <c r="CD193" s="135"/>
      <c r="CE193" s="135"/>
      <c r="CN193" s="135"/>
      <c r="CX193" s="135"/>
      <c r="DH193" s="135"/>
      <c r="DR193" s="135"/>
      <c r="EB193" s="135"/>
      <c r="EL193" s="135"/>
      <c r="EV193" s="135"/>
      <c r="FF193" s="135"/>
      <c r="FP193" s="135"/>
      <c r="FZ193" s="135"/>
      <c r="GJ193" s="135"/>
      <c r="GT193" s="135"/>
      <c r="HD193" s="135"/>
      <c r="HN193" s="135"/>
      <c r="HX193" s="135"/>
      <c r="IH193" s="135"/>
      <c r="IR193" s="135"/>
    </row>
    <row xmlns:x14ac="http://schemas.microsoft.com/office/spreadsheetml/2009/9/ac" r="194" s="3" customFormat="true" x14ac:dyDescent="0.25">
      <c r="A194" s="396"/>
      <c r="B194" s="135"/>
      <c r="L194" s="135"/>
      <c r="V194" s="135"/>
      <c r="AF194" s="135"/>
      <c r="AP194" s="135"/>
      <c r="AZ194" s="135"/>
      <c r="BJ194" s="135"/>
      <c r="BT194" s="135"/>
      <c r="BU194" s="135"/>
      <c r="CD194" s="135"/>
      <c r="CE194" s="135"/>
      <c r="CN194" s="135"/>
      <c r="CX194" s="135"/>
      <c r="DH194" s="135"/>
      <c r="DR194" s="135"/>
      <c r="EB194" s="135"/>
      <c r="EL194" s="135"/>
      <c r="EV194" s="135"/>
      <c r="FF194" s="135"/>
      <c r="FP194" s="135"/>
      <c r="FZ194" s="135"/>
      <c r="GJ194" s="135"/>
      <c r="GT194" s="135"/>
      <c r="HD194" s="135"/>
      <c r="HN194" s="135"/>
      <c r="HX194" s="135"/>
      <c r="IH194" s="135"/>
      <c r="IR194" s="135"/>
    </row>
    <row xmlns:x14ac="http://schemas.microsoft.com/office/spreadsheetml/2009/9/ac" r="195" s="3" customFormat="true" x14ac:dyDescent="0.25">
      <c r="A195" s="396"/>
      <c r="B195" s="135"/>
      <c r="L195" s="135"/>
      <c r="V195" s="135"/>
      <c r="AF195" s="135"/>
      <c r="AP195" s="135"/>
      <c r="AZ195" s="135"/>
      <c r="BJ195" s="135"/>
      <c r="BT195" s="135"/>
      <c r="BU195" s="135"/>
      <c r="CD195" s="135"/>
      <c r="CE195" s="135"/>
      <c r="CN195" s="135"/>
      <c r="CX195" s="135"/>
      <c r="DH195" s="135"/>
      <c r="DR195" s="135"/>
      <c r="EB195" s="135"/>
      <c r="EL195" s="135"/>
      <c r="EV195" s="135"/>
      <c r="FF195" s="135"/>
      <c r="FP195" s="135"/>
      <c r="FZ195" s="135"/>
      <c r="GJ195" s="135"/>
      <c r="GT195" s="135"/>
      <c r="HD195" s="135"/>
      <c r="HN195" s="135"/>
      <c r="HX195" s="135"/>
      <c r="IH195" s="135"/>
      <c r="IR195" s="135"/>
    </row>
    <row xmlns:x14ac="http://schemas.microsoft.com/office/spreadsheetml/2009/9/ac" r="196" s="3" customFormat="true" x14ac:dyDescent="0.25">
      <c r="A196" s="396"/>
      <c r="B196" s="135"/>
      <c r="L196" s="135"/>
      <c r="V196" s="135"/>
      <c r="AF196" s="135"/>
      <c r="AP196" s="135"/>
      <c r="AZ196" s="135"/>
      <c r="BJ196" s="135"/>
      <c r="BT196" s="135"/>
      <c r="BU196" s="135"/>
      <c r="CD196" s="135"/>
      <c r="CE196" s="135"/>
      <c r="CN196" s="135"/>
      <c r="CX196" s="135"/>
      <c r="DH196" s="135"/>
      <c r="DR196" s="135"/>
      <c r="EB196" s="135"/>
      <c r="EL196" s="135"/>
      <c r="EV196" s="135"/>
      <c r="FF196" s="135"/>
      <c r="FP196" s="135"/>
      <c r="FZ196" s="135"/>
      <c r="GJ196" s="135"/>
      <c r="GT196" s="135"/>
      <c r="HD196" s="135"/>
      <c r="HN196" s="135"/>
      <c r="HX196" s="135"/>
      <c r="IH196" s="135"/>
      <c r="IR196" s="135"/>
    </row>
    <row xmlns:x14ac="http://schemas.microsoft.com/office/spreadsheetml/2009/9/ac" r="197" s="3" customFormat="true" x14ac:dyDescent="0.25">
      <c r="A197" s="396"/>
      <c r="B197" s="135"/>
      <c r="L197" s="135"/>
      <c r="V197" s="135"/>
      <c r="AF197" s="135"/>
      <c r="AP197" s="135"/>
      <c r="AZ197" s="135"/>
      <c r="BJ197" s="135"/>
      <c r="BT197" s="135"/>
      <c r="BU197" s="135"/>
      <c r="CD197" s="135"/>
      <c r="CE197" s="135"/>
      <c r="CN197" s="135"/>
      <c r="CX197" s="135"/>
      <c r="DH197" s="135"/>
      <c r="DR197" s="135"/>
      <c r="EB197" s="135"/>
      <c r="EL197" s="135"/>
      <c r="EV197" s="135"/>
      <c r="FF197" s="135"/>
      <c r="FP197" s="135"/>
      <c r="FZ197" s="135"/>
      <c r="GJ197" s="135"/>
      <c r="GT197" s="135"/>
      <c r="HD197" s="135"/>
      <c r="HN197" s="135"/>
      <c r="HX197" s="135"/>
      <c r="IH197" s="135"/>
      <c r="IR197" s="135"/>
    </row>
    <row xmlns:x14ac="http://schemas.microsoft.com/office/spreadsheetml/2009/9/ac" r="198" s="3" customFormat="true" x14ac:dyDescent="0.25">
      <c r="A198" s="396"/>
      <c r="B198" s="135"/>
      <c r="L198" s="135"/>
      <c r="V198" s="135"/>
      <c r="AF198" s="135"/>
      <c r="AP198" s="135"/>
      <c r="AZ198" s="135"/>
      <c r="BJ198" s="135"/>
      <c r="BT198" s="135"/>
      <c r="BU198" s="135"/>
      <c r="CD198" s="135"/>
      <c r="CE198" s="135"/>
      <c r="CN198" s="135"/>
      <c r="CX198" s="135"/>
      <c r="DH198" s="135"/>
      <c r="DR198" s="135"/>
      <c r="EB198" s="135"/>
      <c r="EL198" s="135"/>
      <c r="EV198" s="135"/>
      <c r="FF198" s="135"/>
      <c r="FP198" s="135"/>
      <c r="FZ198" s="135"/>
      <c r="GJ198" s="135"/>
      <c r="GT198" s="135"/>
      <c r="HD198" s="135"/>
      <c r="HN198" s="135"/>
      <c r="HX198" s="135"/>
      <c r="IH198" s="135"/>
      <c r="IR198" s="135"/>
    </row>
    <row xmlns:x14ac="http://schemas.microsoft.com/office/spreadsheetml/2009/9/ac" r="199" s="3" customFormat="true" x14ac:dyDescent="0.25">
      <c r="A199" s="396"/>
      <c r="B199" s="135"/>
      <c r="L199" s="135"/>
      <c r="V199" s="135"/>
      <c r="AF199" s="135"/>
      <c r="AP199" s="135"/>
      <c r="AZ199" s="135"/>
      <c r="BJ199" s="135"/>
      <c r="BT199" s="135"/>
      <c r="BU199" s="135"/>
      <c r="CD199" s="135"/>
      <c r="CE199" s="135"/>
      <c r="CN199" s="135"/>
      <c r="CX199" s="135"/>
      <c r="DH199" s="135"/>
      <c r="DR199" s="135"/>
      <c r="EB199" s="135"/>
      <c r="EL199" s="135"/>
      <c r="EV199" s="135"/>
      <c r="FF199" s="135"/>
      <c r="FP199" s="135"/>
      <c r="FZ199" s="135"/>
      <c r="GJ199" s="135"/>
      <c r="GT199" s="135"/>
      <c r="HD199" s="135"/>
      <c r="HN199" s="135"/>
      <c r="HX199" s="135"/>
      <c r="IH199" s="135"/>
      <c r="IR199" s="135"/>
    </row>
    <row xmlns:x14ac="http://schemas.microsoft.com/office/spreadsheetml/2009/9/ac" r="200" s="3" customFormat="true" x14ac:dyDescent="0.25">
      <c r="A200" s="396"/>
      <c r="B200" s="135"/>
      <c r="L200" s="135"/>
      <c r="V200" s="135"/>
      <c r="AF200" s="135"/>
      <c r="AP200" s="135"/>
      <c r="AZ200" s="135"/>
      <c r="BJ200" s="135"/>
      <c r="BT200" s="135"/>
      <c r="BU200" s="135"/>
      <c r="CD200" s="135"/>
      <c r="CE200" s="135"/>
      <c r="CN200" s="135"/>
      <c r="CX200" s="135"/>
      <c r="DH200" s="135"/>
      <c r="DR200" s="135"/>
      <c r="EB200" s="135"/>
      <c r="EL200" s="135"/>
      <c r="EV200" s="135"/>
      <c r="FF200" s="135"/>
      <c r="FP200" s="135"/>
      <c r="FZ200" s="135"/>
      <c r="GJ200" s="135"/>
      <c r="GT200" s="135"/>
      <c r="HD200" s="135"/>
      <c r="HN200" s="135"/>
      <c r="HX200" s="135"/>
      <c r="IH200" s="135"/>
      <c r="IR200" s="135"/>
    </row>
    <row xmlns:x14ac="http://schemas.microsoft.com/office/spreadsheetml/2009/9/ac" r="201" s="3" customFormat="true" x14ac:dyDescent="0.25">
      <c r="A201" s="396"/>
      <c r="B201" s="135"/>
      <c r="L201" s="135"/>
      <c r="V201" s="135"/>
      <c r="AF201" s="135"/>
      <c r="AP201" s="135"/>
      <c r="AZ201" s="135"/>
      <c r="BJ201" s="135"/>
      <c r="BT201" s="135"/>
      <c r="BU201" s="135"/>
      <c r="CD201" s="135"/>
      <c r="CE201" s="135"/>
      <c r="CN201" s="135"/>
      <c r="CX201" s="135"/>
      <c r="DH201" s="135"/>
      <c r="DR201" s="135"/>
      <c r="EB201" s="135"/>
      <c r="EL201" s="135"/>
      <c r="EV201" s="135"/>
      <c r="FF201" s="135"/>
      <c r="FP201" s="135"/>
      <c r="FZ201" s="135"/>
      <c r="GJ201" s="135"/>
      <c r="GT201" s="135"/>
      <c r="HD201" s="135"/>
      <c r="HN201" s="135"/>
      <c r="HX201" s="135"/>
      <c r="IH201" s="135"/>
      <c r="IR201" s="135"/>
    </row>
    <row xmlns:x14ac="http://schemas.microsoft.com/office/spreadsheetml/2009/9/ac" r="202" s="3" customFormat="true" x14ac:dyDescent="0.25">
      <c r="A202" s="396"/>
      <c r="B202" s="135"/>
      <c r="L202" s="135"/>
      <c r="V202" s="135"/>
      <c r="AF202" s="135"/>
      <c r="AP202" s="135"/>
      <c r="AZ202" s="135"/>
      <c r="BJ202" s="135"/>
      <c r="BT202" s="135"/>
      <c r="BU202" s="135"/>
      <c r="CD202" s="135"/>
      <c r="CE202" s="135"/>
      <c r="CN202" s="135"/>
      <c r="CX202" s="135"/>
      <c r="DH202" s="135"/>
      <c r="DR202" s="135"/>
      <c r="EB202" s="135"/>
      <c r="EL202" s="135"/>
      <c r="EV202" s="135"/>
      <c r="FF202" s="135"/>
      <c r="FP202" s="135"/>
      <c r="FZ202" s="135"/>
      <c r="GJ202" s="135"/>
      <c r="GT202" s="135"/>
      <c r="HD202" s="135"/>
      <c r="HN202" s="135"/>
      <c r="HX202" s="135"/>
      <c r="IH202" s="135"/>
      <c r="IR202" s="135"/>
    </row>
    <row xmlns:x14ac="http://schemas.microsoft.com/office/spreadsheetml/2009/9/ac" r="203" s="3" customFormat="true" x14ac:dyDescent="0.25">
      <c r="A203" s="396"/>
      <c r="B203" s="135"/>
      <c r="L203" s="135"/>
      <c r="V203" s="135"/>
      <c r="AF203" s="135"/>
      <c r="AP203" s="135"/>
      <c r="AZ203" s="135"/>
      <c r="BJ203" s="135"/>
      <c r="BT203" s="135"/>
      <c r="BU203" s="135"/>
      <c r="CD203" s="135"/>
      <c r="CE203" s="135"/>
      <c r="CN203" s="135"/>
      <c r="CX203" s="135"/>
      <c r="DH203" s="135"/>
      <c r="DR203" s="135"/>
      <c r="EB203" s="135"/>
      <c r="EL203" s="135"/>
      <c r="EV203" s="135"/>
      <c r="FF203" s="135"/>
      <c r="FP203" s="135"/>
      <c r="FZ203" s="135"/>
      <c r="GJ203" s="135"/>
      <c r="GT203" s="135"/>
      <c r="HD203" s="135"/>
      <c r="HN203" s="135"/>
      <c r="HX203" s="135"/>
      <c r="IH203" s="135"/>
      <c r="IR203" s="135"/>
    </row>
    <row xmlns:x14ac="http://schemas.microsoft.com/office/spreadsheetml/2009/9/ac" r="204" s="3" customFormat="true" x14ac:dyDescent="0.25">
      <c r="A204" s="396"/>
      <c r="B204" s="135"/>
      <c r="L204" s="135"/>
      <c r="V204" s="135"/>
      <c r="AF204" s="135"/>
      <c r="AP204" s="135"/>
      <c r="AZ204" s="135"/>
      <c r="BJ204" s="135"/>
      <c r="BT204" s="135"/>
      <c r="BU204" s="135"/>
      <c r="CD204" s="135"/>
      <c r="CE204" s="135"/>
      <c r="CN204" s="135"/>
      <c r="CX204" s="135"/>
      <c r="DH204" s="135"/>
      <c r="DR204" s="135"/>
      <c r="EB204" s="135"/>
      <c r="EL204" s="135"/>
      <c r="EV204" s="135"/>
      <c r="FF204" s="135"/>
      <c r="FP204" s="135"/>
      <c r="FZ204" s="135"/>
      <c r="GJ204" s="135"/>
      <c r="GT204" s="135"/>
      <c r="HD204" s="135"/>
      <c r="HN204" s="135"/>
      <c r="HX204" s="135"/>
      <c r="IH204" s="135"/>
      <c r="IR204" s="135"/>
    </row>
    <row xmlns:x14ac="http://schemas.microsoft.com/office/spreadsheetml/2009/9/ac" r="205" s="3" customFormat="true" x14ac:dyDescent="0.25">
      <c r="A205" s="396"/>
      <c r="B205" s="135"/>
      <c r="L205" s="135"/>
      <c r="V205" s="135"/>
      <c r="AF205" s="135"/>
      <c r="AP205" s="135"/>
      <c r="AZ205" s="135"/>
      <c r="BJ205" s="135"/>
      <c r="BT205" s="135"/>
      <c r="BU205" s="135"/>
      <c r="CD205" s="135"/>
      <c r="CE205" s="135"/>
      <c r="CN205" s="135"/>
      <c r="CX205" s="135"/>
      <c r="DH205" s="135"/>
      <c r="DR205" s="135"/>
      <c r="EB205" s="135"/>
      <c r="EL205" s="135"/>
      <c r="EV205" s="135"/>
      <c r="FF205" s="135"/>
      <c r="FP205" s="135"/>
      <c r="FZ205" s="135"/>
      <c r="GJ205" s="135"/>
      <c r="GT205" s="135"/>
      <c r="HD205" s="135"/>
      <c r="HN205" s="135"/>
      <c r="HX205" s="135"/>
      <c r="IH205" s="135"/>
      <c r="IR205" s="135"/>
    </row>
    <row xmlns:x14ac="http://schemas.microsoft.com/office/spreadsheetml/2009/9/ac" r="206" s="3" customFormat="true" x14ac:dyDescent="0.25">
      <c r="A206" s="396"/>
      <c r="B206" s="135"/>
      <c r="L206" s="135"/>
      <c r="V206" s="135"/>
      <c r="AF206" s="135"/>
      <c r="AP206" s="135"/>
      <c r="AZ206" s="135"/>
      <c r="BJ206" s="135"/>
      <c r="BT206" s="135"/>
      <c r="BU206" s="135"/>
      <c r="CD206" s="135"/>
      <c r="CE206" s="135"/>
      <c r="CN206" s="135"/>
      <c r="CX206" s="135"/>
      <c r="DH206" s="135"/>
      <c r="DR206" s="135"/>
      <c r="EB206" s="135"/>
      <c r="EL206" s="135"/>
      <c r="EV206" s="135"/>
      <c r="FF206" s="135"/>
      <c r="FP206" s="135"/>
      <c r="FZ206" s="135"/>
      <c r="GJ206" s="135"/>
      <c r="GT206" s="135"/>
      <c r="HD206" s="135"/>
      <c r="HN206" s="135"/>
      <c r="HX206" s="135"/>
      <c r="IH206" s="135"/>
      <c r="IR206" s="135"/>
    </row>
    <row xmlns:x14ac="http://schemas.microsoft.com/office/spreadsheetml/2009/9/ac" r="207" s="3" customFormat="true" x14ac:dyDescent="0.25">
      <c r="A207" s="396"/>
      <c r="B207" s="135"/>
      <c r="L207" s="135"/>
      <c r="V207" s="135"/>
      <c r="AF207" s="135"/>
      <c r="AP207" s="135"/>
      <c r="AZ207" s="135"/>
      <c r="BJ207" s="135"/>
      <c r="BT207" s="135"/>
      <c r="BU207" s="135"/>
      <c r="CD207" s="135"/>
      <c r="CE207" s="135"/>
      <c r="CN207" s="135"/>
      <c r="CX207" s="135"/>
      <c r="DH207" s="135"/>
      <c r="DR207" s="135"/>
      <c r="EB207" s="135"/>
      <c r="EL207" s="135"/>
      <c r="EV207" s="135"/>
      <c r="FF207" s="135"/>
      <c r="FP207" s="135"/>
      <c r="FZ207" s="135"/>
      <c r="GJ207" s="135"/>
      <c r="GT207" s="135"/>
      <c r="HD207" s="135"/>
      <c r="HN207" s="135"/>
      <c r="HX207" s="135"/>
      <c r="IH207" s="135"/>
      <c r="IR207" s="135"/>
    </row>
    <row xmlns:x14ac="http://schemas.microsoft.com/office/spreadsheetml/2009/9/ac" r="208" s="3" customFormat="true" x14ac:dyDescent="0.25">
      <c r="A208" s="396"/>
      <c r="B208" s="135"/>
      <c r="L208" s="135"/>
      <c r="V208" s="135"/>
      <c r="AF208" s="135"/>
      <c r="AP208" s="135"/>
      <c r="AZ208" s="135"/>
      <c r="BJ208" s="135"/>
      <c r="BT208" s="135"/>
      <c r="BU208" s="135"/>
      <c r="CD208" s="135"/>
      <c r="CE208" s="135"/>
      <c r="CN208" s="135"/>
      <c r="CX208" s="135"/>
      <c r="DH208" s="135"/>
      <c r="DR208" s="135"/>
      <c r="EB208" s="135"/>
      <c r="EL208" s="135"/>
      <c r="EV208" s="135"/>
      <c r="FF208" s="135"/>
      <c r="FP208" s="135"/>
      <c r="FZ208" s="135"/>
      <c r="GJ208" s="135"/>
      <c r="GT208" s="135"/>
      <c r="HD208" s="135"/>
      <c r="HN208" s="135"/>
      <c r="HX208" s="135"/>
      <c r="IH208" s="135"/>
      <c r="IR208" s="135"/>
    </row>
    <row xmlns:x14ac="http://schemas.microsoft.com/office/spreadsheetml/2009/9/ac" r="209" s="3" customFormat="true" x14ac:dyDescent="0.25">
      <c r="A209" s="396"/>
      <c r="B209" s="135"/>
      <c r="L209" s="135"/>
      <c r="V209" s="135"/>
      <c r="AF209" s="135"/>
      <c r="AP209" s="135"/>
      <c r="AZ209" s="135"/>
      <c r="BJ209" s="135"/>
      <c r="BT209" s="135"/>
      <c r="BU209" s="135"/>
      <c r="CD209" s="135"/>
      <c r="CE209" s="135"/>
      <c r="CN209" s="135"/>
      <c r="CX209" s="135"/>
      <c r="DH209" s="135"/>
      <c r="DR209" s="135"/>
      <c r="EB209" s="135"/>
      <c r="EL209" s="135"/>
      <c r="EV209" s="135"/>
      <c r="FF209" s="135"/>
      <c r="FP209" s="135"/>
      <c r="FZ209" s="135"/>
      <c r="GJ209" s="135"/>
      <c r="GT209" s="135"/>
      <c r="HD209" s="135"/>
      <c r="HN209" s="135"/>
      <c r="HX209" s="135"/>
      <c r="IH209" s="135"/>
      <c r="IR209" s="135"/>
    </row>
    <row xmlns:x14ac="http://schemas.microsoft.com/office/spreadsheetml/2009/9/ac" r="210" s="3" customFormat="true" x14ac:dyDescent="0.25">
      <c r="A210" s="396"/>
      <c r="B210" s="135"/>
      <c r="L210" s="135"/>
      <c r="V210" s="135"/>
      <c r="AF210" s="135"/>
      <c r="AP210" s="135"/>
      <c r="AZ210" s="135"/>
      <c r="BJ210" s="135"/>
      <c r="BT210" s="135"/>
      <c r="BU210" s="135"/>
      <c r="CD210" s="135"/>
      <c r="CE210" s="135"/>
      <c r="CN210" s="135"/>
      <c r="CX210" s="135"/>
      <c r="DH210" s="135"/>
      <c r="DR210" s="135"/>
      <c r="EB210" s="135"/>
      <c r="EL210" s="135"/>
      <c r="EV210" s="135"/>
      <c r="FF210" s="135"/>
      <c r="FP210" s="135"/>
      <c r="FZ210" s="135"/>
      <c r="GJ210" s="135"/>
      <c r="GT210" s="135"/>
      <c r="HD210" s="135"/>
      <c r="HN210" s="135"/>
      <c r="HX210" s="135"/>
      <c r="IH210" s="135"/>
      <c r="IR210" s="135"/>
    </row>
    <row xmlns:x14ac="http://schemas.microsoft.com/office/spreadsheetml/2009/9/ac" r="211" s="3" customFormat="true" x14ac:dyDescent="0.25">
      <c r="A211" s="396"/>
      <c r="B211" s="135"/>
      <c r="L211" s="135"/>
      <c r="V211" s="135"/>
      <c r="AF211" s="135"/>
      <c r="AP211" s="135"/>
      <c r="AZ211" s="135"/>
      <c r="BJ211" s="135"/>
      <c r="BT211" s="135"/>
      <c r="BU211" s="135"/>
      <c r="CD211" s="135"/>
      <c r="CE211" s="135"/>
      <c r="CN211" s="135"/>
      <c r="CX211" s="135"/>
      <c r="DH211" s="135"/>
      <c r="DR211" s="135"/>
      <c r="EB211" s="135"/>
      <c r="EL211" s="135"/>
      <c r="EV211" s="135"/>
      <c r="FF211" s="135"/>
      <c r="FP211" s="135"/>
      <c r="FZ211" s="135"/>
      <c r="GJ211" s="135"/>
      <c r="GT211" s="135"/>
      <c r="HD211" s="135"/>
      <c r="HN211" s="135"/>
      <c r="HX211" s="135"/>
      <c r="IH211" s="135"/>
      <c r="IR211" s="135"/>
    </row>
    <row xmlns:x14ac="http://schemas.microsoft.com/office/spreadsheetml/2009/9/ac" r="212" s="3" customFormat="true" x14ac:dyDescent="0.25">
      <c r="A212" s="396"/>
      <c r="B212" s="135"/>
      <c r="L212" s="135"/>
      <c r="V212" s="135"/>
      <c r="AF212" s="135"/>
      <c r="AP212" s="135"/>
      <c r="AZ212" s="135"/>
      <c r="BJ212" s="135"/>
      <c r="BT212" s="135"/>
      <c r="BU212" s="135"/>
      <c r="CD212" s="135"/>
      <c r="CE212" s="135"/>
      <c r="CN212" s="135"/>
      <c r="CX212" s="135"/>
      <c r="DH212" s="135"/>
      <c r="DR212" s="135"/>
      <c r="EB212" s="135"/>
      <c r="EL212" s="135"/>
      <c r="EV212" s="135"/>
      <c r="FF212" s="135"/>
      <c r="FP212" s="135"/>
      <c r="FZ212" s="135"/>
      <c r="GJ212" s="135"/>
      <c r="GT212" s="135"/>
      <c r="HD212" s="135"/>
      <c r="HN212" s="135"/>
      <c r="HX212" s="135"/>
      <c r="IH212" s="135"/>
      <c r="IR212" s="135"/>
    </row>
    <row xmlns:x14ac="http://schemas.microsoft.com/office/spreadsheetml/2009/9/ac" r="213" s="3" customFormat="true" x14ac:dyDescent="0.25">
      <c r="A213" s="396"/>
      <c r="B213" s="135"/>
      <c r="L213" s="135"/>
      <c r="V213" s="135"/>
      <c r="AF213" s="135"/>
      <c r="AP213" s="135"/>
      <c r="AZ213" s="135"/>
      <c r="BJ213" s="135"/>
      <c r="BT213" s="135"/>
      <c r="BU213" s="135"/>
      <c r="CD213" s="135"/>
      <c r="CE213" s="135"/>
      <c r="CN213" s="135"/>
      <c r="CX213" s="135"/>
      <c r="DH213" s="135"/>
      <c r="DR213" s="135"/>
      <c r="EB213" s="135"/>
      <c r="EL213" s="135"/>
      <c r="EV213" s="135"/>
      <c r="FF213" s="135"/>
      <c r="FP213" s="135"/>
      <c r="FZ213" s="135"/>
      <c r="GJ213" s="135"/>
      <c r="GT213" s="135"/>
      <c r="HD213" s="135"/>
      <c r="HN213" s="135"/>
      <c r="HX213" s="135"/>
      <c r="IH213" s="135"/>
      <c r="IR213" s="135"/>
    </row>
    <row xmlns:x14ac="http://schemas.microsoft.com/office/spreadsheetml/2009/9/ac" r="214" s="3" customFormat="true" x14ac:dyDescent="0.25">
      <c r="A214" s="396"/>
      <c r="B214" s="135"/>
      <c r="L214" s="135"/>
      <c r="V214" s="135"/>
      <c r="AF214" s="135"/>
      <c r="AP214" s="135"/>
      <c r="AZ214" s="135"/>
      <c r="BJ214" s="135"/>
      <c r="BT214" s="135"/>
      <c r="BU214" s="135"/>
      <c r="CD214" s="135"/>
      <c r="CE214" s="135"/>
      <c r="CN214" s="135"/>
      <c r="CX214" s="135"/>
      <c r="DH214" s="135"/>
      <c r="DR214" s="135"/>
      <c r="EB214" s="135"/>
      <c r="EL214" s="135"/>
      <c r="EV214" s="135"/>
      <c r="FF214" s="135"/>
      <c r="FP214" s="135"/>
      <c r="FZ214" s="135"/>
      <c r="GJ214" s="135"/>
      <c r="GT214" s="135"/>
      <c r="HD214" s="135"/>
      <c r="HN214" s="135"/>
      <c r="HX214" s="135"/>
      <c r="IH214" s="135"/>
      <c r="IR214" s="135"/>
    </row>
    <row xmlns:x14ac="http://schemas.microsoft.com/office/spreadsheetml/2009/9/ac" r="215" s="3" customFormat="true" x14ac:dyDescent="0.25">
      <c r="A215" s="396"/>
      <c r="B215" s="135"/>
      <c r="L215" s="135"/>
      <c r="V215" s="135"/>
      <c r="AF215" s="135"/>
      <c r="AP215" s="135"/>
      <c r="AZ215" s="135"/>
      <c r="BJ215" s="135"/>
      <c r="BT215" s="135"/>
      <c r="BU215" s="135"/>
      <c r="CD215" s="135"/>
      <c r="CE215" s="135"/>
      <c r="CN215" s="135"/>
      <c r="CX215" s="135"/>
      <c r="DH215" s="135"/>
      <c r="DR215" s="135"/>
      <c r="EB215" s="135"/>
      <c r="EL215" s="135"/>
      <c r="EV215" s="135"/>
      <c r="FF215" s="135"/>
      <c r="FP215" s="135"/>
      <c r="FZ215" s="135"/>
      <c r="GJ215" s="135"/>
      <c r="GT215" s="135"/>
      <c r="HD215" s="135"/>
      <c r="HN215" s="135"/>
      <c r="HX215" s="135"/>
      <c r="IH215" s="135"/>
      <c r="IR215" s="135"/>
    </row>
    <row xmlns:x14ac="http://schemas.microsoft.com/office/spreadsheetml/2009/9/ac" r="216" s="3" customFormat="true" x14ac:dyDescent="0.25">
      <c r="A216" s="396"/>
      <c r="B216" s="135"/>
      <c r="L216" s="135"/>
      <c r="V216" s="135"/>
      <c r="AF216" s="135"/>
      <c r="AP216" s="135"/>
      <c r="AZ216" s="135"/>
      <c r="BJ216" s="135"/>
      <c r="BT216" s="135"/>
      <c r="BU216" s="135"/>
      <c r="CD216" s="135"/>
      <c r="CE216" s="135"/>
      <c r="CN216" s="135"/>
      <c r="CX216" s="135"/>
      <c r="DH216" s="135"/>
      <c r="DR216" s="135"/>
      <c r="EB216" s="135"/>
      <c r="EL216" s="135"/>
      <c r="EV216" s="135"/>
      <c r="FF216" s="135"/>
      <c r="FP216" s="135"/>
      <c r="FZ216" s="135"/>
      <c r="GJ216" s="135"/>
      <c r="GT216" s="135"/>
      <c r="HD216" s="135"/>
      <c r="HN216" s="135"/>
      <c r="HX216" s="135"/>
      <c r="IH216" s="135"/>
      <c r="IR216" s="135"/>
    </row>
    <row xmlns:x14ac="http://schemas.microsoft.com/office/spreadsheetml/2009/9/ac" r="217" s="3" customFormat="true" x14ac:dyDescent="0.25">
      <c r="A217" s="396"/>
      <c r="B217" s="135"/>
      <c r="L217" s="135"/>
      <c r="V217" s="135"/>
      <c r="AF217" s="135"/>
      <c r="AP217" s="135"/>
      <c r="AZ217" s="135"/>
      <c r="BJ217" s="135"/>
      <c r="BT217" s="135"/>
      <c r="BU217" s="135"/>
      <c r="CD217" s="135"/>
      <c r="CE217" s="135"/>
      <c r="CN217" s="135"/>
      <c r="CX217" s="135"/>
      <c r="DH217" s="135"/>
      <c r="DR217" s="135"/>
      <c r="EB217" s="135"/>
      <c r="EL217" s="135"/>
      <c r="EV217" s="135"/>
      <c r="FF217" s="135"/>
      <c r="FP217" s="135"/>
      <c r="FZ217" s="135"/>
      <c r="GJ217" s="135"/>
      <c r="GT217" s="135"/>
      <c r="HD217" s="135"/>
      <c r="HN217" s="135"/>
      <c r="HX217" s="135"/>
      <c r="IH217" s="135"/>
      <c r="IR217" s="135"/>
    </row>
    <row xmlns:x14ac="http://schemas.microsoft.com/office/spreadsheetml/2009/9/ac" r="218" s="3" customFormat="true" x14ac:dyDescent="0.25">
      <c r="A218" s="396"/>
      <c r="B218" s="135"/>
      <c r="L218" s="135"/>
      <c r="V218" s="135"/>
      <c r="AF218" s="135"/>
      <c r="AP218" s="135"/>
      <c r="AZ218" s="135"/>
      <c r="BJ218" s="135"/>
      <c r="BT218" s="135"/>
      <c r="BU218" s="135"/>
      <c r="CD218" s="135"/>
      <c r="CE218" s="135"/>
      <c r="CN218" s="135"/>
      <c r="CX218" s="135"/>
      <c r="DH218" s="135"/>
      <c r="DR218" s="135"/>
      <c r="EB218" s="135"/>
      <c r="EL218" s="135"/>
      <c r="EV218" s="135"/>
      <c r="FF218" s="135"/>
      <c r="FP218" s="135"/>
      <c r="FZ218" s="135"/>
      <c r="GJ218" s="135"/>
      <c r="GT218" s="135"/>
      <c r="HD218" s="135"/>
      <c r="HN218" s="135"/>
      <c r="HX218" s="135"/>
      <c r="IH218" s="135"/>
      <c r="IR218" s="135"/>
    </row>
    <row xmlns:x14ac="http://schemas.microsoft.com/office/spreadsheetml/2009/9/ac" r="219" s="3" customFormat="true" x14ac:dyDescent="0.25">
      <c r="A219" s="396"/>
      <c r="B219" s="135"/>
      <c r="L219" s="135"/>
      <c r="V219" s="135"/>
      <c r="AF219" s="135"/>
      <c r="AP219" s="135"/>
      <c r="AZ219" s="135"/>
      <c r="BJ219" s="135"/>
      <c r="BT219" s="135"/>
      <c r="BU219" s="135"/>
      <c r="CD219" s="135"/>
      <c r="CE219" s="135"/>
      <c r="CN219" s="135"/>
      <c r="CX219" s="135"/>
      <c r="DH219" s="135"/>
      <c r="DR219" s="135"/>
      <c r="EB219" s="135"/>
      <c r="EL219" s="135"/>
      <c r="EV219" s="135"/>
      <c r="FF219" s="135"/>
      <c r="FP219" s="135"/>
      <c r="FZ219" s="135"/>
      <c r="GJ219" s="135"/>
      <c r="GT219" s="135"/>
      <c r="HD219" s="135"/>
      <c r="HN219" s="135"/>
      <c r="HX219" s="135"/>
      <c r="IH219" s="135"/>
      <c r="IR219" s="135"/>
    </row>
    <row xmlns:x14ac="http://schemas.microsoft.com/office/spreadsheetml/2009/9/ac" r="220" s="3" customFormat="true" x14ac:dyDescent="0.25">
      <c r="A220" s="396"/>
      <c r="B220" s="135"/>
      <c r="L220" s="135"/>
      <c r="V220" s="135"/>
      <c r="AF220" s="135"/>
      <c r="AP220" s="135"/>
      <c r="AZ220" s="135"/>
      <c r="BJ220" s="135"/>
      <c r="BT220" s="135"/>
      <c r="BU220" s="135"/>
      <c r="CD220" s="135"/>
      <c r="CE220" s="135"/>
      <c r="CN220" s="135"/>
      <c r="CX220" s="135"/>
      <c r="DH220" s="135"/>
      <c r="DR220" s="135"/>
      <c r="EB220" s="135"/>
      <c r="EL220" s="135"/>
      <c r="EV220" s="135"/>
      <c r="FF220" s="135"/>
      <c r="FP220" s="135"/>
      <c r="FZ220" s="135"/>
      <c r="GJ220" s="135"/>
      <c r="GT220" s="135"/>
      <c r="HD220" s="135"/>
      <c r="HN220" s="135"/>
      <c r="HX220" s="135"/>
      <c r="IH220" s="135"/>
      <c r="IR220" s="135"/>
    </row>
    <row xmlns:x14ac="http://schemas.microsoft.com/office/spreadsheetml/2009/9/ac" r="221" s="3" customFormat="true" x14ac:dyDescent="0.25">
      <c r="A221" s="396"/>
      <c r="B221" s="135"/>
      <c r="L221" s="135"/>
      <c r="V221" s="135"/>
      <c r="AF221" s="135"/>
      <c r="AP221" s="135"/>
      <c r="AZ221" s="135"/>
      <c r="BJ221" s="135"/>
      <c r="BT221" s="135"/>
      <c r="BU221" s="135"/>
      <c r="CD221" s="135"/>
      <c r="CE221" s="135"/>
      <c r="CN221" s="135"/>
      <c r="CX221" s="135"/>
      <c r="DH221" s="135"/>
      <c r="DR221" s="135"/>
      <c r="EB221" s="135"/>
      <c r="EL221" s="135"/>
      <c r="EV221" s="135"/>
      <c r="FF221" s="135"/>
      <c r="FP221" s="135"/>
      <c r="FZ221" s="135"/>
      <c r="GJ221" s="135"/>
      <c r="GT221" s="135"/>
      <c r="HD221" s="135"/>
      <c r="HN221" s="135"/>
      <c r="HX221" s="135"/>
      <c r="IH221" s="135"/>
      <c r="IR221" s="135"/>
    </row>
    <row xmlns:x14ac="http://schemas.microsoft.com/office/spreadsheetml/2009/9/ac" r="222" s="3" customFormat="true" x14ac:dyDescent="0.25">
      <c r="A222" s="396"/>
      <c r="B222" s="135"/>
      <c r="L222" s="135"/>
      <c r="V222" s="135"/>
      <c r="AF222" s="135"/>
      <c r="AP222" s="135"/>
      <c r="AZ222" s="135"/>
      <c r="BJ222" s="135"/>
      <c r="BT222" s="135"/>
      <c r="BU222" s="135"/>
      <c r="CD222" s="135"/>
      <c r="CE222" s="135"/>
      <c r="CN222" s="135"/>
      <c r="CX222" s="135"/>
      <c r="DH222" s="135"/>
      <c r="DR222" s="135"/>
      <c r="EB222" s="135"/>
      <c r="EL222" s="135"/>
      <c r="EV222" s="135"/>
      <c r="FF222" s="135"/>
      <c r="FP222" s="135"/>
      <c r="FZ222" s="135"/>
      <c r="GJ222" s="135"/>
      <c r="GT222" s="135"/>
      <c r="HD222" s="135"/>
      <c r="HN222" s="135"/>
      <c r="HX222" s="135"/>
      <c r="IH222" s="135"/>
      <c r="IR222" s="135"/>
    </row>
    <row xmlns:x14ac="http://schemas.microsoft.com/office/spreadsheetml/2009/9/ac" r="223" s="3" customFormat="true" x14ac:dyDescent="0.25">
      <c r="A223" s="396"/>
      <c r="B223" s="135"/>
      <c r="L223" s="135"/>
      <c r="V223" s="135"/>
      <c r="AF223" s="135"/>
      <c r="AP223" s="135"/>
      <c r="AZ223" s="135"/>
      <c r="BJ223" s="135"/>
      <c r="BT223" s="135"/>
      <c r="BU223" s="135"/>
      <c r="CD223" s="135"/>
      <c r="CE223" s="135"/>
      <c r="CN223" s="135"/>
      <c r="CX223" s="135"/>
      <c r="DH223" s="135"/>
      <c r="DR223" s="135"/>
      <c r="EB223" s="135"/>
      <c r="EL223" s="135"/>
      <c r="EV223" s="135"/>
      <c r="FF223" s="135"/>
      <c r="FP223" s="135"/>
      <c r="FZ223" s="135"/>
      <c r="GJ223" s="135"/>
      <c r="GT223" s="135"/>
      <c r="HD223" s="135"/>
      <c r="HN223" s="135"/>
      <c r="HX223" s="135"/>
      <c r="IH223" s="135"/>
      <c r="IR223" s="135"/>
    </row>
    <row xmlns:x14ac="http://schemas.microsoft.com/office/spreadsheetml/2009/9/ac" r="224" s="3" customFormat="true" x14ac:dyDescent="0.25">
      <c r="A224" s="396"/>
      <c r="B224" s="135"/>
      <c r="L224" s="135"/>
      <c r="V224" s="135"/>
      <c r="AF224" s="135"/>
      <c r="AP224" s="135"/>
      <c r="AZ224" s="135"/>
      <c r="BJ224" s="135"/>
      <c r="BT224" s="135"/>
      <c r="BU224" s="135"/>
      <c r="CD224" s="135"/>
      <c r="CE224" s="135"/>
      <c r="CN224" s="135"/>
      <c r="CX224" s="135"/>
      <c r="DH224" s="135"/>
      <c r="DR224" s="135"/>
      <c r="EB224" s="135"/>
      <c r="EL224" s="135"/>
      <c r="EV224" s="135"/>
      <c r="FF224" s="135"/>
      <c r="FP224" s="135"/>
      <c r="FZ224" s="135"/>
      <c r="GJ224" s="135"/>
      <c r="GT224" s="135"/>
      <c r="HD224" s="135"/>
      <c r="HN224" s="135"/>
      <c r="HX224" s="135"/>
      <c r="IH224" s="135"/>
      <c r="IR224" s="135"/>
    </row>
    <row xmlns:x14ac="http://schemas.microsoft.com/office/spreadsheetml/2009/9/ac" r="225" s="3" customFormat="true" x14ac:dyDescent="0.25">
      <c r="A225" s="396"/>
      <c r="B225" s="135"/>
      <c r="L225" s="135"/>
      <c r="V225" s="135"/>
      <c r="AF225" s="135"/>
      <c r="AP225" s="135"/>
      <c r="AZ225" s="135"/>
      <c r="BJ225" s="135"/>
      <c r="BT225" s="135"/>
      <c r="BU225" s="135"/>
      <c r="CD225" s="135"/>
      <c r="CE225" s="135"/>
      <c r="CN225" s="135"/>
      <c r="CX225" s="135"/>
      <c r="DH225" s="135"/>
      <c r="DR225" s="135"/>
      <c r="EB225" s="135"/>
      <c r="EL225" s="135"/>
      <c r="EV225" s="135"/>
      <c r="FF225" s="135"/>
      <c r="FP225" s="135"/>
      <c r="FZ225" s="135"/>
      <c r="GJ225" s="135"/>
      <c r="GT225" s="135"/>
      <c r="HD225" s="135"/>
      <c r="HN225" s="135"/>
      <c r="HX225" s="135"/>
      <c r="IH225" s="135"/>
      <c r="IR225" s="135"/>
    </row>
    <row xmlns:x14ac="http://schemas.microsoft.com/office/spreadsheetml/2009/9/ac" r="226" s="3" customFormat="true" x14ac:dyDescent="0.25">
      <c r="A226" s="396"/>
      <c r="B226" s="135"/>
      <c r="L226" s="135"/>
      <c r="V226" s="135"/>
      <c r="AF226" s="135"/>
      <c r="AP226" s="135"/>
      <c r="AZ226" s="135"/>
      <c r="BJ226" s="135"/>
      <c r="BT226" s="135"/>
      <c r="BU226" s="135"/>
      <c r="CD226" s="135"/>
      <c r="CE226" s="135"/>
      <c r="CN226" s="135"/>
      <c r="CX226" s="135"/>
      <c r="DH226" s="135"/>
      <c r="DR226" s="135"/>
      <c r="EB226" s="135"/>
      <c r="EL226" s="135"/>
      <c r="EV226" s="135"/>
      <c r="FF226" s="135"/>
      <c r="FP226" s="135"/>
      <c r="FZ226" s="135"/>
      <c r="GJ226" s="135"/>
      <c r="GT226" s="135"/>
      <c r="HD226" s="135"/>
      <c r="HN226" s="135"/>
      <c r="HX226" s="135"/>
      <c r="IH226" s="135"/>
      <c r="IR226" s="135"/>
    </row>
    <row xmlns:x14ac="http://schemas.microsoft.com/office/spreadsheetml/2009/9/ac" r="227" s="3" customFormat="true" x14ac:dyDescent="0.25">
      <c r="A227" s="396"/>
      <c r="B227" s="135"/>
      <c r="L227" s="135"/>
      <c r="V227" s="135"/>
      <c r="AF227" s="135"/>
      <c r="AP227" s="135"/>
      <c r="AZ227" s="135"/>
      <c r="BJ227" s="135"/>
      <c r="BT227" s="135"/>
      <c r="BU227" s="135"/>
      <c r="CD227" s="135"/>
      <c r="CE227" s="135"/>
      <c r="CN227" s="135"/>
      <c r="CX227" s="135"/>
      <c r="DH227" s="135"/>
      <c r="DR227" s="135"/>
      <c r="EB227" s="135"/>
      <c r="EL227" s="135"/>
      <c r="EV227" s="135"/>
      <c r="FF227" s="135"/>
      <c r="FP227" s="135"/>
      <c r="FZ227" s="135"/>
      <c r="GJ227" s="135"/>
      <c r="GT227" s="135"/>
      <c r="HD227" s="135"/>
      <c r="HN227" s="135"/>
      <c r="HX227" s="135"/>
      <c r="IH227" s="135"/>
      <c r="IR227" s="135"/>
    </row>
    <row xmlns:x14ac="http://schemas.microsoft.com/office/spreadsheetml/2009/9/ac" r="228" s="3" customFormat="true" x14ac:dyDescent="0.25">
      <c r="A228" s="396"/>
      <c r="B228" s="135"/>
      <c r="L228" s="135"/>
      <c r="V228" s="135"/>
      <c r="AF228" s="135"/>
      <c r="AP228" s="135"/>
      <c r="AZ228" s="135"/>
      <c r="BJ228" s="135"/>
      <c r="BT228" s="135"/>
      <c r="BU228" s="135"/>
      <c r="CD228" s="135"/>
      <c r="CE228" s="135"/>
      <c r="CN228" s="135"/>
      <c r="CX228" s="135"/>
      <c r="DH228" s="135"/>
      <c r="DR228" s="135"/>
      <c r="EB228" s="135"/>
      <c r="EL228" s="135"/>
      <c r="EV228" s="135"/>
      <c r="FF228" s="135"/>
      <c r="FP228" s="135"/>
      <c r="FZ228" s="135"/>
      <c r="GJ228" s="135"/>
      <c r="GT228" s="135"/>
      <c r="HD228" s="135"/>
      <c r="HN228" s="135"/>
      <c r="HX228" s="135"/>
      <c r="IH228" s="135"/>
      <c r="IR228" s="135"/>
    </row>
    <row xmlns:x14ac="http://schemas.microsoft.com/office/spreadsheetml/2009/9/ac" r="229" s="3" customFormat="true" x14ac:dyDescent="0.25">
      <c r="A229" s="396"/>
      <c r="B229" s="135"/>
      <c r="L229" s="135"/>
      <c r="V229" s="135"/>
      <c r="AF229" s="135"/>
      <c r="AP229" s="135"/>
      <c r="AZ229" s="135"/>
      <c r="BJ229" s="135"/>
      <c r="BT229" s="135"/>
      <c r="BU229" s="135"/>
      <c r="CD229" s="135"/>
      <c r="CE229" s="135"/>
      <c r="CN229" s="135"/>
      <c r="CX229" s="135"/>
      <c r="DH229" s="135"/>
      <c r="DR229" s="135"/>
      <c r="EB229" s="135"/>
      <c r="EL229" s="135"/>
      <c r="EV229" s="135"/>
      <c r="FF229" s="135"/>
      <c r="FP229" s="135"/>
      <c r="FZ229" s="135"/>
      <c r="GJ229" s="135"/>
      <c r="GT229" s="135"/>
      <c r="HD229" s="135"/>
      <c r="HN229" s="135"/>
      <c r="HX229" s="135"/>
      <c r="IH229" s="135"/>
      <c r="IR229" s="135"/>
    </row>
    <row xmlns:x14ac="http://schemas.microsoft.com/office/spreadsheetml/2009/9/ac" r="230" s="3" customFormat="true" x14ac:dyDescent="0.25">
      <c r="A230" s="396"/>
      <c r="B230" s="135"/>
      <c r="L230" s="135"/>
      <c r="V230" s="135"/>
      <c r="AF230" s="135"/>
      <c r="AP230" s="135"/>
      <c r="AZ230" s="135"/>
      <c r="BJ230" s="135"/>
      <c r="BT230" s="135"/>
      <c r="BU230" s="135"/>
      <c r="CD230" s="135"/>
      <c r="CE230" s="135"/>
      <c r="CN230" s="135"/>
      <c r="CX230" s="135"/>
      <c r="DH230" s="135"/>
      <c r="DR230" s="135"/>
      <c r="EB230" s="135"/>
      <c r="EL230" s="135"/>
      <c r="EV230" s="135"/>
      <c r="FF230" s="135"/>
      <c r="FP230" s="135"/>
      <c r="FZ230" s="135"/>
      <c r="GJ230" s="135"/>
      <c r="GT230" s="135"/>
      <c r="HD230" s="135"/>
      <c r="HN230" s="135"/>
      <c r="HX230" s="135"/>
      <c r="IH230" s="135"/>
      <c r="IR230" s="135"/>
    </row>
    <row xmlns:x14ac="http://schemas.microsoft.com/office/spreadsheetml/2009/9/ac" r="231" s="3" customFormat="true" x14ac:dyDescent="0.25">
      <c r="A231" s="396"/>
      <c r="B231" s="135"/>
      <c r="L231" s="135"/>
      <c r="V231" s="135"/>
      <c r="AF231" s="135"/>
      <c r="AP231" s="135"/>
      <c r="AZ231" s="135"/>
      <c r="BJ231" s="135"/>
      <c r="BT231" s="135"/>
      <c r="BU231" s="135"/>
      <c r="CD231" s="135"/>
      <c r="CE231" s="135"/>
      <c r="CN231" s="135"/>
      <c r="CX231" s="135"/>
      <c r="DH231" s="135"/>
      <c r="DR231" s="135"/>
      <c r="EB231" s="135"/>
      <c r="EL231" s="135"/>
      <c r="EV231" s="135"/>
      <c r="FF231" s="135"/>
      <c r="FP231" s="135"/>
      <c r="FZ231" s="135"/>
      <c r="GJ231" s="135"/>
      <c r="GT231" s="135"/>
      <c r="HD231" s="135"/>
      <c r="HN231" s="135"/>
      <c r="HX231" s="135"/>
      <c r="IH231" s="135"/>
      <c r="IR231" s="135"/>
    </row>
    <row xmlns:x14ac="http://schemas.microsoft.com/office/spreadsheetml/2009/9/ac" r="232" s="3" customFormat="true" x14ac:dyDescent="0.25">
      <c r="A232" s="396"/>
      <c r="B232" s="135"/>
      <c r="L232" s="135"/>
      <c r="V232" s="135"/>
      <c r="AF232" s="135"/>
      <c r="AP232" s="135"/>
      <c r="AZ232" s="135"/>
      <c r="BJ232" s="135"/>
      <c r="BT232" s="135"/>
      <c r="BU232" s="135"/>
      <c r="CD232" s="135"/>
      <c r="CE232" s="135"/>
      <c r="CN232" s="135"/>
      <c r="CX232" s="135"/>
      <c r="DH232" s="135"/>
      <c r="DR232" s="135"/>
      <c r="EB232" s="135"/>
      <c r="EL232" s="135"/>
      <c r="EV232" s="135"/>
      <c r="FF232" s="135"/>
      <c r="FP232" s="135"/>
      <c r="FZ232" s="135"/>
      <c r="GJ232" s="135"/>
      <c r="GT232" s="135"/>
      <c r="HD232" s="135"/>
      <c r="HN232" s="135"/>
      <c r="HX232" s="135"/>
      <c r="IH232" s="135"/>
      <c r="IR232" s="135"/>
    </row>
    <row xmlns:x14ac="http://schemas.microsoft.com/office/spreadsheetml/2009/9/ac" r="233" s="3" customFormat="true" x14ac:dyDescent="0.25">
      <c r="A233" s="396"/>
      <c r="B233" s="135"/>
      <c r="L233" s="135"/>
      <c r="V233" s="135"/>
      <c r="AF233" s="135"/>
      <c r="AP233" s="135"/>
      <c r="AZ233" s="135"/>
      <c r="BJ233" s="135"/>
      <c r="BT233" s="135"/>
      <c r="BU233" s="135"/>
      <c r="CD233" s="135"/>
      <c r="CE233" s="135"/>
      <c r="CN233" s="135"/>
      <c r="CX233" s="135"/>
      <c r="DH233" s="135"/>
      <c r="DR233" s="135"/>
      <c r="EB233" s="135"/>
      <c r="EL233" s="135"/>
      <c r="EV233" s="135"/>
      <c r="FF233" s="135"/>
      <c r="FP233" s="135"/>
      <c r="FZ233" s="135"/>
      <c r="GJ233" s="135"/>
      <c r="GT233" s="135"/>
      <c r="HD233" s="135"/>
      <c r="HN233" s="135"/>
      <c r="HX233" s="135"/>
      <c r="IH233" s="135"/>
      <c r="IR233" s="135"/>
    </row>
    <row xmlns:x14ac="http://schemas.microsoft.com/office/spreadsheetml/2009/9/ac" r="234" s="3" customFormat="true" x14ac:dyDescent="0.25">
      <c r="A234" s="396"/>
      <c r="B234" s="135"/>
      <c r="L234" s="135"/>
      <c r="V234" s="135"/>
      <c r="AF234" s="135"/>
      <c r="AP234" s="135"/>
      <c r="AZ234" s="135"/>
      <c r="BJ234" s="135"/>
      <c r="BT234" s="135"/>
      <c r="BU234" s="135"/>
      <c r="CD234" s="135"/>
      <c r="CE234" s="135"/>
      <c r="CN234" s="135"/>
      <c r="CX234" s="135"/>
      <c r="DH234" s="135"/>
      <c r="DR234" s="135"/>
      <c r="EB234" s="135"/>
      <c r="EL234" s="135"/>
      <c r="EV234" s="135"/>
      <c r="FF234" s="135"/>
      <c r="FP234" s="135"/>
      <c r="FZ234" s="135"/>
      <c r="GJ234" s="135"/>
      <c r="GT234" s="135"/>
      <c r="HD234" s="135"/>
      <c r="HN234" s="135"/>
      <c r="HX234" s="135"/>
      <c r="IH234" s="135"/>
      <c r="IR234" s="135"/>
    </row>
    <row xmlns:x14ac="http://schemas.microsoft.com/office/spreadsheetml/2009/9/ac" r="235" s="3" customFormat="true" x14ac:dyDescent="0.25">
      <c r="A235" s="396"/>
      <c r="B235" s="135"/>
      <c r="L235" s="135"/>
      <c r="V235" s="135"/>
      <c r="AF235" s="135"/>
      <c r="AP235" s="135"/>
      <c r="AZ235" s="135"/>
      <c r="BJ235" s="135"/>
      <c r="BT235" s="135"/>
      <c r="BU235" s="135"/>
      <c r="CD235" s="135"/>
      <c r="CE235" s="135"/>
      <c r="CN235" s="135"/>
      <c r="CX235" s="135"/>
      <c r="DH235" s="135"/>
      <c r="DR235" s="135"/>
      <c r="EB235" s="135"/>
      <c r="EL235" s="135"/>
      <c r="EV235" s="135"/>
      <c r="FF235" s="135"/>
      <c r="FP235" s="135"/>
      <c r="FZ235" s="135"/>
      <c r="GJ235" s="135"/>
      <c r="GT235" s="135"/>
      <c r="HD235" s="135"/>
      <c r="HN235" s="135"/>
      <c r="HX235" s="135"/>
      <c r="IH235" s="135"/>
      <c r="IR235" s="135"/>
    </row>
    <row xmlns:x14ac="http://schemas.microsoft.com/office/spreadsheetml/2009/9/ac" r="236" s="3" customFormat="true" x14ac:dyDescent="0.25">
      <c r="A236" s="396"/>
      <c r="B236" s="135"/>
      <c r="L236" s="135"/>
      <c r="V236" s="135"/>
      <c r="AF236" s="135"/>
      <c r="AP236" s="135"/>
      <c r="AZ236" s="135"/>
      <c r="BJ236" s="135"/>
      <c r="BT236" s="135"/>
      <c r="BU236" s="135"/>
      <c r="CD236" s="135"/>
      <c r="CE236" s="135"/>
      <c r="CN236" s="135"/>
      <c r="CX236" s="135"/>
      <c r="DH236" s="135"/>
      <c r="DR236" s="135"/>
      <c r="EB236" s="135"/>
      <c r="EL236" s="135"/>
      <c r="EV236" s="135"/>
      <c r="FF236" s="135"/>
      <c r="FP236" s="135"/>
      <c r="FZ236" s="135"/>
      <c r="GJ236" s="135"/>
      <c r="GT236" s="135"/>
      <c r="HD236" s="135"/>
      <c r="HN236" s="135"/>
      <c r="HX236" s="135"/>
      <c r="IH236" s="135"/>
      <c r="IR236" s="135"/>
    </row>
    <row xmlns:x14ac="http://schemas.microsoft.com/office/spreadsheetml/2009/9/ac" r="237" s="3" customFormat="true" x14ac:dyDescent="0.25">
      <c r="A237" s="396"/>
      <c r="B237" s="135"/>
      <c r="L237" s="135"/>
      <c r="V237" s="135"/>
      <c r="AF237" s="135"/>
      <c r="AP237" s="135"/>
      <c r="AZ237" s="135"/>
      <c r="BJ237" s="135"/>
      <c r="BT237" s="135"/>
      <c r="BU237" s="135"/>
      <c r="CD237" s="135"/>
      <c r="CE237" s="135"/>
      <c r="CN237" s="135"/>
      <c r="CX237" s="135"/>
      <c r="DH237" s="135"/>
      <c r="DR237" s="135"/>
      <c r="EB237" s="135"/>
      <c r="EL237" s="135"/>
      <c r="EV237" s="135"/>
      <c r="FF237" s="135"/>
      <c r="FP237" s="135"/>
      <c r="FZ237" s="135"/>
      <c r="GJ237" s="135"/>
      <c r="GT237" s="135"/>
      <c r="HD237" s="135"/>
      <c r="HN237" s="135"/>
      <c r="HX237" s="135"/>
      <c r="IH237" s="135"/>
      <c r="IR237" s="135"/>
    </row>
    <row xmlns:x14ac="http://schemas.microsoft.com/office/spreadsheetml/2009/9/ac" r="238" s="3" customFormat="true" x14ac:dyDescent="0.25">
      <c r="A238" s="396"/>
      <c r="B238" s="135"/>
      <c r="L238" s="135"/>
      <c r="V238" s="135"/>
      <c r="AF238" s="135"/>
      <c r="AP238" s="135"/>
      <c r="AZ238" s="135"/>
      <c r="BJ238" s="135"/>
      <c r="BT238" s="135"/>
      <c r="BU238" s="135"/>
      <c r="CD238" s="135"/>
      <c r="CE238" s="135"/>
      <c r="CN238" s="135"/>
      <c r="CX238" s="135"/>
      <c r="DH238" s="135"/>
      <c r="DR238" s="135"/>
      <c r="EB238" s="135"/>
      <c r="EL238" s="135"/>
      <c r="EV238" s="135"/>
      <c r="FF238" s="135"/>
      <c r="FP238" s="135"/>
      <c r="FZ238" s="135"/>
      <c r="GJ238" s="135"/>
      <c r="GT238" s="135"/>
      <c r="HD238" s="135"/>
      <c r="HN238" s="135"/>
      <c r="HX238" s="135"/>
      <c r="IH238" s="135"/>
      <c r="IR238" s="135"/>
    </row>
    <row xmlns:x14ac="http://schemas.microsoft.com/office/spreadsheetml/2009/9/ac" r="239" s="3" customFormat="true" x14ac:dyDescent="0.25">
      <c r="A239" s="396"/>
      <c r="B239" s="135"/>
      <c r="L239" s="135"/>
      <c r="V239" s="135"/>
      <c r="AF239" s="135"/>
      <c r="AP239" s="135"/>
      <c r="AZ239" s="135"/>
      <c r="BJ239" s="135"/>
      <c r="BT239" s="135"/>
      <c r="BU239" s="135"/>
      <c r="CD239" s="135"/>
      <c r="CE239" s="135"/>
      <c r="CN239" s="135"/>
      <c r="CX239" s="135"/>
      <c r="DH239" s="135"/>
      <c r="DR239" s="135"/>
      <c r="EB239" s="135"/>
      <c r="EL239" s="135"/>
      <c r="EV239" s="135"/>
      <c r="FF239" s="135"/>
      <c r="FP239" s="135"/>
      <c r="FZ239" s="135"/>
      <c r="GJ239" s="135"/>
      <c r="GT239" s="135"/>
      <c r="HD239" s="135"/>
      <c r="HN239" s="135"/>
      <c r="HX239" s="135"/>
      <c r="IH239" s="135"/>
      <c r="IR239" s="135"/>
    </row>
    <row xmlns:x14ac="http://schemas.microsoft.com/office/spreadsheetml/2009/9/ac" r="240" s="3" customFormat="true" x14ac:dyDescent="0.25">
      <c r="A240" s="396"/>
      <c r="B240" s="135"/>
      <c r="L240" s="135"/>
      <c r="V240" s="135"/>
      <c r="AF240" s="135"/>
      <c r="AP240" s="135"/>
      <c r="AZ240" s="135"/>
      <c r="BJ240" s="135"/>
      <c r="BT240" s="135"/>
      <c r="BU240" s="135"/>
      <c r="CD240" s="135"/>
      <c r="CE240" s="135"/>
      <c r="CN240" s="135"/>
      <c r="CX240" s="135"/>
      <c r="DH240" s="135"/>
      <c r="DR240" s="135"/>
      <c r="EB240" s="135"/>
      <c r="EL240" s="135"/>
      <c r="EV240" s="135"/>
      <c r="FF240" s="135"/>
      <c r="FP240" s="135"/>
      <c r="FZ240" s="135"/>
      <c r="GJ240" s="135"/>
      <c r="GT240" s="135"/>
      <c r="HD240" s="135"/>
      <c r="HN240" s="135"/>
      <c r="HX240" s="135"/>
      <c r="IH240" s="135"/>
      <c r="IR240" s="135"/>
    </row>
    <row xmlns:x14ac="http://schemas.microsoft.com/office/spreadsheetml/2009/9/ac" r="241" s="3" customFormat="true" x14ac:dyDescent="0.25">
      <c r="A241" s="396"/>
      <c r="B241" s="135"/>
      <c r="L241" s="135"/>
      <c r="V241" s="135"/>
      <c r="AF241" s="135"/>
      <c r="AP241" s="135"/>
      <c r="AZ241" s="135"/>
      <c r="BJ241" s="135"/>
      <c r="BT241" s="135"/>
      <c r="BU241" s="135"/>
      <c r="CD241" s="135"/>
      <c r="CE241" s="135"/>
      <c r="CN241" s="135"/>
      <c r="CX241" s="135"/>
      <c r="DH241" s="135"/>
      <c r="DR241" s="135"/>
      <c r="EB241" s="135"/>
      <c r="EL241" s="135"/>
      <c r="EV241" s="135"/>
      <c r="FF241" s="135"/>
      <c r="FP241" s="135"/>
      <c r="FZ241" s="135"/>
      <c r="GJ241" s="135"/>
      <c r="GT241" s="135"/>
      <c r="HD241" s="135"/>
      <c r="HN241" s="135"/>
      <c r="HX241" s="135"/>
      <c r="IH241" s="135"/>
      <c r="IR241" s="135"/>
    </row>
    <row xmlns:x14ac="http://schemas.microsoft.com/office/spreadsheetml/2009/9/ac" r="242" s="3" customFormat="true" x14ac:dyDescent="0.25">
      <c r="A242" s="396"/>
      <c r="B242" s="135"/>
      <c r="L242" s="135"/>
      <c r="V242" s="135"/>
      <c r="AF242" s="135"/>
      <c r="AP242" s="135"/>
      <c r="AZ242" s="135"/>
      <c r="BJ242" s="135"/>
      <c r="BT242" s="135"/>
      <c r="BU242" s="135"/>
      <c r="CD242" s="135"/>
      <c r="CE242" s="135"/>
      <c r="CN242" s="135"/>
      <c r="CX242" s="135"/>
      <c r="DH242" s="135"/>
      <c r="DR242" s="135"/>
      <c r="EB242" s="135"/>
      <c r="EL242" s="135"/>
      <c r="EV242" s="135"/>
      <c r="FF242" s="135"/>
      <c r="FP242" s="135"/>
      <c r="FZ242" s="135"/>
      <c r="GJ242" s="135"/>
      <c r="GT242" s="135"/>
      <c r="HD242" s="135"/>
      <c r="HN242" s="135"/>
      <c r="HX242" s="135"/>
      <c r="IH242" s="135"/>
      <c r="IR242" s="135"/>
    </row>
    <row xmlns:x14ac="http://schemas.microsoft.com/office/spreadsheetml/2009/9/ac" r="243" s="3" customFormat="true" x14ac:dyDescent="0.25">
      <c r="A243" s="396"/>
      <c r="B243" s="135"/>
      <c r="L243" s="135"/>
      <c r="V243" s="135"/>
      <c r="AF243" s="135"/>
      <c r="AP243" s="135"/>
      <c r="AZ243" s="135"/>
      <c r="BJ243" s="135"/>
      <c r="BT243" s="135"/>
      <c r="BU243" s="135"/>
      <c r="CD243" s="135"/>
      <c r="CE243" s="135"/>
      <c r="CN243" s="135"/>
      <c r="CX243" s="135"/>
      <c r="DH243" s="135"/>
      <c r="DR243" s="135"/>
      <c r="EB243" s="135"/>
      <c r="EL243" s="135"/>
      <c r="EV243" s="135"/>
      <c r="FF243" s="135"/>
      <c r="FP243" s="135"/>
      <c r="FZ243" s="135"/>
      <c r="GJ243" s="135"/>
      <c r="GT243" s="135"/>
      <c r="HD243" s="135"/>
      <c r="HN243" s="135"/>
      <c r="HX243" s="135"/>
      <c r="IH243" s="135"/>
      <c r="IR243" s="135"/>
    </row>
    <row xmlns:x14ac="http://schemas.microsoft.com/office/spreadsheetml/2009/9/ac" r="244" s="3" customFormat="true" x14ac:dyDescent="0.25">
      <c r="A244" s="396"/>
      <c r="B244" s="135"/>
      <c r="L244" s="135"/>
      <c r="V244" s="135"/>
      <c r="AF244" s="135"/>
      <c r="AP244" s="135"/>
      <c r="AZ244" s="135"/>
      <c r="BJ244" s="135"/>
      <c r="BT244" s="135"/>
      <c r="BU244" s="135"/>
      <c r="CD244" s="135"/>
      <c r="CE244" s="135"/>
      <c r="CN244" s="135"/>
      <c r="CX244" s="135"/>
      <c r="DH244" s="135"/>
      <c r="DR244" s="135"/>
      <c r="EB244" s="135"/>
      <c r="EL244" s="135"/>
      <c r="EV244" s="135"/>
      <c r="FF244" s="135"/>
      <c r="FP244" s="135"/>
      <c r="FZ244" s="135"/>
      <c r="GJ244" s="135"/>
      <c r="GT244" s="135"/>
      <c r="HD244" s="135"/>
      <c r="HN244" s="135"/>
      <c r="HX244" s="135"/>
      <c r="IH244" s="135"/>
      <c r="IR244" s="135"/>
    </row>
    <row xmlns:x14ac="http://schemas.microsoft.com/office/spreadsheetml/2009/9/ac" r="245" s="3" customFormat="true" x14ac:dyDescent="0.25">
      <c r="A245" s="396"/>
      <c r="B245" s="135"/>
      <c r="L245" s="135"/>
      <c r="V245" s="135"/>
      <c r="AF245" s="135"/>
      <c r="AP245" s="135"/>
      <c r="AZ245" s="135"/>
      <c r="BJ245" s="135"/>
      <c r="BT245" s="135"/>
      <c r="BU245" s="135"/>
      <c r="CD245" s="135"/>
      <c r="CE245" s="135"/>
      <c r="CN245" s="135"/>
      <c r="CX245" s="135"/>
      <c r="DH245" s="135"/>
      <c r="DR245" s="135"/>
      <c r="EB245" s="135"/>
      <c r="EL245" s="135"/>
      <c r="EV245" s="135"/>
      <c r="FF245" s="135"/>
      <c r="FP245" s="135"/>
      <c r="FZ245" s="135"/>
      <c r="GJ245" s="135"/>
      <c r="GT245" s="135"/>
      <c r="HD245" s="135"/>
      <c r="HN245" s="135"/>
      <c r="HX245" s="135"/>
      <c r="IH245" s="135"/>
      <c r="IR245" s="135"/>
    </row>
    <row xmlns:x14ac="http://schemas.microsoft.com/office/spreadsheetml/2009/9/ac" r="246" s="3" customFormat="true" x14ac:dyDescent="0.25">
      <c r="A246" s="396"/>
      <c r="B246" s="135"/>
      <c r="L246" s="135"/>
      <c r="V246" s="135"/>
      <c r="AF246" s="135"/>
      <c r="AP246" s="135"/>
      <c r="AZ246" s="135"/>
      <c r="BJ246" s="135"/>
      <c r="BT246" s="135"/>
      <c r="BU246" s="135"/>
      <c r="CD246" s="135"/>
      <c r="CE246" s="135"/>
      <c r="CN246" s="135"/>
      <c r="CX246" s="135"/>
      <c r="DH246" s="135"/>
      <c r="DR246" s="135"/>
      <c r="EB246" s="135"/>
      <c r="EL246" s="135"/>
      <c r="EV246" s="135"/>
      <c r="FF246" s="135"/>
      <c r="FP246" s="135"/>
      <c r="FZ246" s="135"/>
      <c r="GJ246" s="135"/>
      <c r="GT246" s="135"/>
      <c r="HD246" s="135"/>
      <c r="HN246" s="135"/>
      <c r="HX246" s="135"/>
      <c r="IH246" s="135"/>
      <c r="IR246" s="135"/>
    </row>
    <row xmlns:x14ac="http://schemas.microsoft.com/office/spreadsheetml/2009/9/ac" r="247" s="3" customFormat="true" x14ac:dyDescent="0.25">
      <c r="A247" s="396"/>
      <c r="B247" s="135"/>
      <c r="L247" s="135"/>
      <c r="V247" s="135"/>
      <c r="AF247" s="135"/>
      <c r="AP247" s="135"/>
      <c r="AZ247" s="135"/>
      <c r="BJ247" s="135"/>
      <c r="BT247" s="135"/>
      <c r="BU247" s="135"/>
      <c r="CD247" s="135"/>
      <c r="CE247" s="135"/>
      <c r="CN247" s="135"/>
      <c r="CX247" s="135"/>
      <c r="DH247" s="135"/>
      <c r="DR247" s="135"/>
      <c r="EB247" s="135"/>
      <c r="EL247" s="135"/>
      <c r="EV247" s="135"/>
      <c r="FF247" s="135"/>
      <c r="FP247" s="135"/>
      <c r="FZ247" s="135"/>
      <c r="GJ247" s="135"/>
      <c r="GT247" s="135"/>
      <c r="HD247" s="135"/>
      <c r="HN247" s="135"/>
      <c r="HX247" s="135"/>
      <c r="IH247" s="135"/>
      <c r="IR247" s="135"/>
    </row>
    <row xmlns:x14ac="http://schemas.microsoft.com/office/spreadsheetml/2009/9/ac" r="248" s="3" customFormat="true" x14ac:dyDescent="0.25">
      <c r="A248" s="396"/>
      <c r="B248" s="135"/>
      <c r="L248" s="135"/>
      <c r="V248" s="135"/>
      <c r="AF248" s="135"/>
      <c r="AP248" s="135"/>
      <c r="AZ248" s="135"/>
      <c r="BJ248" s="135"/>
      <c r="BT248" s="135"/>
      <c r="BU248" s="135"/>
      <c r="CD248" s="135"/>
      <c r="CE248" s="135"/>
      <c r="CN248" s="135"/>
      <c r="CX248" s="135"/>
      <c r="DH248" s="135"/>
      <c r="DR248" s="135"/>
      <c r="EB248" s="135"/>
      <c r="EL248" s="135"/>
      <c r="EV248" s="135"/>
      <c r="FF248" s="135"/>
      <c r="FP248" s="135"/>
      <c r="FZ248" s="135"/>
      <c r="GJ248" s="135"/>
      <c r="GT248" s="135"/>
      <c r="HD248" s="135"/>
      <c r="HN248" s="135"/>
      <c r="HX248" s="135"/>
      <c r="IH248" s="135"/>
      <c r="IR248" s="135"/>
    </row>
    <row xmlns:x14ac="http://schemas.microsoft.com/office/spreadsheetml/2009/9/ac" r="249" s="3" customFormat="true" x14ac:dyDescent="0.25">
      <c r="A249" s="396"/>
      <c r="B249" s="135"/>
      <c r="L249" s="135"/>
      <c r="V249" s="135"/>
      <c r="AF249" s="135"/>
      <c r="AP249" s="135"/>
      <c r="AZ249" s="135"/>
      <c r="BJ249" s="135"/>
      <c r="BT249" s="135"/>
      <c r="BU249" s="135"/>
      <c r="CD249" s="135"/>
      <c r="CE249" s="135"/>
      <c r="CN249" s="135"/>
      <c r="CX249" s="135"/>
      <c r="DH249" s="135"/>
      <c r="DR249" s="135"/>
      <c r="EB249" s="135"/>
      <c r="EL249" s="135"/>
      <c r="EV249" s="135"/>
      <c r="FF249" s="135"/>
      <c r="FP249" s="135"/>
      <c r="FZ249" s="135"/>
      <c r="GJ249" s="135"/>
      <c r="GT249" s="135"/>
      <c r="HD249" s="135"/>
      <c r="HN249" s="135"/>
      <c r="HX249" s="135"/>
      <c r="IH249" s="135"/>
      <c r="IR249" s="135"/>
    </row>
    <row xmlns:x14ac="http://schemas.microsoft.com/office/spreadsheetml/2009/9/ac" r="250" s="3" customFormat="true" x14ac:dyDescent="0.25">
      <c r="A250" s="396"/>
      <c r="B250" s="135"/>
      <c r="L250" s="135"/>
      <c r="V250" s="135"/>
      <c r="AF250" s="135"/>
      <c r="AP250" s="135"/>
      <c r="AZ250" s="135"/>
      <c r="BJ250" s="135"/>
      <c r="BT250" s="135"/>
      <c r="BU250" s="135"/>
      <c r="CD250" s="135"/>
      <c r="CE250" s="135"/>
      <c r="CN250" s="135"/>
      <c r="CX250" s="135"/>
      <c r="DH250" s="135"/>
      <c r="DR250" s="135"/>
      <c r="EB250" s="135"/>
      <c r="EL250" s="135"/>
      <c r="EV250" s="135"/>
      <c r="FF250" s="135"/>
      <c r="FP250" s="135"/>
      <c r="FZ250" s="135"/>
      <c r="GJ250" s="135"/>
      <c r="GT250" s="135"/>
      <c r="HD250" s="135"/>
      <c r="HN250" s="135"/>
      <c r="HX250" s="135"/>
      <c r="IH250" s="135"/>
      <c r="IR250" s="135"/>
    </row>
    <row xmlns:x14ac="http://schemas.microsoft.com/office/spreadsheetml/2009/9/ac" r="251" s="3" customFormat="true" x14ac:dyDescent="0.25">
      <c r="A251" s="396"/>
      <c r="B251" s="135"/>
      <c r="L251" s="135"/>
      <c r="V251" s="135"/>
      <c r="AF251" s="135"/>
      <c r="AP251" s="135"/>
      <c r="AZ251" s="135"/>
      <c r="BJ251" s="135"/>
      <c r="BT251" s="135"/>
      <c r="BU251" s="135"/>
      <c r="CD251" s="135"/>
      <c r="CE251" s="135"/>
      <c r="CN251" s="135"/>
      <c r="CX251" s="135"/>
      <c r="DH251" s="135"/>
      <c r="DR251" s="135"/>
      <c r="EB251" s="135"/>
      <c r="EL251" s="135"/>
      <c r="EV251" s="135"/>
      <c r="FF251" s="135"/>
      <c r="FP251" s="135"/>
      <c r="FZ251" s="135"/>
      <c r="GJ251" s="135"/>
      <c r="GT251" s="135"/>
      <c r="HD251" s="135"/>
      <c r="HN251" s="135"/>
      <c r="HX251" s="135"/>
      <c r="IH251" s="135"/>
      <c r="IR251" s="135"/>
    </row>
    <row xmlns:x14ac="http://schemas.microsoft.com/office/spreadsheetml/2009/9/ac" r="252" s="3" customFormat="true" x14ac:dyDescent="0.25">
      <c r="A252" s="396"/>
      <c r="B252" s="135"/>
      <c r="L252" s="135"/>
      <c r="V252" s="135"/>
      <c r="AF252" s="135"/>
      <c r="AP252" s="135"/>
      <c r="AZ252" s="135"/>
      <c r="BJ252" s="135"/>
      <c r="BT252" s="135"/>
      <c r="BU252" s="135"/>
      <c r="CD252" s="135"/>
      <c r="CE252" s="135"/>
      <c r="CN252" s="135"/>
      <c r="CX252" s="135"/>
      <c r="DH252" s="135"/>
      <c r="DR252" s="135"/>
      <c r="EB252" s="135"/>
      <c r="EL252" s="135"/>
      <c r="EV252" s="135"/>
      <c r="FF252" s="135"/>
      <c r="FP252" s="135"/>
      <c r="FZ252" s="135"/>
      <c r="GJ252" s="135"/>
      <c r="GT252" s="135"/>
      <c r="HD252" s="135"/>
      <c r="HN252" s="135"/>
      <c r="HX252" s="135"/>
      <c r="IH252" s="135"/>
      <c r="IR252" s="135"/>
    </row>
    <row xmlns:x14ac="http://schemas.microsoft.com/office/spreadsheetml/2009/9/ac" r="253" s="3" customFormat="true" x14ac:dyDescent="0.25">
      <c r="A253" s="396"/>
      <c r="B253" s="135"/>
      <c r="L253" s="135"/>
      <c r="V253" s="135"/>
      <c r="AF253" s="135"/>
      <c r="AP253" s="135"/>
      <c r="AZ253" s="135"/>
      <c r="BJ253" s="135"/>
      <c r="BT253" s="135"/>
      <c r="BU253" s="135"/>
      <c r="CD253" s="135"/>
      <c r="CE253" s="135"/>
      <c r="CN253" s="135"/>
      <c r="CX253" s="135"/>
      <c r="DH253" s="135"/>
      <c r="DR253" s="135"/>
      <c r="EB253" s="135"/>
      <c r="EL253" s="135"/>
      <c r="EV253" s="135"/>
      <c r="FF253" s="135"/>
      <c r="FP253" s="135"/>
      <c r="FZ253" s="135"/>
      <c r="GJ253" s="135"/>
      <c r="GT253" s="135"/>
      <c r="HD253" s="135"/>
      <c r="HN253" s="135"/>
      <c r="HX253" s="135"/>
      <c r="IH253" s="135"/>
      <c r="IR253" s="135"/>
    </row>
    <row xmlns:x14ac="http://schemas.microsoft.com/office/spreadsheetml/2009/9/ac" r="254" s="3" customFormat="true" x14ac:dyDescent="0.25">
      <c r="A254" s="396"/>
      <c r="B254" s="135"/>
      <c r="L254" s="135"/>
      <c r="V254" s="135"/>
      <c r="AF254" s="135"/>
      <c r="AP254" s="135"/>
      <c r="AZ254" s="135"/>
      <c r="BJ254" s="135"/>
      <c r="BT254" s="135"/>
      <c r="BU254" s="135"/>
      <c r="CD254" s="135"/>
      <c r="CE254" s="135"/>
      <c r="CN254" s="135"/>
      <c r="CX254" s="135"/>
      <c r="DH254" s="135"/>
      <c r="DR254" s="135"/>
      <c r="EB254" s="135"/>
      <c r="EL254" s="135"/>
      <c r="EV254" s="135"/>
      <c r="FF254" s="135"/>
      <c r="FP254" s="135"/>
      <c r="FZ254" s="135"/>
      <c r="GJ254" s="135"/>
      <c r="GT254" s="135"/>
      <c r="HD254" s="135"/>
      <c r="HN254" s="135"/>
      <c r="HX254" s="135"/>
      <c r="IH254" s="135"/>
      <c r="IR254" s="135"/>
    </row>
    <row xmlns:x14ac="http://schemas.microsoft.com/office/spreadsheetml/2009/9/ac" r="255" s="3" customFormat="true" x14ac:dyDescent="0.25">
      <c r="A255" s="396"/>
      <c r="B255" s="135"/>
      <c r="L255" s="135"/>
      <c r="V255" s="135"/>
      <c r="AF255" s="135"/>
      <c r="AP255" s="135"/>
      <c r="AZ255" s="135"/>
      <c r="BJ255" s="135"/>
      <c r="BT255" s="135"/>
      <c r="BU255" s="135"/>
      <c r="CD255" s="135"/>
      <c r="CE255" s="135"/>
      <c r="CN255" s="135"/>
      <c r="CX255" s="135"/>
      <c r="DH255" s="135"/>
      <c r="DR255" s="135"/>
      <c r="EB255" s="135"/>
      <c r="EL255" s="135"/>
      <c r="EV255" s="135"/>
      <c r="FF255" s="135"/>
      <c r="FP255" s="135"/>
      <c r="FZ255" s="135"/>
      <c r="GJ255" s="135"/>
      <c r="GT255" s="135"/>
      <c r="HD255" s="135"/>
      <c r="HN255" s="135"/>
      <c r="HX255" s="135"/>
      <c r="IH255" s="135"/>
      <c r="IR255" s="135"/>
    </row>
    <row xmlns:x14ac="http://schemas.microsoft.com/office/spreadsheetml/2009/9/ac" r="256" s="3" customFormat="true" x14ac:dyDescent="0.25">
      <c r="A256" s="396"/>
      <c r="B256" s="135"/>
      <c r="L256" s="135"/>
      <c r="V256" s="135"/>
      <c r="AF256" s="135"/>
      <c r="AP256" s="135"/>
      <c r="AZ256" s="135"/>
      <c r="BJ256" s="135"/>
      <c r="BT256" s="135"/>
      <c r="BU256" s="135"/>
      <c r="CD256" s="135"/>
      <c r="CE256" s="135"/>
      <c r="CN256" s="135"/>
      <c r="CX256" s="135"/>
      <c r="DH256" s="135"/>
      <c r="DR256" s="135"/>
      <c r="EB256" s="135"/>
      <c r="EL256" s="135"/>
      <c r="EV256" s="135"/>
      <c r="FF256" s="135"/>
      <c r="FP256" s="135"/>
      <c r="FZ256" s="135"/>
      <c r="GJ256" s="135"/>
      <c r="GT256" s="135"/>
      <c r="HD256" s="135"/>
      <c r="HN256" s="135"/>
      <c r="HX256" s="135"/>
      <c r="IH256" s="135"/>
      <c r="IR256" s="135"/>
    </row>
    <row xmlns:x14ac="http://schemas.microsoft.com/office/spreadsheetml/2009/9/ac" r="257" s="3" customFormat="true" x14ac:dyDescent="0.25">
      <c r="A257" s="396"/>
      <c r="B257" s="135"/>
      <c r="L257" s="135"/>
      <c r="V257" s="135"/>
      <c r="AF257" s="135"/>
      <c r="AP257" s="135"/>
      <c r="AZ257" s="135"/>
      <c r="BJ257" s="135"/>
      <c r="BT257" s="135"/>
      <c r="BU257" s="135"/>
      <c r="CD257" s="135"/>
      <c r="CE257" s="135"/>
      <c r="CN257" s="135"/>
      <c r="CX257" s="135"/>
      <c r="DH257" s="135"/>
      <c r="DR257" s="135"/>
      <c r="EB257" s="135"/>
      <c r="EL257" s="135"/>
      <c r="EV257" s="135"/>
      <c r="FF257" s="135"/>
      <c r="FP257" s="135"/>
      <c r="FZ257" s="135"/>
      <c r="GJ257" s="135"/>
      <c r="GT257" s="135"/>
      <c r="HD257" s="135"/>
      <c r="HN257" s="135"/>
      <c r="HX257" s="135"/>
      <c r="IH257" s="135"/>
      <c r="IR257" s="135"/>
    </row>
    <row xmlns:x14ac="http://schemas.microsoft.com/office/spreadsheetml/2009/9/ac" r="258" s="3" customFormat="true" x14ac:dyDescent="0.25">
      <c r="A258" s="396"/>
      <c r="B258" s="135"/>
      <c r="L258" s="135"/>
      <c r="V258" s="135"/>
      <c r="AF258" s="135"/>
      <c r="AP258" s="135"/>
      <c r="AZ258" s="135"/>
      <c r="BJ258" s="135"/>
      <c r="BT258" s="135"/>
      <c r="BU258" s="135"/>
      <c r="CD258" s="135"/>
      <c r="CE258" s="135"/>
      <c r="CN258" s="135"/>
      <c r="CX258" s="135"/>
      <c r="DH258" s="135"/>
      <c r="DR258" s="135"/>
      <c r="EB258" s="135"/>
      <c r="EL258" s="135"/>
      <c r="EV258" s="135"/>
      <c r="FF258" s="135"/>
      <c r="FP258" s="135"/>
      <c r="FZ258" s="135"/>
      <c r="GJ258" s="135"/>
      <c r="GT258" s="135"/>
      <c r="HD258" s="135"/>
      <c r="HN258" s="135"/>
      <c r="HX258" s="135"/>
      <c r="IH258" s="135"/>
      <c r="IR258" s="135"/>
    </row>
    <row xmlns:x14ac="http://schemas.microsoft.com/office/spreadsheetml/2009/9/ac" r="259" s="3" customFormat="true" x14ac:dyDescent="0.25">
      <c r="A259" s="396"/>
      <c r="B259" s="135"/>
      <c r="L259" s="135"/>
      <c r="V259" s="135"/>
      <c r="AF259" s="135"/>
      <c r="AP259" s="135"/>
      <c r="AZ259" s="135"/>
      <c r="BJ259" s="135"/>
      <c r="BT259" s="135"/>
      <c r="BU259" s="135"/>
      <c r="CD259" s="135"/>
      <c r="CE259" s="135"/>
      <c r="CN259" s="135"/>
      <c r="CX259" s="135"/>
      <c r="DH259" s="135"/>
      <c r="DR259" s="135"/>
      <c r="EB259" s="135"/>
      <c r="EL259" s="135"/>
      <c r="EV259" s="135"/>
      <c r="FF259" s="135"/>
      <c r="FP259" s="135"/>
      <c r="FZ259" s="135"/>
      <c r="GJ259" s="135"/>
      <c r="GT259" s="135"/>
      <c r="HD259" s="135"/>
      <c r="HN259" s="135"/>
      <c r="HX259" s="135"/>
      <c r="IH259" s="135"/>
      <c r="IR259" s="135"/>
    </row>
    <row xmlns:x14ac="http://schemas.microsoft.com/office/spreadsheetml/2009/9/ac" r="260" s="3" customFormat="true" x14ac:dyDescent="0.25">
      <c r="A260" s="396"/>
      <c r="B260" s="135"/>
      <c r="L260" s="135"/>
      <c r="V260" s="135"/>
      <c r="AF260" s="135"/>
      <c r="AP260" s="135"/>
      <c r="AZ260" s="135"/>
      <c r="BJ260" s="135"/>
      <c r="BT260" s="135"/>
      <c r="BU260" s="135"/>
      <c r="CD260" s="135"/>
      <c r="CE260" s="135"/>
      <c r="CN260" s="135"/>
      <c r="CX260" s="135"/>
      <c r="DH260" s="135"/>
      <c r="DR260" s="135"/>
      <c r="EB260" s="135"/>
      <c r="EL260" s="135"/>
      <c r="EV260" s="135"/>
      <c r="FF260" s="135"/>
      <c r="FP260" s="135"/>
      <c r="FZ260" s="135"/>
      <c r="GJ260" s="135"/>
      <c r="GT260" s="135"/>
      <c r="HD260" s="135"/>
      <c r="HN260" s="135"/>
      <c r="HX260" s="135"/>
      <c r="IH260" s="135"/>
      <c r="IR260" s="135"/>
    </row>
    <row xmlns:x14ac="http://schemas.microsoft.com/office/spreadsheetml/2009/9/ac" r="261" s="3" customFormat="true" x14ac:dyDescent="0.25">
      <c r="A261" s="396"/>
      <c r="B261" s="135"/>
      <c r="L261" s="135"/>
      <c r="V261" s="135"/>
      <c r="AF261" s="135"/>
      <c r="AP261" s="135"/>
      <c r="AZ261" s="135"/>
      <c r="BJ261" s="135"/>
      <c r="BT261" s="135"/>
      <c r="BU261" s="135"/>
      <c r="CD261" s="135"/>
      <c r="CE261" s="135"/>
      <c r="CN261" s="135"/>
      <c r="CX261" s="135"/>
      <c r="DH261" s="135"/>
      <c r="DR261" s="135"/>
      <c r="EB261" s="135"/>
      <c r="EL261" s="135"/>
      <c r="EV261" s="135"/>
      <c r="FF261" s="135"/>
      <c r="FP261" s="135"/>
      <c r="FZ261" s="135"/>
      <c r="GJ261" s="135"/>
      <c r="GT261" s="135"/>
      <c r="HD261" s="135"/>
      <c r="HN261" s="135"/>
      <c r="HX261" s="135"/>
      <c r="IH261" s="135"/>
      <c r="IR261" s="135"/>
    </row>
    <row xmlns:x14ac="http://schemas.microsoft.com/office/spreadsheetml/2009/9/ac" r="262" s="3" customFormat="true" x14ac:dyDescent="0.25">
      <c r="A262" s="396"/>
      <c r="B262" s="135"/>
      <c r="L262" s="135"/>
      <c r="V262" s="135"/>
      <c r="AF262" s="135"/>
      <c r="AP262" s="135"/>
      <c r="AZ262" s="135"/>
      <c r="BJ262" s="135"/>
      <c r="BT262" s="135"/>
      <c r="BU262" s="135"/>
      <c r="CD262" s="135"/>
      <c r="CE262" s="135"/>
      <c r="CN262" s="135"/>
      <c r="CX262" s="135"/>
      <c r="DH262" s="135"/>
      <c r="DR262" s="135"/>
      <c r="EB262" s="135"/>
      <c r="EL262" s="135"/>
      <c r="EV262" s="135"/>
      <c r="FF262" s="135"/>
      <c r="FP262" s="135"/>
      <c r="FZ262" s="135"/>
      <c r="GJ262" s="135"/>
      <c r="GT262" s="135"/>
      <c r="HD262" s="135"/>
      <c r="HN262" s="135"/>
      <c r="HX262" s="135"/>
      <c r="IH262" s="135"/>
      <c r="IR262" s="135"/>
    </row>
    <row xmlns:x14ac="http://schemas.microsoft.com/office/spreadsheetml/2009/9/ac" r="263" s="3" customFormat="true" x14ac:dyDescent="0.25">
      <c r="A263" s="396"/>
      <c r="B263" s="135"/>
      <c r="L263" s="135"/>
      <c r="V263" s="135"/>
      <c r="AF263" s="135"/>
      <c r="AP263" s="135"/>
      <c r="AZ263" s="135"/>
      <c r="BJ263" s="135"/>
      <c r="BT263" s="135"/>
      <c r="BU263" s="135"/>
      <c r="CD263" s="135"/>
      <c r="CE263" s="135"/>
      <c r="CN263" s="135"/>
      <c r="CX263" s="135"/>
      <c r="DH263" s="135"/>
      <c r="DR263" s="135"/>
      <c r="EB263" s="135"/>
      <c r="EL263" s="135"/>
      <c r="EV263" s="135"/>
      <c r="FF263" s="135"/>
      <c r="FP263" s="135"/>
      <c r="FZ263" s="135"/>
      <c r="GJ263" s="135"/>
      <c r="GT263" s="135"/>
      <c r="HD263" s="135"/>
      <c r="HN263" s="135"/>
      <c r="HX263" s="135"/>
      <c r="IH263" s="135"/>
      <c r="IR263" s="135"/>
    </row>
    <row xmlns:x14ac="http://schemas.microsoft.com/office/spreadsheetml/2009/9/ac" r="264" s="3" customFormat="true" x14ac:dyDescent="0.25">
      <c r="A264" s="396"/>
      <c r="B264" s="135"/>
      <c r="L264" s="135"/>
      <c r="V264" s="135"/>
      <c r="AF264" s="135"/>
      <c r="AP264" s="135"/>
      <c r="AZ264" s="135"/>
      <c r="BJ264" s="135"/>
      <c r="BT264" s="135"/>
      <c r="BU264" s="135"/>
      <c r="CD264" s="135"/>
      <c r="CE264" s="135"/>
      <c r="CN264" s="135"/>
      <c r="CX264" s="135"/>
      <c r="DH264" s="135"/>
      <c r="DR264" s="135"/>
      <c r="EB264" s="135"/>
      <c r="EL264" s="135"/>
      <c r="EV264" s="135"/>
      <c r="FF264" s="135"/>
      <c r="FP264" s="135"/>
      <c r="FZ264" s="135"/>
      <c r="GJ264" s="135"/>
      <c r="GT264" s="135"/>
      <c r="HD264" s="135"/>
      <c r="HN264" s="135"/>
      <c r="HX264" s="135"/>
      <c r="IH264" s="135"/>
      <c r="IR264" s="135"/>
    </row>
    <row xmlns:x14ac="http://schemas.microsoft.com/office/spreadsheetml/2009/9/ac" r="265" s="3" customFormat="true" x14ac:dyDescent="0.25">
      <c r="A265" s="396"/>
      <c r="B265" s="135"/>
      <c r="L265" s="135"/>
      <c r="V265" s="135"/>
      <c r="AF265" s="135"/>
      <c r="AP265" s="135"/>
      <c r="AZ265" s="135"/>
      <c r="BJ265" s="135"/>
      <c r="BT265" s="135"/>
      <c r="BU265" s="135"/>
      <c r="CD265" s="135"/>
      <c r="CE265" s="135"/>
      <c r="CN265" s="135"/>
      <c r="CX265" s="135"/>
      <c r="DH265" s="135"/>
      <c r="DR265" s="135"/>
      <c r="EB265" s="135"/>
      <c r="EL265" s="135"/>
      <c r="EV265" s="135"/>
      <c r="FF265" s="135"/>
      <c r="FP265" s="135"/>
      <c r="FZ265" s="135"/>
      <c r="GJ265" s="135"/>
      <c r="GT265" s="135"/>
      <c r="HD265" s="135"/>
      <c r="HN265" s="135"/>
      <c r="HX265" s="135"/>
      <c r="IH265" s="135"/>
      <c r="IR265" s="135"/>
    </row>
    <row xmlns:x14ac="http://schemas.microsoft.com/office/spreadsheetml/2009/9/ac" r="266" s="3" customFormat="true" x14ac:dyDescent="0.25">
      <c r="A266" s="396"/>
      <c r="B266" s="135"/>
      <c r="L266" s="135"/>
      <c r="V266" s="135"/>
      <c r="AF266" s="135"/>
      <c r="AP266" s="135"/>
      <c r="AZ266" s="135"/>
      <c r="BJ266" s="135"/>
      <c r="BT266" s="135"/>
      <c r="BU266" s="135"/>
      <c r="CD266" s="135"/>
      <c r="CE266" s="135"/>
      <c r="CN266" s="135"/>
      <c r="CX266" s="135"/>
      <c r="DH266" s="135"/>
      <c r="DR266" s="135"/>
      <c r="EB266" s="135"/>
      <c r="EL266" s="135"/>
      <c r="EV266" s="135"/>
      <c r="FF266" s="135"/>
      <c r="FP266" s="135"/>
      <c r="FZ266" s="135"/>
      <c r="GJ266" s="135"/>
      <c r="GT266" s="135"/>
      <c r="HD266" s="135"/>
      <c r="HN266" s="135"/>
      <c r="HX266" s="135"/>
      <c r="IH266" s="135"/>
      <c r="IR266" s="135"/>
    </row>
    <row xmlns:x14ac="http://schemas.microsoft.com/office/spreadsheetml/2009/9/ac" r="267" s="3" customFormat="true" x14ac:dyDescent="0.25">
      <c r="A267" s="396"/>
      <c r="B267" s="135"/>
      <c r="L267" s="135"/>
      <c r="V267" s="135"/>
      <c r="AF267" s="135"/>
      <c r="AP267" s="135"/>
      <c r="AZ267" s="135"/>
      <c r="BJ267" s="135"/>
      <c r="BT267" s="135"/>
      <c r="BU267" s="135"/>
      <c r="CD267" s="135"/>
      <c r="CE267" s="135"/>
      <c r="CN267" s="135"/>
      <c r="CX267" s="135"/>
      <c r="DH267" s="135"/>
      <c r="DR267" s="135"/>
      <c r="EB267" s="135"/>
      <c r="EL267" s="135"/>
      <c r="EV267" s="135"/>
      <c r="FF267" s="135"/>
      <c r="FP267" s="135"/>
      <c r="FZ267" s="135"/>
      <c r="GJ267" s="135"/>
      <c r="GT267" s="135"/>
      <c r="HD267" s="135"/>
      <c r="HN267" s="135"/>
      <c r="HX267" s="135"/>
      <c r="IH267" s="135"/>
      <c r="IR267" s="135"/>
    </row>
    <row xmlns:x14ac="http://schemas.microsoft.com/office/spreadsheetml/2009/9/ac" r="268" s="3" customFormat="true" x14ac:dyDescent="0.25">
      <c r="A268" s="396"/>
      <c r="B268" s="135"/>
      <c r="L268" s="135"/>
      <c r="V268" s="135"/>
      <c r="AF268" s="135"/>
      <c r="AP268" s="135"/>
      <c r="AZ268" s="135"/>
      <c r="BJ268" s="135"/>
      <c r="BT268" s="135"/>
      <c r="BU268" s="135"/>
      <c r="CD268" s="135"/>
      <c r="CE268" s="135"/>
      <c r="CN268" s="135"/>
      <c r="CX268" s="135"/>
      <c r="DH268" s="135"/>
      <c r="DR268" s="135"/>
      <c r="EB268" s="135"/>
      <c r="EL268" s="135"/>
      <c r="EV268" s="135"/>
      <c r="FF268" s="135"/>
      <c r="FP268" s="135"/>
      <c r="FZ268" s="135"/>
      <c r="GJ268" s="135"/>
      <c r="GT268" s="135"/>
      <c r="HD268" s="135"/>
      <c r="HN268" s="135"/>
      <c r="HX268" s="135"/>
      <c r="IH268" s="135"/>
      <c r="IR268" s="135"/>
    </row>
    <row xmlns:x14ac="http://schemas.microsoft.com/office/spreadsheetml/2009/9/ac" r="269" s="3" customFormat="true" x14ac:dyDescent="0.25">
      <c r="A269" s="396"/>
      <c r="B269" s="135"/>
      <c r="L269" s="135"/>
      <c r="V269" s="135"/>
      <c r="AF269" s="135"/>
      <c r="AP269" s="135"/>
      <c r="AZ269" s="135"/>
      <c r="BJ269" s="135"/>
      <c r="BT269" s="135"/>
      <c r="BU269" s="135"/>
      <c r="CD269" s="135"/>
      <c r="CE269" s="135"/>
      <c r="CN269" s="135"/>
      <c r="CX269" s="135"/>
      <c r="DH269" s="135"/>
      <c r="DR269" s="135"/>
      <c r="EB269" s="135"/>
      <c r="EL269" s="135"/>
      <c r="EV269" s="135"/>
      <c r="FF269" s="135"/>
      <c r="FP269" s="135"/>
      <c r="FZ269" s="135"/>
      <c r="GJ269" s="135"/>
      <c r="GT269" s="135"/>
      <c r="HD269" s="135"/>
      <c r="HN269" s="135"/>
      <c r="HX269" s="135"/>
      <c r="IH269" s="135"/>
      <c r="IR269" s="135"/>
    </row>
    <row xmlns:x14ac="http://schemas.microsoft.com/office/spreadsheetml/2009/9/ac" r="270" s="3" customFormat="true" x14ac:dyDescent="0.25">
      <c r="A270" s="396"/>
      <c r="B270" s="135"/>
      <c r="L270" s="135"/>
      <c r="V270" s="135"/>
      <c r="AF270" s="135"/>
      <c r="AP270" s="135"/>
      <c r="AZ270" s="135"/>
      <c r="BJ270" s="135"/>
      <c r="BT270" s="135"/>
      <c r="BU270" s="135"/>
      <c r="CD270" s="135"/>
      <c r="CE270" s="135"/>
      <c r="CN270" s="135"/>
      <c r="CX270" s="135"/>
      <c r="DH270" s="135"/>
      <c r="DR270" s="135"/>
      <c r="EB270" s="135"/>
      <c r="EL270" s="135"/>
      <c r="EV270" s="135"/>
      <c r="FF270" s="135"/>
      <c r="FP270" s="135"/>
      <c r="FZ270" s="135"/>
      <c r="GJ270" s="135"/>
      <c r="GT270" s="135"/>
      <c r="HD270" s="135"/>
      <c r="HN270" s="135"/>
      <c r="HX270" s="135"/>
      <c r="IH270" s="135"/>
      <c r="IR270" s="135"/>
    </row>
    <row xmlns:x14ac="http://schemas.microsoft.com/office/spreadsheetml/2009/9/ac" r="271" s="3" customFormat="true" x14ac:dyDescent="0.25">
      <c r="A271" s="396"/>
      <c r="B271" s="135"/>
      <c r="L271" s="135"/>
      <c r="V271" s="135"/>
      <c r="AF271" s="135"/>
      <c r="AP271" s="135"/>
      <c r="AZ271" s="135"/>
      <c r="BJ271" s="135"/>
      <c r="BT271" s="135"/>
      <c r="BU271" s="135"/>
      <c r="CD271" s="135"/>
      <c r="CE271" s="135"/>
      <c r="CN271" s="135"/>
      <c r="CX271" s="135"/>
      <c r="DH271" s="135"/>
      <c r="DR271" s="135"/>
      <c r="EB271" s="135"/>
      <c r="EL271" s="135"/>
      <c r="EV271" s="135"/>
      <c r="FF271" s="135"/>
      <c r="FP271" s="135"/>
      <c r="FZ271" s="135"/>
      <c r="GJ271" s="135"/>
      <c r="GT271" s="135"/>
      <c r="HD271" s="135"/>
      <c r="HN271" s="135"/>
      <c r="HX271" s="135"/>
      <c r="IH271" s="135"/>
      <c r="IR271" s="135"/>
    </row>
    <row xmlns:x14ac="http://schemas.microsoft.com/office/spreadsheetml/2009/9/ac" r="272" s="3" customFormat="true" x14ac:dyDescent="0.25">
      <c r="A272" s="396"/>
      <c r="B272" s="135"/>
      <c r="L272" s="135"/>
      <c r="V272" s="135"/>
      <c r="AF272" s="135"/>
      <c r="AP272" s="135"/>
      <c r="AZ272" s="135"/>
      <c r="BJ272" s="135"/>
      <c r="BT272" s="135"/>
      <c r="BU272" s="135"/>
      <c r="CD272" s="135"/>
      <c r="CE272" s="135"/>
      <c r="CN272" s="135"/>
      <c r="CX272" s="135"/>
      <c r="DH272" s="135"/>
      <c r="DR272" s="135"/>
      <c r="EB272" s="135"/>
      <c r="EL272" s="135"/>
      <c r="EV272" s="135"/>
      <c r="FF272" s="135"/>
      <c r="FP272" s="135"/>
      <c r="FZ272" s="135"/>
      <c r="GJ272" s="135"/>
      <c r="GT272" s="135"/>
      <c r="HD272" s="135"/>
      <c r="HN272" s="135"/>
      <c r="HX272" s="135"/>
      <c r="IH272" s="135"/>
      <c r="IR272" s="135"/>
    </row>
    <row xmlns:x14ac="http://schemas.microsoft.com/office/spreadsheetml/2009/9/ac" r="273" s="3" customFormat="true" x14ac:dyDescent="0.25">
      <c r="A273" s="396"/>
      <c r="B273" s="135"/>
      <c r="L273" s="135"/>
      <c r="V273" s="135"/>
      <c r="AF273" s="135"/>
      <c r="AP273" s="135"/>
      <c r="AZ273" s="135"/>
      <c r="BJ273" s="135"/>
      <c r="BT273" s="135"/>
      <c r="BU273" s="135"/>
      <c r="CD273" s="135"/>
      <c r="CE273" s="135"/>
      <c r="CN273" s="135"/>
      <c r="CX273" s="135"/>
      <c r="DH273" s="135"/>
      <c r="DR273" s="135"/>
      <c r="EB273" s="135"/>
      <c r="EL273" s="135"/>
      <c r="EV273" s="135"/>
      <c r="FF273" s="135"/>
      <c r="FP273" s="135"/>
      <c r="FZ273" s="135"/>
      <c r="GJ273" s="135"/>
      <c r="GT273" s="135"/>
      <c r="HD273" s="135"/>
      <c r="HN273" s="135"/>
      <c r="HX273" s="135"/>
      <c r="IH273" s="135"/>
      <c r="IR273" s="135"/>
    </row>
    <row xmlns:x14ac="http://schemas.microsoft.com/office/spreadsheetml/2009/9/ac" r="274" s="3" customFormat="true" x14ac:dyDescent="0.25">
      <c r="A274" s="396"/>
      <c r="B274" s="135"/>
      <c r="L274" s="135"/>
      <c r="V274" s="135"/>
      <c r="AF274" s="135"/>
      <c r="AP274" s="135"/>
      <c r="AZ274" s="135"/>
      <c r="BJ274" s="135"/>
      <c r="BT274" s="135"/>
      <c r="BU274" s="135"/>
      <c r="CD274" s="135"/>
      <c r="CE274" s="135"/>
      <c r="CN274" s="135"/>
      <c r="CX274" s="135"/>
      <c r="DH274" s="135"/>
      <c r="DR274" s="135"/>
      <c r="EB274" s="135"/>
      <c r="EL274" s="135"/>
      <c r="EV274" s="135"/>
      <c r="FF274" s="135"/>
      <c r="FP274" s="135"/>
      <c r="FZ274" s="135"/>
      <c r="GJ274" s="135"/>
      <c r="GT274" s="135"/>
      <c r="HD274" s="135"/>
      <c r="HN274" s="135"/>
      <c r="HX274" s="135"/>
      <c r="IH274" s="135"/>
      <c r="IR274" s="135"/>
    </row>
    <row xmlns:x14ac="http://schemas.microsoft.com/office/spreadsheetml/2009/9/ac" r="275" s="3" customFormat="true" x14ac:dyDescent="0.25">
      <c r="A275" s="396"/>
      <c r="B275" s="135"/>
      <c r="L275" s="135"/>
      <c r="V275" s="135"/>
      <c r="AF275" s="135"/>
      <c r="AP275" s="135"/>
      <c r="AZ275" s="135"/>
      <c r="BJ275" s="135"/>
      <c r="BT275" s="135"/>
      <c r="BU275" s="135"/>
      <c r="CD275" s="135"/>
      <c r="CE275" s="135"/>
      <c r="CN275" s="135"/>
      <c r="CX275" s="135"/>
      <c r="DH275" s="135"/>
      <c r="DR275" s="135"/>
      <c r="EB275" s="135"/>
      <c r="EL275" s="135"/>
      <c r="EV275" s="135"/>
      <c r="FF275" s="135"/>
      <c r="FP275" s="135"/>
      <c r="FZ275" s="135"/>
      <c r="GJ275" s="135"/>
      <c r="GT275" s="135"/>
      <c r="HD275" s="135"/>
      <c r="HN275" s="135"/>
      <c r="HX275" s="135"/>
      <c r="IH275" s="135"/>
      <c r="IR275" s="135"/>
    </row>
    <row xmlns:x14ac="http://schemas.microsoft.com/office/spreadsheetml/2009/9/ac" r="276" s="3" customFormat="true" x14ac:dyDescent="0.25">
      <c r="A276" s="396"/>
      <c r="B276" s="135"/>
      <c r="L276" s="135"/>
      <c r="V276" s="135"/>
      <c r="AF276" s="135"/>
      <c r="AP276" s="135"/>
      <c r="AZ276" s="135"/>
      <c r="BJ276" s="135"/>
      <c r="BT276" s="135"/>
      <c r="BU276" s="135"/>
      <c r="CD276" s="135"/>
      <c r="CE276" s="135"/>
      <c r="CN276" s="135"/>
      <c r="CX276" s="135"/>
      <c r="DH276" s="135"/>
      <c r="DR276" s="135"/>
      <c r="EB276" s="135"/>
      <c r="EL276" s="135"/>
      <c r="EV276" s="135"/>
      <c r="FF276" s="135"/>
      <c r="FP276" s="135"/>
      <c r="FZ276" s="135"/>
      <c r="GJ276" s="135"/>
      <c r="GT276" s="135"/>
      <c r="HD276" s="135"/>
      <c r="HN276" s="135"/>
      <c r="HX276" s="135"/>
      <c r="IH276" s="135"/>
      <c r="IR276" s="135"/>
    </row>
    <row xmlns:x14ac="http://schemas.microsoft.com/office/spreadsheetml/2009/9/ac" r="277" s="3" customFormat="true" x14ac:dyDescent="0.25">
      <c r="A277" s="396"/>
      <c r="B277" s="135"/>
      <c r="L277" s="135"/>
      <c r="V277" s="135"/>
      <c r="AF277" s="135"/>
      <c r="AP277" s="135"/>
      <c r="AZ277" s="135"/>
      <c r="BJ277" s="135"/>
      <c r="BT277" s="135"/>
      <c r="BU277" s="135"/>
      <c r="CD277" s="135"/>
      <c r="CE277" s="135"/>
      <c r="CN277" s="135"/>
      <c r="CX277" s="135"/>
      <c r="DH277" s="135"/>
      <c r="DR277" s="135"/>
      <c r="EB277" s="135"/>
      <c r="EL277" s="135"/>
      <c r="EV277" s="135"/>
      <c r="FF277" s="135"/>
      <c r="FP277" s="135"/>
      <c r="FZ277" s="135"/>
      <c r="GJ277" s="135"/>
      <c r="GT277" s="135"/>
      <c r="HD277" s="135"/>
      <c r="HN277" s="135"/>
      <c r="HX277" s="135"/>
      <c r="IH277" s="135"/>
      <c r="IR277" s="135"/>
    </row>
    <row xmlns:x14ac="http://schemas.microsoft.com/office/spreadsheetml/2009/9/ac" r="278" s="3" customFormat="true" x14ac:dyDescent="0.25">
      <c r="A278" s="396"/>
      <c r="B278" s="135"/>
      <c r="L278" s="135"/>
      <c r="V278" s="135"/>
      <c r="AF278" s="135"/>
      <c r="AP278" s="135"/>
      <c r="AZ278" s="135"/>
      <c r="BJ278" s="135"/>
      <c r="BT278" s="135"/>
      <c r="BU278" s="135"/>
      <c r="CD278" s="135"/>
      <c r="CE278" s="135"/>
      <c r="CN278" s="135"/>
      <c r="CX278" s="135"/>
      <c r="DH278" s="135"/>
      <c r="DR278" s="135"/>
      <c r="EB278" s="135"/>
      <c r="EL278" s="135"/>
      <c r="EV278" s="135"/>
      <c r="FF278" s="135"/>
      <c r="FP278" s="135"/>
      <c r="FZ278" s="135"/>
      <c r="GJ278" s="135"/>
      <c r="GT278" s="135"/>
      <c r="HD278" s="135"/>
      <c r="HN278" s="135"/>
      <c r="HX278" s="135"/>
      <c r="IH278" s="135"/>
      <c r="IR278" s="135"/>
    </row>
    <row xmlns:x14ac="http://schemas.microsoft.com/office/spreadsheetml/2009/9/ac" r="279" s="3" customFormat="true" x14ac:dyDescent="0.25">
      <c r="A279" s="396"/>
      <c r="B279" s="135"/>
      <c r="L279" s="135"/>
      <c r="V279" s="135"/>
      <c r="AF279" s="135"/>
      <c r="AP279" s="135"/>
      <c r="AZ279" s="135"/>
      <c r="BJ279" s="135"/>
      <c r="BT279" s="135"/>
      <c r="BU279" s="135"/>
      <c r="CD279" s="135"/>
      <c r="CE279" s="135"/>
      <c r="CN279" s="135"/>
      <c r="CX279" s="135"/>
      <c r="DH279" s="135"/>
      <c r="DR279" s="135"/>
      <c r="EB279" s="135"/>
      <c r="EL279" s="135"/>
      <c r="EV279" s="135"/>
      <c r="FF279" s="135"/>
      <c r="FP279" s="135"/>
      <c r="FZ279" s="135"/>
      <c r="GJ279" s="135"/>
      <c r="GT279" s="135"/>
      <c r="HD279" s="135"/>
      <c r="HN279" s="135"/>
      <c r="HX279" s="135"/>
      <c r="IH279" s="135"/>
      <c r="IR279" s="135"/>
    </row>
    <row xmlns:x14ac="http://schemas.microsoft.com/office/spreadsheetml/2009/9/ac" r="280" s="3" customFormat="true" x14ac:dyDescent="0.25">
      <c r="A280" s="396"/>
      <c r="B280" s="135"/>
      <c r="L280" s="135"/>
      <c r="V280" s="135"/>
      <c r="AF280" s="135"/>
      <c r="AP280" s="135"/>
      <c r="AZ280" s="135"/>
      <c r="BJ280" s="135"/>
      <c r="BT280" s="135"/>
      <c r="BU280" s="135"/>
      <c r="CD280" s="135"/>
      <c r="CE280" s="135"/>
      <c r="CN280" s="135"/>
      <c r="CX280" s="135"/>
      <c r="DH280" s="135"/>
      <c r="DR280" s="135"/>
      <c r="EB280" s="135"/>
      <c r="EL280" s="135"/>
      <c r="EV280" s="135"/>
      <c r="FF280" s="135"/>
      <c r="FP280" s="135"/>
      <c r="FZ280" s="135"/>
      <c r="GJ280" s="135"/>
      <c r="GT280" s="135"/>
      <c r="HD280" s="135"/>
      <c r="HN280" s="135"/>
      <c r="HX280" s="135"/>
      <c r="IH280" s="135"/>
      <c r="IR280" s="135"/>
    </row>
    <row xmlns:x14ac="http://schemas.microsoft.com/office/spreadsheetml/2009/9/ac" r="281" s="3" customFormat="true" x14ac:dyDescent="0.25">
      <c r="A281" s="396"/>
      <c r="B281" s="135"/>
      <c r="L281" s="135"/>
      <c r="V281" s="135"/>
      <c r="AF281" s="135"/>
      <c r="AP281" s="135"/>
      <c r="AZ281" s="135"/>
      <c r="BJ281" s="135"/>
      <c r="BT281" s="135"/>
      <c r="BU281" s="135"/>
      <c r="CD281" s="135"/>
      <c r="CE281" s="135"/>
      <c r="CN281" s="135"/>
      <c r="CX281" s="135"/>
      <c r="DH281" s="135"/>
      <c r="DR281" s="135"/>
      <c r="EB281" s="135"/>
      <c r="EL281" s="135"/>
      <c r="EV281" s="135"/>
      <c r="FF281" s="135"/>
      <c r="FP281" s="135"/>
      <c r="FZ281" s="135"/>
      <c r="GJ281" s="135"/>
      <c r="GT281" s="135"/>
      <c r="HD281" s="135"/>
      <c r="HN281" s="135"/>
      <c r="HX281" s="135"/>
      <c r="IH281" s="135"/>
      <c r="IR281" s="135"/>
    </row>
    <row xmlns:x14ac="http://schemas.microsoft.com/office/spreadsheetml/2009/9/ac" r="282" s="3" customFormat="true" x14ac:dyDescent="0.25">
      <c r="A282" s="396"/>
      <c r="B282" s="135"/>
      <c r="L282" s="135"/>
      <c r="V282" s="135"/>
      <c r="AF282" s="135"/>
      <c r="AP282" s="135"/>
      <c r="AZ282" s="135"/>
      <c r="BJ282" s="135"/>
      <c r="BT282" s="135"/>
      <c r="BU282" s="135"/>
      <c r="CD282" s="135"/>
      <c r="CE282" s="135"/>
      <c r="CN282" s="135"/>
      <c r="CX282" s="135"/>
      <c r="DH282" s="135"/>
      <c r="DR282" s="135"/>
      <c r="EB282" s="135"/>
      <c r="EL282" s="135"/>
      <c r="EV282" s="135"/>
      <c r="FF282" s="135"/>
      <c r="FP282" s="135"/>
      <c r="FZ282" s="135"/>
      <c r="GJ282" s="135"/>
      <c r="GT282" s="135"/>
      <c r="HD282" s="135"/>
      <c r="HN282" s="135"/>
      <c r="HX282" s="135"/>
      <c r="IH282" s="135"/>
      <c r="IR282" s="135"/>
    </row>
    <row xmlns:x14ac="http://schemas.microsoft.com/office/spreadsheetml/2009/9/ac" r="283" s="3" customFormat="true" x14ac:dyDescent="0.25">
      <c r="A283" s="396"/>
      <c r="B283" s="135"/>
      <c r="L283" s="135"/>
      <c r="V283" s="135"/>
      <c r="AF283" s="135"/>
      <c r="AP283" s="135"/>
      <c r="AZ283" s="135"/>
      <c r="BJ283" s="135"/>
      <c r="BT283" s="135"/>
      <c r="BU283" s="135"/>
      <c r="CD283" s="135"/>
      <c r="CE283" s="135"/>
      <c r="CN283" s="135"/>
      <c r="CX283" s="135"/>
      <c r="DH283" s="135"/>
      <c r="DR283" s="135"/>
      <c r="EB283" s="135"/>
      <c r="EL283" s="135"/>
      <c r="EV283" s="135"/>
      <c r="FF283" s="135"/>
      <c r="FP283" s="135"/>
      <c r="FZ283" s="135"/>
      <c r="GJ283" s="135"/>
      <c r="GT283" s="135"/>
      <c r="HD283" s="135"/>
      <c r="HN283" s="135"/>
      <c r="HX283" s="135"/>
      <c r="IH283" s="135"/>
      <c r="IR283" s="135"/>
    </row>
    <row xmlns:x14ac="http://schemas.microsoft.com/office/spreadsheetml/2009/9/ac" r="284" s="3" customFormat="true" x14ac:dyDescent="0.25">
      <c r="A284" s="396"/>
      <c r="B284" s="135"/>
      <c r="L284" s="135"/>
      <c r="V284" s="135"/>
      <c r="AF284" s="135"/>
      <c r="AP284" s="135"/>
      <c r="AZ284" s="135"/>
      <c r="BJ284" s="135"/>
      <c r="BT284" s="135"/>
      <c r="BU284" s="135"/>
      <c r="CD284" s="135"/>
      <c r="CE284" s="135"/>
      <c r="CN284" s="135"/>
      <c r="CX284" s="135"/>
      <c r="DH284" s="135"/>
      <c r="DR284" s="135"/>
      <c r="EB284" s="135"/>
      <c r="EL284" s="135"/>
      <c r="EV284" s="135"/>
      <c r="FF284" s="135"/>
      <c r="FP284" s="135"/>
      <c r="FZ284" s="135"/>
      <c r="GJ284" s="135"/>
      <c r="GT284" s="135"/>
      <c r="HD284" s="135"/>
      <c r="HN284" s="135"/>
      <c r="HX284" s="135"/>
      <c r="IH284" s="135"/>
      <c r="IR284" s="135"/>
    </row>
    <row xmlns:x14ac="http://schemas.microsoft.com/office/spreadsheetml/2009/9/ac" r="285" s="3" customFormat="true" x14ac:dyDescent="0.25">
      <c r="A285" s="396"/>
      <c r="B285" s="135"/>
      <c r="L285" s="135"/>
      <c r="V285" s="135"/>
      <c r="AF285" s="135"/>
      <c r="AP285" s="135"/>
      <c r="AZ285" s="135"/>
      <c r="BJ285" s="135"/>
      <c r="BT285" s="135"/>
      <c r="BU285" s="135"/>
      <c r="CD285" s="135"/>
      <c r="CE285" s="135"/>
      <c r="CN285" s="135"/>
      <c r="CX285" s="135"/>
      <c r="DH285" s="135"/>
      <c r="DR285" s="135"/>
      <c r="EB285" s="135"/>
      <c r="EL285" s="135"/>
      <c r="EV285" s="135"/>
      <c r="FF285" s="135"/>
      <c r="FP285" s="135"/>
      <c r="FZ285" s="135"/>
      <c r="GJ285" s="135"/>
      <c r="GT285" s="135"/>
      <c r="HD285" s="135"/>
      <c r="HN285" s="135"/>
      <c r="HX285" s="135"/>
      <c r="IH285" s="135"/>
      <c r="IR285" s="135"/>
    </row>
    <row xmlns:x14ac="http://schemas.microsoft.com/office/spreadsheetml/2009/9/ac" r="286" s="3" customFormat="true" x14ac:dyDescent="0.25">
      <c r="A286" s="396"/>
      <c r="B286" s="135"/>
      <c r="L286" s="135"/>
      <c r="V286" s="135"/>
      <c r="AF286" s="135"/>
      <c r="AP286" s="135"/>
      <c r="AZ286" s="135"/>
      <c r="BJ286" s="135"/>
      <c r="BT286" s="135"/>
      <c r="BU286" s="135"/>
      <c r="CD286" s="135"/>
      <c r="CE286" s="135"/>
      <c r="CN286" s="135"/>
      <c r="CX286" s="135"/>
      <c r="DH286" s="135"/>
      <c r="DR286" s="135"/>
      <c r="EB286" s="135"/>
      <c r="EL286" s="135"/>
      <c r="EV286" s="135"/>
      <c r="FF286" s="135"/>
      <c r="FP286" s="135"/>
      <c r="FZ286" s="135"/>
      <c r="GJ286" s="135"/>
      <c r="GT286" s="135"/>
      <c r="HD286" s="135"/>
      <c r="HN286" s="135"/>
      <c r="HX286" s="135"/>
      <c r="IH286" s="135"/>
      <c r="IR286" s="135"/>
    </row>
    <row xmlns:x14ac="http://schemas.microsoft.com/office/spreadsheetml/2009/9/ac" r="287" s="3" customFormat="true" x14ac:dyDescent="0.25">
      <c r="A287" s="396"/>
      <c r="B287" s="135"/>
      <c r="L287" s="135"/>
      <c r="V287" s="135"/>
      <c r="AF287" s="135"/>
      <c r="AP287" s="135"/>
      <c r="AZ287" s="135"/>
      <c r="BJ287" s="135"/>
      <c r="BT287" s="135"/>
      <c r="BU287" s="135"/>
      <c r="CD287" s="135"/>
      <c r="CE287" s="135"/>
      <c r="CN287" s="135"/>
      <c r="CX287" s="135"/>
      <c r="DH287" s="135"/>
      <c r="DR287" s="135"/>
      <c r="EB287" s="135"/>
      <c r="EL287" s="135"/>
      <c r="EV287" s="135"/>
      <c r="FF287" s="135"/>
      <c r="FP287" s="135"/>
      <c r="FZ287" s="135"/>
      <c r="GJ287" s="135"/>
      <c r="GT287" s="135"/>
      <c r="HD287" s="135"/>
      <c r="HN287" s="135"/>
      <c r="HX287" s="135"/>
      <c r="IH287" s="135"/>
      <c r="IR287" s="135"/>
    </row>
    <row xmlns:x14ac="http://schemas.microsoft.com/office/spreadsheetml/2009/9/ac" r="288" s="3" customFormat="true" x14ac:dyDescent="0.25">
      <c r="A288" s="396"/>
      <c r="B288" s="135"/>
      <c r="L288" s="135"/>
      <c r="V288" s="135"/>
      <c r="AF288" s="135"/>
      <c r="AP288" s="135"/>
      <c r="AZ288" s="135"/>
      <c r="BJ288" s="135"/>
      <c r="BT288" s="135"/>
      <c r="BU288" s="135"/>
      <c r="CD288" s="135"/>
      <c r="CE288" s="135"/>
      <c r="CN288" s="135"/>
      <c r="CX288" s="135"/>
      <c r="DH288" s="135"/>
      <c r="DR288" s="135"/>
      <c r="EB288" s="135"/>
      <c r="EL288" s="135"/>
      <c r="EV288" s="135"/>
      <c r="FF288" s="135"/>
      <c r="FP288" s="135"/>
      <c r="FZ288" s="135"/>
      <c r="GJ288" s="135"/>
      <c r="GT288" s="135"/>
      <c r="HD288" s="135"/>
      <c r="HN288" s="135"/>
      <c r="HX288" s="135"/>
      <c r="IH288" s="135"/>
      <c r="IR288" s="135"/>
    </row>
    <row xmlns:x14ac="http://schemas.microsoft.com/office/spreadsheetml/2009/9/ac" r="289" s="3" customFormat="true" x14ac:dyDescent="0.25">
      <c r="A289" s="396"/>
      <c r="B289" s="135"/>
      <c r="L289" s="135"/>
      <c r="V289" s="135"/>
      <c r="AF289" s="135"/>
      <c r="AP289" s="135"/>
      <c r="AZ289" s="135"/>
      <c r="BJ289" s="135"/>
      <c r="BT289" s="135"/>
      <c r="BU289" s="135"/>
      <c r="CD289" s="135"/>
      <c r="CE289" s="135"/>
      <c r="CN289" s="135"/>
      <c r="CX289" s="135"/>
      <c r="DH289" s="135"/>
      <c r="DR289" s="135"/>
      <c r="EB289" s="135"/>
      <c r="EL289" s="135"/>
      <c r="EV289" s="135"/>
      <c r="FF289" s="135"/>
      <c r="FP289" s="135"/>
      <c r="FZ289" s="135"/>
      <c r="GJ289" s="135"/>
      <c r="GT289" s="135"/>
      <c r="HD289" s="135"/>
      <c r="HN289" s="135"/>
      <c r="HX289" s="135"/>
      <c r="IH289" s="135"/>
      <c r="IR289" s="135"/>
    </row>
    <row xmlns:x14ac="http://schemas.microsoft.com/office/spreadsheetml/2009/9/ac" r="290" s="3" customFormat="true" x14ac:dyDescent="0.25">
      <c r="A290" s="396"/>
      <c r="B290" s="135"/>
      <c r="L290" s="135"/>
      <c r="V290" s="135"/>
      <c r="AF290" s="135"/>
      <c r="AP290" s="135"/>
      <c r="AZ290" s="135"/>
      <c r="BJ290" s="135"/>
      <c r="BT290" s="135"/>
      <c r="BU290" s="135"/>
      <c r="CD290" s="135"/>
      <c r="CE290" s="135"/>
      <c r="CN290" s="135"/>
      <c r="CX290" s="135"/>
      <c r="DH290" s="135"/>
      <c r="DR290" s="135"/>
      <c r="EB290" s="135"/>
      <c r="EL290" s="135"/>
      <c r="EV290" s="135"/>
      <c r="FF290" s="135"/>
      <c r="FP290" s="135"/>
      <c r="FZ290" s="135"/>
      <c r="GJ290" s="135"/>
      <c r="GT290" s="135"/>
      <c r="HD290" s="135"/>
      <c r="HN290" s="135"/>
      <c r="HX290" s="135"/>
      <c r="IH290" s="135"/>
      <c r="IR290" s="135"/>
    </row>
    <row xmlns:x14ac="http://schemas.microsoft.com/office/spreadsheetml/2009/9/ac" r="291" s="3" customFormat="true" x14ac:dyDescent="0.25">
      <c r="A291" s="396"/>
      <c r="B291" s="135"/>
      <c r="L291" s="135"/>
      <c r="V291" s="135"/>
      <c r="AF291" s="135"/>
      <c r="AP291" s="135"/>
      <c r="AZ291" s="135"/>
      <c r="BJ291" s="135"/>
      <c r="BT291" s="135"/>
      <c r="BU291" s="135"/>
      <c r="CD291" s="135"/>
      <c r="CE291" s="135"/>
      <c r="CN291" s="135"/>
      <c r="CX291" s="135"/>
      <c r="DH291" s="135"/>
      <c r="DR291" s="135"/>
      <c r="EB291" s="135"/>
      <c r="EL291" s="135"/>
      <c r="EV291" s="135"/>
      <c r="FF291" s="135"/>
      <c r="FP291" s="135"/>
      <c r="FZ291" s="135"/>
      <c r="GJ291" s="135"/>
      <c r="GT291" s="135"/>
      <c r="HD291" s="135"/>
      <c r="HN291" s="135"/>
      <c r="HX291" s="135"/>
      <c r="IH291" s="135"/>
      <c r="IR291" s="135"/>
    </row>
    <row xmlns:x14ac="http://schemas.microsoft.com/office/spreadsheetml/2009/9/ac" r="292" s="3" customFormat="true" x14ac:dyDescent="0.25">
      <c r="A292" s="396"/>
      <c r="B292" s="135"/>
      <c r="L292" s="135"/>
      <c r="V292" s="135"/>
      <c r="AF292" s="135"/>
      <c r="AP292" s="135"/>
      <c r="AZ292" s="135"/>
      <c r="BJ292" s="135"/>
      <c r="BT292" s="135"/>
      <c r="BU292" s="135"/>
      <c r="CD292" s="135"/>
      <c r="CE292" s="135"/>
      <c r="CN292" s="135"/>
      <c r="CX292" s="135"/>
      <c r="DH292" s="135"/>
      <c r="DR292" s="135"/>
      <c r="EB292" s="135"/>
      <c r="EL292" s="135"/>
      <c r="EV292" s="135"/>
      <c r="FF292" s="135"/>
      <c r="FP292" s="135"/>
      <c r="FZ292" s="135"/>
      <c r="GJ292" s="135"/>
      <c r="GT292" s="135"/>
      <c r="HD292" s="135"/>
      <c r="HN292" s="135"/>
      <c r="HX292" s="135"/>
      <c r="IH292" s="135"/>
      <c r="IR292" s="135"/>
    </row>
    <row xmlns:x14ac="http://schemas.microsoft.com/office/spreadsheetml/2009/9/ac" r="293" s="3" customFormat="true" x14ac:dyDescent="0.25">
      <c r="A293" s="396"/>
      <c r="B293" s="135"/>
      <c r="L293" s="135"/>
      <c r="V293" s="135"/>
      <c r="AF293" s="135"/>
      <c r="AP293" s="135"/>
      <c r="AZ293" s="135"/>
      <c r="BJ293" s="135"/>
      <c r="BT293" s="135"/>
      <c r="BU293" s="135"/>
      <c r="CD293" s="135"/>
      <c r="CE293" s="135"/>
      <c r="CN293" s="135"/>
      <c r="CX293" s="135"/>
      <c r="DH293" s="135"/>
      <c r="DR293" s="135"/>
      <c r="EB293" s="135"/>
      <c r="EL293" s="135"/>
      <c r="EV293" s="135"/>
      <c r="FF293" s="135"/>
      <c r="FP293" s="135"/>
      <c r="FZ293" s="135"/>
      <c r="GJ293" s="135"/>
      <c r="GT293" s="135"/>
      <c r="HD293" s="135"/>
      <c r="HN293" s="135"/>
      <c r="HX293" s="135"/>
      <c r="IH293" s="135"/>
      <c r="IR293" s="135"/>
    </row>
    <row xmlns:x14ac="http://schemas.microsoft.com/office/spreadsheetml/2009/9/ac" r="294" s="3" customFormat="true" x14ac:dyDescent="0.25">
      <c r="A294" s="396"/>
      <c r="B294" s="135"/>
      <c r="L294" s="135"/>
      <c r="V294" s="135"/>
      <c r="AF294" s="135"/>
      <c r="AP294" s="135"/>
      <c r="AZ294" s="135"/>
      <c r="BJ294" s="135"/>
      <c r="BT294" s="135"/>
      <c r="BU294" s="135"/>
      <c r="CD294" s="135"/>
      <c r="CE294" s="135"/>
      <c r="CN294" s="135"/>
      <c r="CX294" s="135"/>
      <c r="DH294" s="135"/>
      <c r="DR294" s="135"/>
      <c r="EB294" s="135"/>
      <c r="EL294" s="135"/>
      <c r="EV294" s="135"/>
      <c r="FF294" s="135"/>
      <c r="FP294" s="135"/>
      <c r="FZ294" s="135"/>
      <c r="GJ294" s="135"/>
      <c r="GT294" s="135"/>
      <c r="HD294" s="135"/>
      <c r="HN294" s="135"/>
      <c r="HX294" s="135"/>
      <c r="IH294" s="135"/>
      <c r="IR294" s="135"/>
    </row>
    <row xmlns:x14ac="http://schemas.microsoft.com/office/spreadsheetml/2009/9/ac" r="295" s="3" customFormat="true" x14ac:dyDescent="0.25">
      <c r="A295" s="396"/>
      <c r="B295" s="135"/>
      <c r="L295" s="135"/>
      <c r="V295" s="135"/>
      <c r="AF295" s="135"/>
      <c r="AP295" s="135"/>
      <c r="AZ295" s="135"/>
      <c r="BJ295" s="135"/>
      <c r="BT295" s="135"/>
      <c r="BU295" s="135"/>
      <c r="CD295" s="135"/>
      <c r="CE295" s="135"/>
      <c r="CN295" s="135"/>
      <c r="CX295" s="135"/>
      <c r="DH295" s="135"/>
      <c r="DR295" s="135"/>
      <c r="EB295" s="135"/>
      <c r="EL295" s="135"/>
      <c r="EV295" s="135"/>
      <c r="FF295" s="135"/>
      <c r="FP295" s="135"/>
      <c r="FZ295" s="135"/>
      <c r="GJ295" s="135"/>
      <c r="GT295" s="135"/>
      <c r="HD295" s="135"/>
      <c r="HN295" s="135"/>
      <c r="HX295" s="135"/>
      <c r="IH295" s="135"/>
      <c r="IR295" s="135"/>
    </row>
    <row xmlns:x14ac="http://schemas.microsoft.com/office/spreadsheetml/2009/9/ac" r="296" s="3" customFormat="true" x14ac:dyDescent="0.25">
      <c r="A296" s="396"/>
      <c r="B296" s="135"/>
      <c r="L296" s="135"/>
      <c r="V296" s="135"/>
      <c r="AF296" s="135"/>
      <c r="AP296" s="135"/>
      <c r="AZ296" s="135"/>
      <c r="BJ296" s="135"/>
      <c r="BT296" s="135"/>
      <c r="BU296" s="135"/>
      <c r="CD296" s="135"/>
      <c r="CE296" s="135"/>
      <c r="CN296" s="135"/>
      <c r="CX296" s="135"/>
      <c r="DH296" s="135"/>
      <c r="DR296" s="135"/>
      <c r="EB296" s="135"/>
      <c r="EL296" s="135"/>
      <c r="EV296" s="135"/>
      <c r="FF296" s="135"/>
      <c r="FP296" s="135"/>
      <c r="FZ296" s="135"/>
      <c r="GJ296" s="135"/>
      <c r="GT296" s="135"/>
      <c r="HD296" s="135"/>
      <c r="HN296" s="135"/>
      <c r="HX296" s="135"/>
      <c r="IH296" s="135"/>
      <c r="IR296" s="135"/>
    </row>
    <row xmlns:x14ac="http://schemas.microsoft.com/office/spreadsheetml/2009/9/ac" r="297" s="3" customFormat="true" x14ac:dyDescent="0.25">
      <c r="A297" s="396"/>
      <c r="B297" s="135"/>
      <c r="L297" s="135"/>
      <c r="V297" s="135"/>
      <c r="AF297" s="135"/>
      <c r="AP297" s="135"/>
      <c r="AZ297" s="135"/>
      <c r="BJ297" s="135"/>
      <c r="BT297" s="135"/>
      <c r="BU297" s="135"/>
      <c r="CD297" s="135"/>
      <c r="CE297" s="135"/>
      <c r="CN297" s="135"/>
      <c r="CX297" s="135"/>
      <c r="DH297" s="135"/>
      <c r="DR297" s="135"/>
      <c r="EB297" s="135"/>
      <c r="EL297" s="135"/>
      <c r="EV297" s="135"/>
      <c r="FF297" s="135"/>
      <c r="FP297" s="135"/>
      <c r="FZ297" s="135"/>
      <c r="GJ297" s="135"/>
      <c r="GT297" s="135"/>
      <c r="HD297" s="135"/>
      <c r="HN297" s="135"/>
      <c r="HX297" s="135"/>
      <c r="IH297" s="135"/>
      <c r="IR297" s="135"/>
    </row>
    <row xmlns:x14ac="http://schemas.microsoft.com/office/spreadsheetml/2009/9/ac" r="298" s="3" customFormat="true" x14ac:dyDescent="0.25">
      <c r="A298" s="396"/>
      <c r="B298" s="135"/>
      <c r="L298" s="135"/>
      <c r="V298" s="135"/>
      <c r="AF298" s="135"/>
      <c r="AP298" s="135"/>
      <c r="AZ298" s="135"/>
      <c r="BJ298" s="135"/>
      <c r="BT298" s="135"/>
      <c r="BU298" s="135"/>
      <c r="CD298" s="135"/>
      <c r="CE298" s="135"/>
      <c r="CN298" s="135"/>
      <c r="CX298" s="135"/>
      <c r="DH298" s="135"/>
      <c r="DR298" s="135"/>
      <c r="EB298" s="135"/>
      <c r="EL298" s="135"/>
      <c r="EV298" s="135"/>
      <c r="FF298" s="135"/>
      <c r="FP298" s="135"/>
      <c r="FZ298" s="135"/>
      <c r="GJ298" s="135"/>
      <c r="GT298" s="135"/>
      <c r="HD298" s="135"/>
      <c r="HN298" s="135"/>
      <c r="HX298" s="135"/>
      <c r="IH298" s="135"/>
      <c r="IR298" s="135"/>
    </row>
    <row xmlns:x14ac="http://schemas.microsoft.com/office/spreadsheetml/2009/9/ac" r="299" s="3" customFormat="true" x14ac:dyDescent="0.25">
      <c r="A299" s="396"/>
      <c r="B299" s="135"/>
      <c r="L299" s="135"/>
      <c r="V299" s="135"/>
      <c r="AF299" s="135"/>
      <c r="AP299" s="135"/>
      <c r="AZ299" s="135"/>
      <c r="BJ299" s="135"/>
      <c r="BT299" s="135"/>
      <c r="BU299" s="135"/>
      <c r="CD299" s="135"/>
      <c r="CE299" s="135"/>
      <c r="CN299" s="135"/>
      <c r="CX299" s="135"/>
      <c r="DH299" s="135"/>
      <c r="DR299" s="135"/>
      <c r="EB299" s="135"/>
      <c r="EL299" s="135"/>
      <c r="EV299" s="135"/>
      <c r="FF299" s="135"/>
      <c r="FP299" s="135"/>
      <c r="FZ299" s="135"/>
      <c r="GJ299" s="135"/>
      <c r="GT299" s="135"/>
      <c r="HD299" s="135"/>
      <c r="HN299" s="135"/>
      <c r="HX299" s="135"/>
      <c r="IH299" s="135"/>
      <c r="IR299" s="135"/>
    </row>
    <row xmlns:x14ac="http://schemas.microsoft.com/office/spreadsheetml/2009/9/ac" r="300" s="3" customFormat="true" x14ac:dyDescent="0.25">
      <c r="A300" s="396"/>
      <c r="B300" s="135"/>
      <c r="L300" s="135"/>
      <c r="V300" s="135"/>
      <c r="AF300" s="135"/>
      <c r="AP300" s="135"/>
      <c r="AZ300" s="135"/>
      <c r="BJ300" s="135"/>
      <c r="BT300" s="135"/>
      <c r="BU300" s="135"/>
      <c r="CD300" s="135"/>
      <c r="CE300" s="135"/>
      <c r="CN300" s="135"/>
      <c r="CX300" s="135"/>
      <c r="DH300" s="135"/>
      <c r="DR300" s="135"/>
      <c r="EB300" s="135"/>
      <c r="EL300" s="135"/>
      <c r="EV300" s="135"/>
      <c r="FF300" s="135"/>
      <c r="FP300" s="135"/>
      <c r="FZ300" s="135"/>
      <c r="GJ300" s="135"/>
      <c r="GT300" s="135"/>
      <c r="HD300" s="135"/>
      <c r="HN300" s="135"/>
      <c r="HX300" s="135"/>
      <c r="IH300" s="135"/>
      <c r="IR300" s="135"/>
    </row>
    <row xmlns:x14ac="http://schemas.microsoft.com/office/spreadsheetml/2009/9/ac" r="301" s="3" customFormat="true" x14ac:dyDescent="0.25">
      <c r="A301" s="396"/>
      <c r="B301" s="135"/>
      <c r="L301" s="135"/>
      <c r="V301" s="135"/>
      <c r="AF301" s="135"/>
      <c r="AP301" s="135"/>
      <c r="AZ301" s="135"/>
      <c r="BJ301" s="135"/>
      <c r="BT301" s="135"/>
      <c r="BU301" s="135"/>
      <c r="CD301" s="135"/>
      <c r="CE301" s="135"/>
      <c r="CN301" s="135"/>
      <c r="CX301" s="135"/>
      <c r="DH301" s="135"/>
      <c r="DR301" s="135"/>
      <c r="EB301" s="135"/>
      <c r="EL301" s="135"/>
      <c r="EV301" s="135"/>
      <c r="FF301" s="135"/>
      <c r="FP301" s="135"/>
      <c r="FZ301" s="135"/>
      <c r="GJ301" s="135"/>
      <c r="GT301" s="135"/>
      <c r="HD301" s="135"/>
      <c r="HN301" s="135"/>
      <c r="HX301" s="135"/>
      <c r="IH301" s="135"/>
      <c r="IR301" s="135"/>
    </row>
    <row xmlns:x14ac="http://schemas.microsoft.com/office/spreadsheetml/2009/9/ac" r="302" s="3" customFormat="true" x14ac:dyDescent="0.25">
      <c r="A302" s="396"/>
      <c r="B302" s="135"/>
      <c r="L302" s="135"/>
      <c r="V302" s="135"/>
      <c r="AF302" s="135"/>
      <c r="AP302" s="135"/>
      <c r="AZ302" s="135"/>
      <c r="BJ302" s="135"/>
      <c r="BT302" s="135"/>
      <c r="BU302" s="135"/>
      <c r="CD302" s="135"/>
      <c r="CE302" s="135"/>
      <c r="CN302" s="135"/>
      <c r="CX302" s="135"/>
      <c r="DH302" s="135"/>
      <c r="DR302" s="135"/>
      <c r="EB302" s="135"/>
      <c r="EL302" s="135"/>
      <c r="EV302" s="135"/>
      <c r="FF302" s="135"/>
      <c r="FP302" s="135"/>
      <c r="FZ302" s="135"/>
      <c r="GJ302" s="135"/>
      <c r="GT302" s="135"/>
      <c r="HD302" s="135"/>
      <c r="HN302" s="135"/>
      <c r="HX302" s="135"/>
      <c r="IH302" s="135"/>
      <c r="IR302" s="135"/>
    </row>
    <row xmlns:x14ac="http://schemas.microsoft.com/office/spreadsheetml/2009/9/ac" r="303" s="3" customFormat="true" x14ac:dyDescent="0.25">
      <c r="A303" s="396"/>
      <c r="B303" s="135"/>
      <c r="L303" s="135"/>
      <c r="V303" s="135"/>
      <c r="AF303" s="135"/>
      <c r="AP303" s="135"/>
      <c r="AZ303" s="135"/>
      <c r="BJ303" s="135"/>
      <c r="BT303" s="135"/>
      <c r="BU303" s="135"/>
      <c r="CD303" s="135"/>
      <c r="CE303" s="135"/>
      <c r="CN303" s="135"/>
      <c r="CX303" s="135"/>
      <c r="DH303" s="135"/>
      <c r="DR303" s="135"/>
      <c r="EB303" s="135"/>
      <c r="EL303" s="135"/>
      <c r="EV303" s="135"/>
      <c r="FF303" s="135"/>
      <c r="FP303" s="135"/>
      <c r="FZ303" s="135"/>
      <c r="GJ303" s="135"/>
      <c r="GT303" s="135"/>
      <c r="HD303" s="135"/>
      <c r="HN303" s="135"/>
      <c r="HX303" s="135"/>
      <c r="IH303" s="135"/>
      <c r="IR303" s="135"/>
    </row>
    <row xmlns:x14ac="http://schemas.microsoft.com/office/spreadsheetml/2009/9/ac" r="304" s="3" customFormat="true" x14ac:dyDescent="0.25">
      <c r="A304" s="396"/>
      <c r="B304" s="135"/>
      <c r="L304" s="135"/>
      <c r="V304" s="135"/>
      <c r="AF304" s="135"/>
      <c r="AP304" s="135"/>
      <c r="AZ304" s="135"/>
      <c r="BJ304" s="135"/>
      <c r="BT304" s="135"/>
      <c r="BU304" s="135"/>
      <c r="CD304" s="135"/>
      <c r="CE304" s="135"/>
      <c r="CN304" s="135"/>
      <c r="CX304" s="135"/>
      <c r="DH304" s="135"/>
      <c r="DR304" s="135"/>
      <c r="EB304" s="135"/>
      <c r="EL304" s="135"/>
      <c r="EV304" s="135"/>
      <c r="FF304" s="135"/>
      <c r="FP304" s="135"/>
      <c r="FZ304" s="135"/>
      <c r="GJ304" s="135"/>
      <c r="GT304" s="135"/>
      <c r="HD304" s="135"/>
      <c r="HN304" s="135"/>
      <c r="HX304" s="135"/>
      <c r="IH304" s="135"/>
      <c r="IR304" s="135"/>
    </row>
    <row xmlns:x14ac="http://schemas.microsoft.com/office/spreadsheetml/2009/9/ac" r="305" s="3" customFormat="true" x14ac:dyDescent="0.25">
      <c r="A305" s="396"/>
      <c r="B305" s="135"/>
      <c r="L305" s="135"/>
      <c r="V305" s="135"/>
      <c r="AF305" s="135"/>
      <c r="AP305" s="135"/>
      <c r="AZ305" s="135"/>
      <c r="BJ305" s="135"/>
      <c r="BT305" s="135"/>
      <c r="BU305" s="135"/>
      <c r="CD305" s="135"/>
      <c r="CE305" s="135"/>
      <c r="CN305" s="135"/>
      <c r="CX305" s="135"/>
      <c r="DH305" s="135"/>
      <c r="DR305" s="135"/>
      <c r="EB305" s="135"/>
      <c r="EL305" s="135"/>
      <c r="EV305" s="135"/>
      <c r="FF305" s="135"/>
      <c r="FP305" s="135"/>
      <c r="FZ305" s="135"/>
      <c r="GJ305" s="135"/>
      <c r="GT305" s="135"/>
      <c r="HD305" s="135"/>
      <c r="HN305" s="135"/>
      <c r="HX305" s="135"/>
      <c r="IH305" s="135"/>
      <c r="IR305" s="135"/>
    </row>
    <row xmlns:x14ac="http://schemas.microsoft.com/office/spreadsheetml/2009/9/ac" r="306" s="3" customFormat="true" x14ac:dyDescent="0.25">
      <c r="A306" s="396"/>
      <c r="B306" s="135"/>
      <c r="L306" s="135"/>
      <c r="V306" s="135"/>
      <c r="AF306" s="135"/>
      <c r="AP306" s="135"/>
      <c r="AZ306" s="135"/>
      <c r="BJ306" s="135"/>
      <c r="BT306" s="135"/>
      <c r="BU306" s="135"/>
      <c r="CD306" s="135"/>
      <c r="CE306" s="135"/>
      <c r="CN306" s="135"/>
      <c r="CX306" s="135"/>
      <c r="DH306" s="135"/>
      <c r="DR306" s="135"/>
      <c r="EB306" s="135"/>
      <c r="EL306" s="135"/>
      <c r="EV306" s="135"/>
      <c r="FF306" s="135"/>
      <c r="FP306" s="135"/>
      <c r="FZ306" s="135"/>
      <c r="GJ306" s="135"/>
      <c r="GT306" s="135"/>
      <c r="HD306" s="135"/>
      <c r="HN306" s="135"/>
      <c r="HX306" s="135"/>
      <c r="IH306" s="135"/>
      <c r="IR306" s="135"/>
    </row>
    <row xmlns:x14ac="http://schemas.microsoft.com/office/spreadsheetml/2009/9/ac" r="307" s="3" customFormat="true" x14ac:dyDescent="0.25">
      <c r="A307" s="396"/>
      <c r="B307" s="135"/>
      <c r="L307" s="135"/>
      <c r="V307" s="135"/>
      <c r="AF307" s="135"/>
      <c r="AP307" s="135"/>
      <c r="AZ307" s="135"/>
      <c r="BJ307" s="135"/>
      <c r="BT307" s="135"/>
      <c r="BU307" s="135"/>
      <c r="CD307" s="135"/>
      <c r="CE307" s="135"/>
      <c r="CN307" s="135"/>
      <c r="CX307" s="135"/>
      <c r="DH307" s="135"/>
      <c r="DR307" s="135"/>
      <c r="EB307" s="135"/>
      <c r="EL307" s="135"/>
      <c r="EV307" s="135"/>
      <c r="FF307" s="135"/>
      <c r="FP307" s="135"/>
      <c r="FZ307" s="135"/>
      <c r="GJ307" s="135"/>
      <c r="GT307" s="135"/>
      <c r="HD307" s="135"/>
      <c r="HN307" s="135"/>
      <c r="HX307" s="135"/>
      <c r="IH307" s="135"/>
      <c r="IR307" s="135"/>
    </row>
    <row xmlns:x14ac="http://schemas.microsoft.com/office/spreadsheetml/2009/9/ac" r="308" s="3" customFormat="true" x14ac:dyDescent="0.25">
      <c r="A308" s="396"/>
      <c r="B308" s="135"/>
      <c r="L308" s="135"/>
      <c r="V308" s="135"/>
      <c r="AF308" s="135"/>
      <c r="AP308" s="135"/>
      <c r="AZ308" s="135"/>
      <c r="BJ308" s="135"/>
      <c r="BT308" s="135"/>
      <c r="BU308" s="135"/>
      <c r="CD308" s="135"/>
      <c r="CE308" s="135"/>
      <c r="CN308" s="135"/>
      <c r="CX308" s="135"/>
      <c r="DH308" s="135"/>
      <c r="DR308" s="135"/>
      <c r="EB308" s="135"/>
      <c r="EL308" s="135"/>
      <c r="EV308" s="135"/>
      <c r="FF308" s="135"/>
      <c r="FP308" s="135"/>
      <c r="FZ308" s="135"/>
      <c r="GJ308" s="135"/>
      <c r="GT308" s="135"/>
      <c r="HD308" s="135"/>
      <c r="HN308" s="135"/>
      <c r="HX308" s="135"/>
      <c r="IH308" s="135"/>
      <c r="IR308" s="135"/>
    </row>
    <row xmlns:x14ac="http://schemas.microsoft.com/office/spreadsheetml/2009/9/ac" r="309" s="3" customFormat="true" x14ac:dyDescent="0.25">
      <c r="A309" s="396"/>
      <c r="B309" s="135"/>
      <c r="L309" s="135"/>
      <c r="V309" s="135"/>
      <c r="AF309" s="135"/>
      <c r="AP309" s="135"/>
      <c r="AZ309" s="135"/>
      <c r="BJ309" s="135"/>
      <c r="BT309" s="135"/>
      <c r="BU309" s="135"/>
      <c r="CD309" s="135"/>
      <c r="CE309" s="135"/>
      <c r="CN309" s="135"/>
      <c r="CX309" s="135"/>
      <c r="DH309" s="135"/>
      <c r="DR309" s="135"/>
      <c r="EB309" s="135"/>
      <c r="EL309" s="135"/>
      <c r="EV309" s="135"/>
      <c r="FF309" s="135"/>
      <c r="FP309" s="135"/>
      <c r="FZ309" s="135"/>
      <c r="GJ309" s="135"/>
      <c r="GT309" s="135"/>
      <c r="HD309" s="135"/>
      <c r="HN309" s="135"/>
      <c r="HX309" s="135"/>
      <c r="IH309" s="135"/>
      <c r="IR309" s="135"/>
    </row>
    <row xmlns:x14ac="http://schemas.microsoft.com/office/spreadsheetml/2009/9/ac" r="310" s="3" customFormat="true" x14ac:dyDescent="0.25">
      <c r="A310" s="396"/>
      <c r="B310" s="135"/>
      <c r="L310" s="135"/>
      <c r="V310" s="135"/>
      <c r="AF310" s="135"/>
      <c r="AP310" s="135"/>
      <c r="AZ310" s="135"/>
      <c r="BJ310" s="135"/>
      <c r="BT310" s="135"/>
      <c r="BU310" s="135"/>
      <c r="CD310" s="135"/>
      <c r="CE310" s="135"/>
      <c r="CN310" s="135"/>
      <c r="CX310" s="135"/>
      <c r="DH310" s="135"/>
      <c r="DR310" s="135"/>
      <c r="EB310" s="135"/>
      <c r="EL310" s="135"/>
      <c r="EV310" s="135"/>
      <c r="FF310" s="135"/>
      <c r="FP310" s="135"/>
      <c r="FZ310" s="135"/>
      <c r="GJ310" s="135"/>
      <c r="GT310" s="135"/>
      <c r="HD310" s="135"/>
      <c r="HN310" s="135"/>
      <c r="HX310" s="135"/>
      <c r="IH310" s="135"/>
      <c r="IR310" s="135"/>
    </row>
    <row xmlns:x14ac="http://schemas.microsoft.com/office/spreadsheetml/2009/9/ac" r="311" s="3" customFormat="true" x14ac:dyDescent="0.25">
      <c r="A311" s="396"/>
      <c r="B311" s="135"/>
      <c r="L311" s="135"/>
      <c r="V311" s="135"/>
      <c r="AF311" s="135"/>
      <c r="AP311" s="135"/>
      <c r="AZ311" s="135"/>
      <c r="BJ311" s="135"/>
      <c r="BT311" s="135"/>
      <c r="BU311" s="135"/>
      <c r="CD311" s="135"/>
      <c r="CE311" s="135"/>
      <c r="CN311" s="135"/>
      <c r="CX311" s="135"/>
      <c r="DH311" s="135"/>
      <c r="DR311" s="135"/>
      <c r="EB311" s="135"/>
      <c r="EL311" s="135"/>
      <c r="EV311" s="135"/>
      <c r="FF311" s="135"/>
      <c r="FP311" s="135"/>
      <c r="FZ311" s="135"/>
      <c r="GJ311" s="135"/>
      <c r="GT311" s="135"/>
      <c r="HD311" s="135"/>
      <c r="HN311" s="135"/>
      <c r="HX311" s="135"/>
      <c r="IH311" s="135"/>
      <c r="IR311" s="135"/>
    </row>
    <row xmlns:x14ac="http://schemas.microsoft.com/office/spreadsheetml/2009/9/ac" r="312" s="3" customFormat="true" x14ac:dyDescent="0.25">
      <c r="A312" s="396"/>
      <c r="B312" s="135"/>
      <c r="L312" s="135"/>
      <c r="V312" s="135"/>
      <c r="AF312" s="135"/>
      <c r="AP312" s="135"/>
      <c r="AZ312" s="135"/>
      <c r="BJ312" s="135"/>
      <c r="BT312" s="135"/>
      <c r="BU312" s="135"/>
      <c r="CD312" s="135"/>
      <c r="CE312" s="135"/>
      <c r="CN312" s="135"/>
      <c r="CX312" s="135"/>
      <c r="DH312" s="135"/>
      <c r="DR312" s="135"/>
      <c r="EB312" s="135"/>
      <c r="EL312" s="135"/>
      <c r="EV312" s="135"/>
      <c r="FF312" s="135"/>
      <c r="FP312" s="135"/>
      <c r="FZ312" s="135"/>
      <c r="GJ312" s="135"/>
      <c r="GT312" s="135"/>
      <c r="HD312" s="135"/>
      <c r="HN312" s="135"/>
      <c r="HX312" s="135"/>
      <c r="IH312" s="135"/>
      <c r="IR312" s="135"/>
    </row>
    <row xmlns:x14ac="http://schemas.microsoft.com/office/spreadsheetml/2009/9/ac" r="313" s="3" customFormat="true" x14ac:dyDescent="0.25">
      <c r="A313" s="396"/>
      <c r="B313" s="135"/>
      <c r="L313" s="135"/>
      <c r="V313" s="135"/>
      <c r="AF313" s="135"/>
      <c r="AP313" s="135"/>
      <c r="AZ313" s="135"/>
      <c r="BJ313" s="135"/>
      <c r="BT313" s="135"/>
      <c r="BU313" s="135"/>
      <c r="CD313" s="135"/>
      <c r="CE313" s="135"/>
      <c r="CN313" s="135"/>
      <c r="CX313" s="135"/>
      <c r="DH313" s="135"/>
      <c r="DR313" s="135"/>
      <c r="EB313" s="135"/>
      <c r="EL313" s="135"/>
      <c r="EV313" s="135"/>
      <c r="FF313" s="135"/>
      <c r="FP313" s="135"/>
      <c r="FZ313" s="135"/>
      <c r="GJ313" s="135"/>
      <c r="GT313" s="135"/>
      <c r="HD313" s="135"/>
      <c r="HN313" s="135"/>
      <c r="HX313" s="135"/>
      <c r="IH313" s="135"/>
      <c r="IR313" s="135"/>
    </row>
    <row xmlns:x14ac="http://schemas.microsoft.com/office/spreadsheetml/2009/9/ac" r="314" s="3" customFormat="true" x14ac:dyDescent="0.25">
      <c r="A314" s="396"/>
      <c r="B314" s="135"/>
      <c r="L314" s="135"/>
      <c r="V314" s="135"/>
      <c r="AF314" s="135"/>
      <c r="AP314" s="135"/>
      <c r="AZ314" s="135"/>
      <c r="BJ314" s="135"/>
      <c r="BT314" s="135"/>
      <c r="BU314" s="135"/>
      <c r="CD314" s="135"/>
      <c r="CE314" s="135"/>
      <c r="CN314" s="135"/>
      <c r="CX314" s="135"/>
      <c r="DH314" s="135"/>
      <c r="DR314" s="135"/>
      <c r="EB314" s="135"/>
      <c r="EL314" s="135"/>
      <c r="EV314" s="135"/>
      <c r="FF314" s="135"/>
      <c r="FP314" s="135"/>
      <c r="FZ314" s="135"/>
      <c r="GJ314" s="135"/>
      <c r="GT314" s="135"/>
      <c r="HD314" s="135"/>
      <c r="HN314" s="135"/>
      <c r="HX314" s="135"/>
      <c r="IH314" s="135"/>
      <c r="IR314" s="135"/>
    </row>
    <row xmlns:x14ac="http://schemas.microsoft.com/office/spreadsheetml/2009/9/ac" r="315" s="3" customFormat="true" x14ac:dyDescent="0.25">
      <c r="A315" s="396"/>
      <c r="B315" s="135"/>
      <c r="L315" s="135"/>
      <c r="V315" s="135"/>
      <c r="AF315" s="135"/>
      <c r="AP315" s="135"/>
      <c r="AZ315" s="135"/>
      <c r="BJ315" s="135"/>
      <c r="BT315" s="135"/>
      <c r="BU315" s="135"/>
      <c r="CD315" s="135"/>
      <c r="CE315" s="135"/>
      <c r="CN315" s="135"/>
      <c r="CX315" s="135"/>
      <c r="DH315" s="135"/>
      <c r="DR315" s="135"/>
      <c r="EB315" s="135"/>
      <c r="EL315" s="135"/>
      <c r="EV315" s="135"/>
      <c r="FF315" s="135"/>
      <c r="FP315" s="135"/>
      <c r="FZ315" s="135"/>
      <c r="GJ315" s="135"/>
      <c r="GT315" s="135"/>
      <c r="HD315" s="135"/>
      <c r="HN315" s="135"/>
      <c r="HX315" s="135"/>
      <c r="IH315" s="135"/>
      <c r="IR315" s="135"/>
    </row>
    <row xmlns:x14ac="http://schemas.microsoft.com/office/spreadsheetml/2009/9/ac" r="316" s="3" customFormat="true" x14ac:dyDescent="0.25">
      <c r="A316" s="396"/>
      <c r="B316" s="135"/>
      <c r="L316" s="135"/>
      <c r="V316" s="135"/>
      <c r="AF316" s="135"/>
      <c r="AP316" s="135"/>
      <c r="AZ316" s="135"/>
      <c r="BJ316" s="135"/>
      <c r="BT316" s="135"/>
      <c r="BU316" s="135"/>
      <c r="CD316" s="135"/>
      <c r="CE316" s="135"/>
      <c r="CN316" s="135"/>
      <c r="CX316" s="135"/>
      <c r="DH316" s="135"/>
      <c r="DR316" s="135"/>
      <c r="EB316" s="135"/>
      <c r="EL316" s="135"/>
      <c r="EV316" s="135"/>
      <c r="FF316" s="135"/>
      <c r="FP316" s="135"/>
      <c r="FZ316" s="135"/>
      <c r="GJ316" s="135"/>
      <c r="GT316" s="135"/>
      <c r="HD316" s="135"/>
      <c r="HN316" s="135"/>
      <c r="HX316" s="135"/>
      <c r="IH316" s="135"/>
      <c r="IR316" s="135"/>
    </row>
    <row xmlns:x14ac="http://schemas.microsoft.com/office/spreadsheetml/2009/9/ac" r="317" s="3" customFormat="true" x14ac:dyDescent="0.25">
      <c r="A317" s="396"/>
      <c r="B317" s="135"/>
      <c r="L317" s="135"/>
      <c r="V317" s="135"/>
      <c r="AF317" s="135"/>
      <c r="AP317" s="135"/>
      <c r="AZ317" s="135"/>
      <c r="BJ317" s="135"/>
      <c r="BT317" s="135"/>
      <c r="BU317" s="135"/>
      <c r="CD317" s="135"/>
      <c r="CE317" s="135"/>
      <c r="CN317" s="135"/>
      <c r="CX317" s="135"/>
      <c r="DH317" s="135"/>
      <c r="DR317" s="135"/>
      <c r="EB317" s="135"/>
      <c r="EL317" s="135"/>
      <c r="EV317" s="135"/>
      <c r="FF317" s="135"/>
      <c r="FP317" s="135"/>
      <c r="FZ317" s="135"/>
      <c r="GJ317" s="135"/>
      <c r="GT317" s="135"/>
      <c r="HD317" s="135"/>
      <c r="HN317" s="135"/>
      <c r="HX317" s="135"/>
      <c r="IH317" s="135"/>
      <c r="IR317" s="135"/>
    </row>
    <row xmlns:x14ac="http://schemas.microsoft.com/office/spreadsheetml/2009/9/ac" r="318" s="3" customFormat="true" x14ac:dyDescent="0.25">
      <c r="A318" s="396"/>
      <c r="B318" s="135"/>
      <c r="L318" s="135"/>
      <c r="V318" s="135"/>
      <c r="AF318" s="135"/>
      <c r="AP318" s="135"/>
      <c r="AZ318" s="135"/>
      <c r="BJ318" s="135"/>
      <c r="BT318" s="135"/>
      <c r="BU318" s="135"/>
      <c r="CD318" s="135"/>
      <c r="CE318" s="135"/>
      <c r="CN318" s="135"/>
      <c r="CX318" s="135"/>
      <c r="DH318" s="135"/>
      <c r="DR318" s="135"/>
      <c r="EB318" s="135"/>
      <c r="EL318" s="135"/>
      <c r="EV318" s="135"/>
      <c r="FF318" s="135"/>
      <c r="FP318" s="135"/>
      <c r="FZ318" s="135"/>
      <c r="GJ318" s="135"/>
      <c r="GT318" s="135"/>
      <c r="HD318" s="135"/>
      <c r="HN318" s="135"/>
      <c r="HX318" s="135"/>
      <c r="IH318" s="135"/>
      <c r="IR318" s="135"/>
    </row>
    <row xmlns:x14ac="http://schemas.microsoft.com/office/spreadsheetml/2009/9/ac" r="319" s="3" customFormat="true" x14ac:dyDescent="0.25">
      <c r="A319" s="396"/>
      <c r="B319" s="135"/>
      <c r="L319" s="135"/>
      <c r="V319" s="135"/>
      <c r="AF319" s="135"/>
      <c r="AP319" s="135"/>
      <c r="AZ319" s="135"/>
      <c r="BJ319" s="135"/>
      <c r="BT319" s="135"/>
      <c r="BU319" s="135"/>
      <c r="CD319" s="135"/>
      <c r="CE319" s="135"/>
      <c r="CN319" s="135"/>
      <c r="CX319" s="135"/>
      <c r="DH319" s="135"/>
      <c r="DR319" s="135"/>
      <c r="EB319" s="135"/>
      <c r="EL319" s="135"/>
      <c r="EV319" s="135"/>
      <c r="FF319" s="135"/>
      <c r="FP319" s="135"/>
      <c r="FZ319" s="135"/>
      <c r="GJ319" s="135"/>
      <c r="GT319" s="135"/>
      <c r="HD319" s="135"/>
      <c r="HN319" s="135"/>
      <c r="HX319" s="135"/>
      <c r="IH319" s="135"/>
      <c r="IR319" s="135"/>
    </row>
    <row xmlns:x14ac="http://schemas.microsoft.com/office/spreadsheetml/2009/9/ac" r="320" s="3" customFormat="true" x14ac:dyDescent="0.25">
      <c r="A320" s="396"/>
      <c r="B320" s="135"/>
      <c r="L320" s="135"/>
      <c r="V320" s="135"/>
      <c r="AF320" s="135"/>
      <c r="AP320" s="135"/>
      <c r="AZ320" s="135"/>
      <c r="BJ320" s="135"/>
      <c r="BT320" s="135"/>
      <c r="BU320" s="135"/>
      <c r="CD320" s="135"/>
      <c r="CE320" s="135"/>
      <c r="CN320" s="135"/>
      <c r="CX320" s="135"/>
      <c r="DH320" s="135"/>
      <c r="DR320" s="135"/>
      <c r="EB320" s="135"/>
      <c r="EL320" s="135"/>
      <c r="EV320" s="135"/>
      <c r="FF320" s="135"/>
      <c r="FP320" s="135"/>
      <c r="FZ320" s="135"/>
      <c r="GJ320" s="135"/>
      <c r="GT320" s="135"/>
      <c r="HD320" s="135"/>
      <c r="HN320" s="135"/>
      <c r="HX320" s="135"/>
      <c r="IH320" s="135"/>
      <c r="IR320" s="135"/>
    </row>
    <row xmlns:x14ac="http://schemas.microsoft.com/office/spreadsheetml/2009/9/ac" r="321" s="3" customFormat="true" x14ac:dyDescent="0.25">
      <c r="A321" s="396"/>
      <c r="B321" s="135"/>
      <c r="L321" s="135"/>
      <c r="V321" s="135"/>
      <c r="AF321" s="135"/>
      <c r="AP321" s="135"/>
      <c r="AZ321" s="135"/>
      <c r="BJ321" s="135"/>
      <c r="BT321" s="135"/>
      <c r="BU321" s="135"/>
      <c r="CD321" s="135"/>
      <c r="CE321" s="135"/>
      <c r="CN321" s="135"/>
      <c r="CX321" s="135"/>
      <c r="DH321" s="135"/>
      <c r="DR321" s="135"/>
      <c r="EB321" s="135"/>
      <c r="EL321" s="135"/>
      <c r="EV321" s="135"/>
      <c r="FF321" s="135"/>
      <c r="FP321" s="135"/>
      <c r="FZ321" s="135"/>
      <c r="GJ321" s="135"/>
      <c r="GT321" s="135"/>
      <c r="HD321" s="135"/>
      <c r="HN321" s="135"/>
      <c r="HX321" s="135"/>
      <c r="IH321" s="135"/>
      <c r="IR321" s="135"/>
    </row>
    <row xmlns:x14ac="http://schemas.microsoft.com/office/spreadsheetml/2009/9/ac" r="322" s="3" customFormat="true" x14ac:dyDescent="0.25">
      <c r="A322" s="396"/>
      <c r="B322" s="135"/>
      <c r="L322" s="135"/>
      <c r="V322" s="135"/>
      <c r="AF322" s="135"/>
      <c r="AP322" s="135"/>
      <c r="AZ322" s="135"/>
      <c r="BJ322" s="135"/>
      <c r="BT322" s="135"/>
      <c r="BU322" s="135"/>
      <c r="CD322" s="135"/>
      <c r="CE322" s="135"/>
      <c r="CN322" s="135"/>
      <c r="CX322" s="135"/>
      <c r="DH322" s="135"/>
      <c r="DR322" s="135"/>
      <c r="EB322" s="135"/>
      <c r="EL322" s="135"/>
      <c r="EV322" s="135"/>
      <c r="FF322" s="135"/>
      <c r="FP322" s="135"/>
      <c r="FZ322" s="135"/>
      <c r="GJ322" s="135"/>
      <c r="GT322" s="135"/>
      <c r="HD322" s="135"/>
      <c r="HN322" s="135"/>
      <c r="HX322" s="135"/>
      <c r="IH322" s="135"/>
      <c r="IR322" s="135"/>
    </row>
    <row xmlns:x14ac="http://schemas.microsoft.com/office/spreadsheetml/2009/9/ac" r="323" s="3" customFormat="true" x14ac:dyDescent="0.25">
      <c r="A323" s="396"/>
      <c r="B323" s="135"/>
      <c r="L323" s="135"/>
      <c r="V323" s="135"/>
      <c r="AF323" s="135"/>
      <c r="AP323" s="135"/>
      <c r="AZ323" s="135"/>
      <c r="BJ323" s="135"/>
      <c r="BT323" s="135"/>
      <c r="BU323" s="135"/>
      <c r="CD323" s="135"/>
      <c r="CE323" s="135"/>
      <c r="CN323" s="135"/>
      <c r="CX323" s="135"/>
      <c r="DH323" s="135"/>
      <c r="DR323" s="135"/>
      <c r="EB323" s="135"/>
      <c r="EL323" s="135"/>
      <c r="EV323" s="135"/>
      <c r="FF323" s="135"/>
      <c r="FP323" s="135"/>
      <c r="FZ323" s="135"/>
      <c r="GJ323" s="135"/>
      <c r="GT323" s="135"/>
      <c r="HD323" s="135"/>
      <c r="HN323" s="135"/>
      <c r="HX323" s="135"/>
      <c r="IH323" s="135"/>
      <c r="IR323" s="135"/>
    </row>
    <row xmlns:x14ac="http://schemas.microsoft.com/office/spreadsheetml/2009/9/ac" r="324" s="3" customFormat="true" x14ac:dyDescent="0.25">
      <c r="A324" s="396"/>
      <c r="B324" s="135"/>
      <c r="L324" s="135"/>
      <c r="V324" s="135"/>
      <c r="AF324" s="135"/>
      <c r="AP324" s="135"/>
      <c r="AZ324" s="135"/>
      <c r="BJ324" s="135"/>
      <c r="BT324" s="135"/>
      <c r="BU324" s="135"/>
      <c r="CD324" s="135"/>
      <c r="CE324" s="135"/>
      <c r="CN324" s="135"/>
      <c r="CX324" s="135"/>
      <c r="DH324" s="135"/>
      <c r="DR324" s="135"/>
      <c r="EB324" s="135"/>
      <c r="EL324" s="135"/>
      <c r="EV324" s="135"/>
      <c r="FF324" s="135"/>
      <c r="FP324" s="135"/>
      <c r="FZ324" s="135"/>
      <c r="GJ324" s="135"/>
      <c r="GT324" s="135"/>
      <c r="HD324" s="135"/>
      <c r="HN324" s="135"/>
      <c r="HX324" s="135"/>
      <c r="IH324" s="135"/>
      <c r="IR324" s="135"/>
    </row>
    <row xmlns:x14ac="http://schemas.microsoft.com/office/spreadsheetml/2009/9/ac" r="325" s="3" customFormat="true" x14ac:dyDescent="0.25">
      <c r="A325" s="396"/>
      <c r="B325" s="135"/>
      <c r="L325" s="135"/>
      <c r="V325" s="135"/>
      <c r="AF325" s="135"/>
      <c r="AP325" s="135"/>
      <c r="AZ325" s="135"/>
      <c r="BJ325" s="135"/>
      <c r="BT325" s="135"/>
      <c r="BU325" s="135"/>
      <c r="CD325" s="135"/>
      <c r="CE325" s="135"/>
      <c r="CN325" s="135"/>
      <c r="CX325" s="135"/>
      <c r="DH325" s="135"/>
      <c r="DR325" s="135"/>
      <c r="EB325" s="135"/>
      <c r="EL325" s="135"/>
      <c r="EV325" s="135"/>
      <c r="FF325" s="135"/>
      <c r="FP325" s="135"/>
      <c r="FZ325" s="135"/>
      <c r="GJ325" s="135"/>
      <c r="GT325" s="135"/>
      <c r="HD325" s="135"/>
      <c r="HN325" s="135"/>
      <c r="HX325" s="135"/>
      <c r="IH325" s="135"/>
      <c r="IR325" s="135"/>
    </row>
    <row xmlns:x14ac="http://schemas.microsoft.com/office/spreadsheetml/2009/9/ac" r="326" s="3" customFormat="true" x14ac:dyDescent="0.25">
      <c r="A326" s="396"/>
      <c r="B326" s="135"/>
      <c r="L326" s="135"/>
      <c r="V326" s="135"/>
      <c r="AF326" s="135"/>
      <c r="AP326" s="135"/>
      <c r="AZ326" s="135"/>
      <c r="BJ326" s="135"/>
      <c r="BT326" s="135"/>
      <c r="BU326" s="135"/>
      <c r="CD326" s="135"/>
      <c r="CE326" s="135"/>
      <c r="CN326" s="135"/>
      <c r="CX326" s="135"/>
      <c r="DH326" s="135"/>
      <c r="DR326" s="135"/>
      <c r="EB326" s="135"/>
      <c r="EL326" s="135"/>
      <c r="EV326" s="135"/>
      <c r="FF326" s="135"/>
      <c r="FP326" s="135"/>
      <c r="FZ326" s="135"/>
      <c r="GJ326" s="135"/>
      <c r="GT326" s="135"/>
      <c r="HD326" s="135"/>
      <c r="HN326" s="135"/>
      <c r="HX326" s="135"/>
      <c r="IH326" s="135"/>
      <c r="IR326" s="135"/>
    </row>
    <row xmlns:x14ac="http://schemas.microsoft.com/office/spreadsheetml/2009/9/ac" r="327" s="3" customFormat="true" x14ac:dyDescent="0.25">
      <c r="A327" s="396"/>
      <c r="B327" s="135"/>
      <c r="L327" s="135"/>
      <c r="V327" s="135"/>
      <c r="AF327" s="135"/>
      <c r="AP327" s="135"/>
      <c r="AZ327" s="135"/>
      <c r="BJ327" s="135"/>
      <c r="BT327" s="135"/>
      <c r="BU327" s="135"/>
      <c r="CD327" s="135"/>
      <c r="CE327" s="135"/>
      <c r="CN327" s="135"/>
      <c r="CX327" s="135"/>
      <c r="DH327" s="135"/>
      <c r="DR327" s="135"/>
      <c r="EB327" s="135"/>
      <c r="EL327" s="135"/>
      <c r="EV327" s="135"/>
      <c r="FF327" s="135"/>
      <c r="FP327" s="135"/>
      <c r="FZ327" s="135"/>
      <c r="GJ327" s="135"/>
      <c r="GT327" s="135"/>
      <c r="HD327" s="135"/>
      <c r="HN327" s="135"/>
      <c r="HX327" s="135"/>
      <c r="IH327" s="135"/>
      <c r="IR327" s="135"/>
    </row>
    <row xmlns:x14ac="http://schemas.microsoft.com/office/spreadsheetml/2009/9/ac" r="328" s="3" customFormat="true" x14ac:dyDescent="0.25">
      <c r="A328" s="396"/>
      <c r="B328" s="135"/>
      <c r="L328" s="135"/>
      <c r="V328" s="135"/>
      <c r="AF328" s="135"/>
      <c r="AP328" s="135"/>
      <c r="AZ328" s="135"/>
      <c r="BJ328" s="135"/>
      <c r="BT328" s="135"/>
      <c r="BU328" s="135"/>
      <c r="CD328" s="135"/>
      <c r="CE328" s="135"/>
      <c r="CN328" s="135"/>
      <c r="CX328" s="135"/>
      <c r="DH328" s="135"/>
      <c r="DR328" s="135"/>
      <c r="EB328" s="135"/>
      <c r="EL328" s="135"/>
      <c r="EV328" s="135"/>
      <c r="FF328" s="135"/>
      <c r="FP328" s="135"/>
      <c r="FZ328" s="135"/>
      <c r="GJ328" s="135"/>
      <c r="GT328" s="135"/>
      <c r="HD328" s="135"/>
      <c r="HN328" s="135"/>
      <c r="HX328" s="135"/>
      <c r="IH328" s="135"/>
      <c r="IR328" s="135"/>
    </row>
    <row xmlns:x14ac="http://schemas.microsoft.com/office/spreadsheetml/2009/9/ac" r="329" s="3" customFormat="true" x14ac:dyDescent="0.25">
      <c r="A329" s="396"/>
      <c r="B329" s="135"/>
      <c r="L329" s="135"/>
      <c r="V329" s="135"/>
      <c r="AF329" s="135"/>
      <c r="AP329" s="135"/>
      <c r="AZ329" s="135"/>
      <c r="BJ329" s="135"/>
      <c r="BT329" s="135"/>
      <c r="BU329" s="135"/>
      <c r="CD329" s="135"/>
      <c r="CE329" s="135"/>
      <c r="CN329" s="135"/>
      <c r="CX329" s="135"/>
      <c r="DH329" s="135"/>
      <c r="DR329" s="135"/>
      <c r="EB329" s="135"/>
      <c r="EL329" s="135"/>
      <c r="EV329" s="135"/>
      <c r="FF329" s="135"/>
      <c r="FP329" s="135"/>
      <c r="FZ329" s="135"/>
      <c r="GJ329" s="135"/>
      <c r="GT329" s="135"/>
      <c r="HD329" s="135"/>
      <c r="HN329" s="135"/>
      <c r="HX329" s="135"/>
      <c r="IH329" s="135"/>
      <c r="IR329" s="135"/>
    </row>
    <row xmlns:x14ac="http://schemas.microsoft.com/office/spreadsheetml/2009/9/ac" r="330" s="3" customFormat="true" x14ac:dyDescent="0.25">
      <c r="A330" s="396"/>
      <c r="B330" s="135"/>
      <c r="L330" s="135"/>
      <c r="V330" s="135"/>
      <c r="AF330" s="135"/>
      <c r="AP330" s="135"/>
      <c r="AZ330" s="135"/>
      <c r="BJ330" s="135"/>
      <c r="BT330" s="135"/>
      <c r="BU330" s="135"/>
      <c r="CD330" s="135"/>
      <c r="CE330" s="135"/>
      <c r="CN330" s="135"/>
      <c r="CX330" s="135"/>
      <c r="DH330" s="135"/>
      <c r="DR330" s="135"/>
      <c r="EB330" s="135"/>
      <c r="EL330" s="135"/>
      <c r="EV330" s="135"/>
      <c r="FF330" s="135"/>
      <c r="FP330" s="135"/>
      <c r="FZ330" s="135"/>
      <c r="GJ330" s="135"/>
      <c r="GT330" s="135"/>
      <c r="HD330" s="135"/>
      <c r="HN330" s="135"/>
      <c r="HX330" s="135"/>
      <c r="IH330" s="135"/>
      <c r="IR330" s="135"/>
    </row>
    <row xmlns:x14ac="http://schemas.microsoft.com/office/spreadsheetml/2009/9/ac" r="331" s="3" customFormat="true" x14ac:dyDescent="0.25">
      <c r="A331" s="396"/>
      <c r="B331" s="135"/>
      <c r="L331" s="135"/>
      <c r="V331" s="135"/>
      <c r="AF331" s="135"/>
      <c r="AP331" s="135"/>
      <c r="AZ331" s="135"/>
      <c r="BJ331" s="135"/>
      <c r="BT331" s="135"/>
      <c r="BU331" s="135"/>
      <c r="CD331" s="135"/>
      <c r="CE331" s="135"/>
      <c r="CN331" s="135"/>
      <c r="CX331" s="135"/>
      <c r="DH331" s="135"/>
      <c r="DR331" s="135"/>
      <c r="EB331" s="135"/>
      <c r="EL331" s="135"/>
      <c r="EV331" s="135"/>
      <c r="FF331" s="135"/>
      <c r="FP331" s="135"/>
      <c r="FZ331" s="135"/>
      <c r="GJ331" s="135"/>
      <c r="GT331" s="135"/>
      <c r="HD331" s="135"/>
      <c r="HN331" s="135"/>
      <c r="HX331" s="135"/>
      <c r="IH331" s="135"/>
      <c r="IR331" s="135"/>
    </row>
    <row xmlns:x14ac="http://schemas.microsoft.com/office/spreadsheetml/2009/9/ac" r="332" s="3" customFormat="true" x14ac:dyDescent="0.25">
      <c r="A332" s="396"/>
      <c r="B332" s="135"/>
      <c r="L332" s="135"/>
      <c r="V332" s="135"/>
      <c r="AF332" s="135"/>
      <c r="AP332" s="135"/>
      <c r="AZ332" s="135"/>
      <c r="BJ332" s="135"/>
      <c r="BT332" s="135"/>
      <c r="BU332" s="135"/>
      <c r="CD332" s="135"/>
      <c r="CE332" s="135"/>
      <c r="CN332" s="135"/>
      <c r="CX332" s="135"/>
      <c r="DH332" s="135"/>
      <c r="DR332" s="135"/>
      <c r="EB332" s="135"/>
      <c r="EL332" s="135"/>
      <c r="EV332" s="135"/>
      <c r="FF332" s="135"/>
      <c r="FP332" s="135"/>
      <c r="FZ332" s="135"/>
      <c r="GJ332" s="135"/>
      <c r="GT332" s="135"/>
      <c r="HD332" s="135"/>
      <c r="HN332" s="135"/>
      <c r="HX332" s="135"/>
      <c r="IH332" s="135"/>
      <c r="IR332" s="135"/>
    </row>
    <row xmlns:x14ac="http://schemas.microsoft.com/office/spreadsheetml/2009/9/ac" r="333" s="3" customFormat="true" x14ac:dyDescent="0.25">
      <c r="A333" s="396"/>
      <c r="B333" s="135"/>
      <c r="L333" s="135"/>
      <c r="V333" s="135"/>
      <c r="AF333" s="135"/>
      <c r="AP333" s="135"/>
      <c r="AZ333" s="135"/>
      <c r="BJ333" s="135"/>
      <c r="BT333" s="135"/>
      <c r="BU333" s="135"/>
      <c r="CD333" s="135"/>
      <c r="CE333" s="135"/>
      <c r="CN333" s="135"/>
      <c r="CX333" s="135"/>
      <c r="DH333" s="135"/>
      <c r="DR333" s="135"/>
      <c r="EB333" s="135"/>
      <c r="EL333" s="135"/>
      <c r="EV333" s="135"/>
      <c r="FF333" s="135"/>
      <c r="FP333" s="135"/>
      <c r="FZ333" s="135"/>
      <c r="GJ333" s="135"/>
      <c r="GT333" s="135"/>
      <c r="HD333" s="135"/>
      <c r="HN333" s="135"/>
      <c r="HX333" s="135"/>
      <c r="IH333" s="135"/>
      <c r="IR333" s="135"/>
    </row>
    <row xmlns:x14ac="http://schemas.microsoft.com/office/spreadsheetml/2009/9/ac" r="334" s="3" customFormat="true" x14ac:dyDescent="0.25">
      <c r="A334" s="396"/>
      <c r="B334" s="135"/>
      <c r="L334" s="135"/>
      <c r="V334" s="135"/>
      <c r="AF334" s="135"/>
      <c r="AP334" s="135"/>
      <c r="AZ334" s="135"/>
      <c r="BJ334" s="135"/>
      <c r="BT334" s="135"/>
      <c r="BU334" s="135"/>
      <c r="CD334" s="135"/>
      <c r="CE334" s="135"/>
      <c r="CN334" s="135"/>
      <c r="CX334" s="135"/>
      <c r="DH334" s="135"/>
      <c r="DR334" s="135"/>
      <c r="EB334" s="135"/>
      <c r="EL334" s="135"/>
      <c r="EV334" s="135"/>
      <c r="FF334" s="135"/>
      <c r="FP334" s="135"/>
      <c r="FZ334" s="135"/>
      <c r="GJ334" s="135"/>
      <c r="GT334" s="135"/>
      <c r="HD334" s="135"/>
      <c r="HN334" s="135"/>
      <c r="HX334" s="135"/>
      <c r="IH334" s="135"/>
      <c r="IR334" s="135"/>
    </row>
    <row xmlns:x14ac="http://schemas.microsoft.com/office/spreadsheetml/2009/9/ac" r="335" s="3" customFormat="true" x14ac:dyDescent="0.25">
      <c r="A335" s="396"/>
      <c r="B335" s="135"/>
      <c r="L335" s="135"/>
      <c r="V335" s="135"/>
      <c r="AF335" s="135"/>
      <c r="AP335" s="135"/>
      <c r="AZ335" s="135"/>
      <c r="BJ335" s="135"/>
      <c r="BT335" s="135"/>
      <c r="BU335" s="135"/>
      <c r="CD335" s="135"/>
      <c r="CE335" s="135"/>
      <c r="CN335" s="135"/>
      <c r="CX335" s="135"/>
      <c r="DH335" s="135"/>
      <c r="DR335" s="135"/>
      <c r="EB335" s="135"/>
      <c r="EL335" s="135"/>
      <c r="EV335" s="135"/>
      <c r="FF335" s="135"/>
      <c r="FP335" s="135"/>
      <c r="FZ335" s="135"/>
      <c r="GJ335" s="135"/>
      <c r="GT335" s="135"/>
      <c r="HD335" s="135"/>
      <c r="HN335" s="135"/>
      <c r="HX335" s="135"/>
      <c r="IH335" s="135"/>
      <c r="IR335" s="135"/>
    </row>
    <row xmlns:x14ac="http://schemas.microsoft.com/office/spreadsheetml/2009/9/ac" r="336" s="3" customFormat="true" x14ac:dyDescent="0.25">
      <c r="A336" s="396"/>
      <c r="B336" s="135"/>
      <c r="L336" s="135"/>
      <c r="V336" s="135"/>
      <c r="AF336" s="135"/>
      <c r="AP336" s="135"/>
      <c r="AZ336" s="135"/>
      <c r="BJ336" s="135"/>
      <c r="BT336" s="135"/>
      <c r="BU336" s="135"/>
      <c r="CD336" s="135"/>
      <c r="CE336" s="135"/>
      <c r="CN336" s="135"/>
      <c r="CX336" s="135"/>
      <c r="DH336" s="135"/>
      <c r="DR336" s="135"/>
      <c r="EB336" s="135"/>
      <c r="EL336" s="135"/>
      <c r="EV336" s="135"/>
      <c r="FF336" s="135"/>
      <c r="FP336" s="135"/>
      <c r="FZ336" s="135"/>
      <c r="GJ336" s="135"/>
      <c r="GT336" s="135"/>
      <c r="HD336" s="135"/>
      <c r="HN336" s="135"/>
      <c r="HX336" s="135"/>
      <c r="IH336" s="135"/>
      <c r="IR336" s="135"/>
    </row>
    <row xmlns:x14ac="http://schemas.microsoft.com/office/spreadsheetml/2009/9/ac" r="337" s="3" customFormat="true" x14ac:dyDescent="0.25">
      <c r="A337" s="396"/>
      <c r="B337" s="135"/>
      <c r="L337" s="135"/>
      <c r="V337" s="135"/>
      <c r="AF337" s="135"/>
      <c r="AP337" s="135"/>
      <c r="AZ337" s="135"/>
      <c r="BJ337" s="135"/>
      <c r="BT337" s="135"/>
      <c r="BU337" s="135"/>
      <c r="CD337" s="135"/>
      <c r="CE337" s="135"/>
      <c r="CN337" s="135"/>
      <c r="CX337" s="135"/>
      <c r="DH337" s="135"/>
      <c r="DR337" s="135"/>
      <c r="EB337" s="135"/>
      <c r="EL337" s="135"/>
      <c r="EV337" s="135"/>
      <c r="FF337" s="135"/>
      <c r="FP337" s="135"/>
      <c r="FZ337" s="135"/>
      <c r="GJ337" s="135"/>
      <c r="GT337" s="135"/>
      <c r="HD337" s="135"/>
      <c r="HN337" s="135"/>
      <c r="HX337" s="135"/>
      <c r="IH337" s="135"/>
      <c r="IR337" s="135"/>
    </row>
    <row xmlns:x14ac="http://schemas.microsoft.com/office/spreadsheetml/2009/9/ac" r="338" s="3" customFormat="true" x14ac:dyDescent="0.25">
      <c r="A338" s="396"/>
      <c r="B338" s="135"/>
      <c r="L338" s="135"/>
      <c r="V338" s="135"/>
      <c r="AF338" s="135"/>
      <c r="AP338" s="135"/>
      <c r="AZ338" s="135"/>
      <c r="BJ338" s="135"/>
      <c r="BT338" s="135"/>
      <c r="BU338" s="135"/>
      <c r="CD338" s="135"/>
      <c r="CE338" s="135"/>
      <c r="CN338" s="135"/>
      <c r="CX338" s="135"/>
      <c r="DH338" s="135"/>
      <c r="DR338" s="135"/>
      <c r="EB338" s="135"/>
      <c r="EL338" s="135"/>
      <c r="EV338" s="135"/>
      <c r="FF338" s="135"/>
      <c r="FP338" s="135"/>
      <c r="FZ338" s="135"/>
      <c r="GJ338" s="135"/>
      <c r="GT338" s="135"/>
      <c r="HD338" s="135"/>
      <c r="HN338" s="135"/>
      <c r="HX338" s="135"/>
      <c r="IH338" s="135"/>
      <c r="IR338" s="135"/>
    </row>
    <row xmlns:x14ac="http://schemas.microsoft.com/office/spreadsheetml/2009/9/ac" r="339" s="3" customFormat="true" x14ac:dyDescent="0.25">
      <c r="A339" s="396"/>
      <c r="B339" s="135"/>
      <c r="L339" s="135"/>
      <c r="V339" s="135"/>
      <c r="AF339" s="135"/>
      <c r="AP339" s="135"/>
      <c r="AZ339" s="135"/>
      <c r="BJ339" s="135"/>
      <c r="BT339" s="135"/>
      <c r="BU339" s="135"/>
      <c r="CD339" s="135"/>
      <c r="CE339" s="135"/>
      <c r="CN339" s="135"/>
      <c r="CX339" s="135"/>
      <c r="DH339" s="135"/>
      <c r="DR339" s="135"/>
      <c r="EB339" s="135"/>
      <c r="EL339" s="135"/>
      <c r="EV339" s="135"/>
      <c r="FF339" s="135"/>
      <c r="FP339" s="135"/>
      <c r="FZ339" s="135"/>
      <c r="GJ339" s="135"/>
      <c r="GT339" s="135"/>
      <c r="HD339" s="135"/>
      <c r="HN339" s="135"/>
      <c r="HX339" s="135"/>
      <c r="IH339" s="135"/>
      <c r="IR339" s="135"/>
    </row>
    <row xmlns:x14ac="http://schemas.microsoft.com/office/spreadsheetml/2009/9/ac" r="340" s="3" customFormat="true" x14ac:dyDescent="0.25">
      <c r="A340" s="396"/>
      <c r="B340" s="135"/>
      <c r="L340" s="135"/>
      <c r="V340" s="135"/>
      <c r="AF340" s="135"/>
      <c r="AP340" s="135"/>
      <c r="AZ340" s="135"/>
      <c r="BJ340" s="135"/>
      <c r="BT340" s="135"/>
      <c r="BU340" s="135"/>
      <c r="CD340" s="135"/>
      <c r="CE340" s="135"/>
      <c r="CN340" s="135"/>
      <c r="CX340" s="135"/>
      <c r="DH340" s="135"/>
      <c r="DR340" s="135"/>
      <c r="EB340" s="135"/>
      <c r="EL340" s="135"/>
      <c r="EV340" s="135"/>
      <c r="FF340" s="135"/>
      <c r="FP340" s="135"/>
      <c r="FZ340" s="135"/>
      <c r="GJ340" s="135"/>
      <c r="GT340" s="135"/>
      <c r="HD340" s="135"/>
      <c r="HN340" s="135"/>
      <c r="HX340" s="135"/>
      <c r="IH340" s="135"/>
      <c r="IR340" s="135"/>
    </row>
    <row xmlns:x14ac="http://schemas.microsoft.com/office/spreadsheetml/2009/9/ac" r="341" s="3" customFormat="true" x14ac:dyDescent="0.25">
      <c r="A341" s="396"/>
      <c r="B341" s="135"/>
      <c r="L341" s="135"/>
      <c r="V341" s="135"/>
      <c r="AF341" s="135"/>
      <c r="AP341" s="135"/>
      <c r="AZ341" s="135"/>
      <c r="BJ341" s="135"/>
      <c r="BT341" s="135"/>
      <c r="BU341" s="135"/>
      <c r="CD341" s="135"/>
      <c r="CE341" s="135"/>
      <c r="CN341" s="135"/>
      <c r="CX341" s="135"/>
      <c r="DH341" s="135"/>
      <c r="DR341" s="135"/>
      <c r="EB341" s="135"/>
      <c r="EL341" s="135"/>
      <c r="EV341" s="135"/>
      <c r="FF341" s="135"/>
      <c r="FP341" s="135"/>
      <c r="FZ341" s="135"/>
      <c r="GJ341" s="135"/>
      <c r="GT341" s="135"/>
      <c r="HD341" s="135"/>
      <c r="HN341" s="135"/>
      <c r="HX341" s="135"/>
      <c r="IH341" s="135"/>
      <c r="IR341" s="135"/>
    </row>
    <row xmlns:x14ac="http://schemas.microsoft.com/office/spreadsheetml/2009/9/ac" r="342" s="3" customFormat="true" x14ac:dyDescent="0.25">
      <c r="A342" s="396"/>
      <c r="B342" s="135"/>
      <c r="L342" s="135"/>
      <c r="V342" s="135"/>
      <c r="AF342" s="135"/>
      <c r="AP342" s="135"/>
      <c r="AZ342" s="135"/>
      <c r="BJ342" s="135"/>
      <c r="BT342" s="135"/>
      <c r="BU342" s="135"/>
      <c r="CD342" s="135"/>
      <c r="CE342" s="135"/>
      <c r="CN342" s="135"/>
      <c r="CX342" s="135"/>
      <c r="DH342" s="135"/>
      <c r="DR342" s="135"/>
      <c r="EB342" s="135"/>
      <c r="EL342" s="135"/>
      <c r="EV342" s="135"/>
      <c r="FF342" s="135"/>
      <c r="FP342" s="135"/>
      <c r="FZ342" s="135"/>
      <c r="GJ342" s="135"/>
      <c r="GT342" s="135"/>
      <c r="HD342" s="135"/>
      <c r="HN342" s="135"/>
      <c r="HX342" s="135"/>
      <c r="IH342" s="135"/>
      <c r="IR342" s="135"/>
    </row>
    <row xmlns:x14ac="http://schemas.microsoft.com/office/spreadsheetml/2009/9/ac" r="343" s="3" customFormat="true" x14ac:dyDescent="0.25">
      <c r="A343" s="396"/>
      <c r="B343" s="135"/>
      <c r="L343" s="135"/>
      <c r="V343" s="135"/>
      <c r="AF343" s="135"/>
      <c r="AP343" s="135"/>
      <c r="AZ343" s="135"/>
      <c r="BJ343" s="135"/>
      <c r="BT343" s="135"/>
      <c r="BU343" s="135"/>
      <c r="CD343" s="135"/>
      <c r="CE343" s="135"/>
      <c r="CN343" s="135"/>
      <c r="CX343" s="135"/>
      <c r="DH343" s="135"/>
      <c r="DR343" s="135"/>
      <c r="EB343" s="135"/>
      <c r="EL343" s="135"/>
      <c r="EV343" s="135"/>
      <c r="FF343" s="135"/>
      <c r="FP343" s="135"/>
      <c r="FZ343" s="135"/>
      <c r="GJ343" s="135"/>
      <c r="GT343" s="135"/>
      <c r="HD343" s="135"/>
      <c r="HN343" s="135"/>
      <c r="HX343" s="135"/>
      <c r="IH343" s="135"/>
      <c r="IR343" s="135"/>
    </row>
    <row xmlns:x14ac="http://schemas.microsoft.com/office/spreadsheetml/2009/9/ac" r="344" s="3" customFormat="true" x14ac:dyDescent="0.25">
      <c r="A344" s="396"/>
      <c r="B344" s="135"/>
      <c r="L344" s="135"/>
      <c r="V344" s="135"/>
      <c r="AF344" s="135"/>
      <c r="AP344" s="135"/>
      <c r="AZ344" s="135"/>
      <c r="BJ344" s="135"/>
      <c r="BT344" s="135"/>
      <c r="BU344" s="135"/>
      <c r="CD344" s="135"/>
      <c r="CE344" s="135"/>
      <c r="CN344" s="135"/>
      <c r="CX344" s="135"/>
      <c r="DH344" s="135"/>
      <c r="DR344" s="135"/>
      <c r="EB344" s="135"/>
      <c r="EL344" s="135"/>
      <c r="EV344" s="135"/>
      <c r="FF344" s="135"/>
      <c r="FP344" s="135"/>
      <c r="FZ344" s="135"/>
      <c r="GJ344" s="135"/>
      <c r="GT344" s="135"/>
      <c r="HD344" s="135"/>
      <c r="HN344" s="135"/>
      <c r="HX344" s="135"/>
      <c r="IH344" s="135"/>
      <c r="IR344" s="135"/>
    </row>
    <row xmlns:x14ac="http://schemas.microsoft.com/office/spreadsheetml/2009/9/ac" r="345" s="3" customFormat="true" x14ac:dyDescent="0.25">
      <c r="A345" s="396"/>
      <c r="B345" s="135"/>
      <c r="L345" s="135"/>
      <c r="V345" s="135"/>
      <c r="AF345" s="135"/>
      <c r="AP345" s="135"/>
      <c r="AZ345" s="135"/>
      <c r="BJ345" s="135"/>
      <c r="BT345" s="135"/>
      <c r="BU345" s="135"/>
      <c r="CD345" s="135"/>
      <c r="CE345" s="135"/>
      <c r="CN345" s="135"/>
      <c r="CX345" s="135"/>
      <c r="DH345" s="135"/>
      <c r="DR345" s="135"/>
      <c r="EB345" s="135"/>
      <c r="EL345" s="135"/>
      <c r="EV345" s="135"/>
      <c r="FF345" s="135"/>
      <c r="FP345" s="135"/>
      <c r="FZ345" s="135"/>
      <c r="GJ345" s="135"/>
      <c r="GT345" s="135"/>
      <c r="HD345" s="135"/>
      <c r="HN345" s="135"/>
      <c r="HX345" s="135"/>
      <c r="IH345" s="135"/>
      <c r="IR345" s="135"/>
    </row>
    <row xmlns:x14ac="http://schemas.microsoft.com/office/spreadsheetml/2009/9/ac" r="346" s="3" customFormat="true" x14ac:dyDescent="0.25">
      <c r="A346" s="396"/>
      <c r="B346" s="135"/>
      <c r="L346" s="135"/>
      <c r="V346" s="135"/>
      <c r="AF346" s="135"/>
      <c r="AP346" s="135"/>
      <c r="AZ346" s="135"/>
      <c r="BJ346" s="135"/>
      <c r="BT346" s="135"/>
      <c r="BU346" s="135"/>
      <c r="CD346" s="135"/>
      <c r="CE346" s="135"/>
      <c r="CN346" s="135"/>
      <c r="CX346" s="135"/>
      <c r="DH346" s="135"/>
      <c r="DR346" s="135"/>
      <c r="EB346" s="135"/>
      <c r="EL346" s="135"/>
      <c r="EV346" s="135"/>
      <c r="FF346" s="135"/>
      <c r="FP346" s="135"/>
      <c r="FZ346" s="135"/>
      <c r="GJ346" s="135"/>
      <c r="GT346" s="135"/>
      <c r="HD346" s="135"/>
      <c r="HN346" s="135"/>
      <c r="HX346" s="135"/>
      <c r="IH346" s="135"/>
      <c r="IR346" s="135"/>
    </row>
    <row xmlns:x14ac="http://schemas.microsoft.com/office/spreadsheetml/2009/9/ac" r="347" s="3" customFormat="true" x14ac:dyDescent="0.25">
      <c r="A347" s="396"/>
      <c r="B347" s="135"/>
      <c r="L347" s="135"/>
      <c r="V347" s="135"/>
      <c r="AF347" s="135"/>
      <c r="AP347" s="135"/>
      <c r="AZ347" s="135"/>
      <c r="BJ347" s="135"/>
      <c r="BT347" s="135"/>
      <c r="BU347" s="135"/>
      <c r="CD347" s="135"/>
      <c r="CE347" s="135"/>
      <c r="CN347" s="135"/>
      <c r="CX347" s="135"/>
      <c r="DH347" s="135"/>
      <c r="DR347" s="135"/>
      <c r="EB347" s="135"/>
      <c r="EL347" s="135"/>
      <c r="EV347" s="135"/>
      <c r="FF347" s="135"/>
      <c r="FP347" s="135"/>
      <c r="FZ347" s="135"/>
      <c r="GJ347" s="135"/>
      <c r="GT347" s="135"/>
      <c r="HD347" s="135"/>
      <c r="HN347" s="135"/>
      <c r="HX347" s="135"/>
      <c r="IH347" s="135"/>
      <c r="IR347" s="135"/>
    </row>
    <row xmlns:x14ac="http://schemas.microsoft.com/office/spreadsheetml/2009/9/ac" r="348" s="3" customFormat="true" x14ac:dyDescent="0.25">
      <c r="A348" s="396"/>
      <c r="B348" s="135"/>
      <c r="L348" s="135"/>
      <c r="V348" s="135"/>
      <c r="AF348" s="135"/>
      <c r="AP348" s="135"/>
      <c r="AZ348" s="135"/>
      <c r="BJ348" s="135"/>
      <c r="BT348" s="135"/>
      <c r="BU348" s="135"/>
      <c r="CD348" s="135"/>
      <c r="CE348" s="135"/>
      <c r="CN348" s="135"/>
      <c r="CX348" s="135"/>
      <c r="DH348" s="135"/>
      <c r="DR348" s="135"/>
      <c r="EB348" s="135"/>
      <c r="EL348" s="135"/>
      <c r="EV348" s="135"/>
      <c r="FF348" s="135"/>
      <c r="FP348" s="135"/>
      <c r="FZ348" s="135"/>
      <c r="GJ348" s="135"/>
      <c r="GT348" s="135"/>
      <c r="HD348" s="135"/>
      <c r="HN348" s="135"/>
      <c r="HX348" s="135"/>
      <c r="IH348" s="135"/>
      <c r="IR348" s="135"/>
    </row>
    <row xmlns:x14ac="http://schemas.microsoft.com/office/spreadsheetml/2009/9/ac" r="349" s="3" customFormat="true" x14ac:dyDescent="0.25">
      <c r="A349" s="396"/>
      <c r="B349" s="135"/>
      <c r="L349" s="135"/>
      <c r="V349" s="135"/>
      <c r="AF349" s="135"/>
      <c r="AP349" s="135"/>
      <c r="AZ349" s="135"/>
      <c r="BJ349" s="135"/>
      <c r="BT349" s="135"/>
      <c r="BU349" s="135"/>
      <c r="CD349" s="135"/>
      <c r="CE349" s="135"/>
      <c r="CN349" s="135"/>
      <c r="CX349" s="135"/>
      <c r="DH349" s="135"/>
      <c r="DR349" s="135"/>
      <c r="EB349" s="135"/>
      <c r="EL349" s="135"/>
      <c r="EV349" s="135"/>
      <c r="FF349" s="135"/>
      <c r="FP349" s="135"/>
      <c r="FZ349" s="135"/>
      <c r="GJ349" s="135"/>
      <c r="GT349" s="135"/>
      <c r="HD349" s="135"/>
      <c r="HN349" s="135"/>
      <c r="HX349" s="135"/>
      <c r="IH349" s="135"/>
      <c r="IR349" s="135"/>
    </row>
    <row xmlns:x14ac="http://schemas.microsoft.com/office/spreadsheetml/2009/9/ac" r="350" s="3" customFormat="true" x14ac:dyDescent="0.25">
      <c r="A350" s="396"/>
      <c r="B350" s="135"/>
      <c r="L350" s="135"/>
      <c r="V350" s="135"/>
      <c r="AF350" s="135"/>
      <c r="AP350" s="135"/>
      <c r="AZ350" s="135"/>
      <c r="BJ350" s="135"/>
      <c r="BT350" s="135"/>
      <c r="BU350" s="135"/>
      <c r="CD350" s="135"/>
      <c r="CE350" s="135"/>
      <c r="CN350" s="135"/>
      <c r="CX350" s="135"/>
      <c r="DH350" s="135"/>
      <c r="DR350" s="135"/>
      <c r="EB350" s="135"/>
      <c r="EL350" s="135"/>
      <c r="EV350" s="135"/>
      <c r="FF350" s="135"/>
      <c r="FP350" s="135"/>
      <c r="FZ350" s="135"/>
      <c r="GJ350" s="135"/>
      <c r="GT350" s="135"/>
      <c r="HD350" s="135"/>
      <c r="HN350" s="135"/>
      <c r="HX350" s="135"/>
      <c r="IH350" s="135"/>
      <c r="IR350" s="135"/>
    </row>
    <row xmlns:x14ac="http://schemas.microsoft.com/office/spreadsheetml/2009/9/ac" r="351" s="3" customFormat="true" x14ac:dyDescent="0.25">
      <c r="A351" s="396"/>
      <c r="B351" s="135"/>
      <c r="L351" s="135"/>
      <c r="V351" s="135"/>
      <c r="AF351" s="135"/>
      <c r="AP351" s="135"/>
      <c r="AZ351" s="135"/>
      <c r="BJ351" s="135"/>
      <c r="BT351" s="135"/>
      <c r="BU351" s="135"/>
      <c r="CD351" s="135"/>
      <c r="CE351" s="135"/>
      <c r="CN351" s="135"/>
      <c r="CX351" s="135"/>
      <c r="DH351" s="135"/>
      <c r="DR351" s="135"/>
      <c r="EB351" s="135"/>
      <c r="EL351" s="135"/>
      <c r="EV351" s="135"/>
      <c r="FF351" s="135"/>
      <c r="FP351" s="135"/>
      <c r="FZ351" s="135"/>
      <c r="GJ351" s="135"/>
      <c r="GT351" s="135"/>
      <c r="HD351" s="135"/>
      <c r="HN351" s="135"/>
      <c r="HX351" s="135"/>
      <c r="IH351" s="135"/>
      <c r="IR351" s="135"/>
    </row>
    <row xmlns:x14ac="http://schemas.microsoft.com/office/spreadsheetml/2009/9/ac" r="352" s="3" customFormat="true" x14ac:dyDescent="0.25">
      <c r="A352" s="396"/>
      <c r="B352" s="135"/>
      <c r="L352" s="135"/>
      <c r="V352" s="135"/>
      <c r="AF352" s="135"/>
      <c r="AP352" s="135"/>
      <c r="AZ352" s="135"/>
      <c r="BJ352" s="135"/>
      <c r="BT352" s="135"/>
      <c r="BU352" s="135"/>
      <c r="CD352" s="135"/>
      <c r="CE352" s="135"/>
      <c r="CN352" s="135"/>
      <c r="CX352" s="135"/>
      <c r="DH352" s="135"/>
      <c r="DR352" s="135"/>
      <c r="EB352" s="135"/>
      <c r="EL352" s="135"/>
      <c r="EV352" s="135"/>
      <c r="FF352" s="135"/>
      <c r="FP352" s="135"/>
      <c r="FZ352" s="135"/>
      <c r="GJ352" s="135"/>
      <c r="GT352" s="135"/>
      <c r="HD352" s="135"/>
      <c r="HN352" s="135"/>
      <c r="HX352" s="135"/>
      <c r="IH352" s="135"/>
      <c r="IR352" s="135"/>
    </row>
    <row xmlns:x14ac="http://schemas.microsoft.com/office/spreadsheetml/2009/9/ac" r="353" s="3" customFormat="true" x14ac:dyDescent="0.25">
      <c r="A353" s="396"/>
      <c r="B353" s="135"/>
      <c r="L353" s="135"/>
      <c r="V353" s="135"/>
      <c r="AF353" s="135"/>
      <c r="AP353" s="135"/>
      <c r="AZ353" s="135"/>
      <c r="BJ353" s="135"/>
      <c r="BT353" s="135"/>
      <c r="BU353" s="135"/>
      <c r="CD353" s="135"/>
      <c r="CE353" s="135"/>
      <c r="CN353" s="135"/>
      <c r="CX353" s="135"/>
      <c r="DH353" s="135"/>
      <c r="DR353" s="135"/>
      <c r="EB353" s="135"/>
      <c r="EL353" s="135"/>
      <c r="EV353" s="135"/>
      <c r="FF353" s="135"/>
      <c r="FP353" s="135"/>
      <c r="FZ353" s="135"/>
      <c r="GJ353" s="135"/>
      <c r="GT353" s="135"/>
      <c r="HD353" s="135"/>
      <c r="HN353" s="135"/>
      <c r="HX353" s="135"/>
      <c r="IH353" s="135"/>
      <c r="IR353" s="135"/>
    </row>
    <row xmlns:x14ac="http://schemas.microsoft.com/office/spreadsheetml/2009/9/ac" r="354" s="3" customFormat="true" x14ac:dyDescent="0.25">
      <c r="A354" s="396"/>
      <c r="B354" s="135"/>
      <c r="L354" s="135"/>
      <c r="V354" s="135"/>
      <c r="AF354" s="135"/>
      <c r="AP354" s="135"/>
      <c r="AZ354" s="135"/>
      <c r="BJ354" s="135"/>
      <c r="BT354" s="135"/>
      <c r="BU354" s="135"/>
      <c r="CD354" s="135"/>
      <c r="CE354" s="135"/>
      <c r="CN354" s="135"/>
      <c r="CX354" s="135"/>
      <c r="DH354" s="135"/>
      <c r="DR354" s="135"/>
      <c r="EB354" s="135"/>
      <c r="EL354" s="135"/>
      <c r="EV354" s="135"/>
      <c r="FF354" s="135"/>
      <c r="FP354" s="135"/>
      <c r="FZ354" s="135"/>
      <c r="GJ354" s="135"/>
      <c r="GT354" s="135"/>
      <c r="HD354" s="135"/>
      <c r="HN354" s="135"/>
      <c r="HX354" s="135"/>
      <c r="IH354" s="135"/>
      <c r="IR354" s="135"/>
    </row>
    <row xmlns:x14ac="http://schemas.microsoft.com/office/spreadsheetml/2009/9/ac" r="355" s="3" customFormat="true" x14ac:dyDescent="0.25">
      <c r="A355" s="396"/>
      <c r="B355" s="135"/>
      <c r="L355" s="135"/>
      <c r="V355" s="135"/>
      <c r="AF355" s="135"/>
      <c r="AP355" s="135"/>
      <c r="AZ355" s="135"/>
      <c r="BJ355" s="135"/>
      <c r="BT355" s="135"/>
      <c r="BU355" s="135"/>
      <c r="CD355" s="135"/>
      <c r="CE355" s="135"/>
      <c r="CN355" s="135"/>
      <c r="CX355" s="135"/>
      <c r="DH355" s="135"/>
      <c r="DR355" s="135"/>
      <c r="EB355" s="135"/>
      <c r="EL355" s="135"/>
      <c r="EV355" s="135"/>
      <c r="FF355" s="135"/>
      <c r="FP355" s="135"/>
      <c r="FZ355" s="135"/>
      <c r="GJ355" s="135"/>
      <c r="GT355" s="135"/>
      <c r="HD355" s="135"/>
      <c r="HN355" s="135"/>
      <c r="HX355" s="135"/>
      <c r="IH355" s="135"/>
      <c r="IR355" s="135"/>
    </row>
    <row xmlns:x14ac="http://schemas.microsoft.com/office/spreadsheetml/2009/9/ac" r="356" s="3" customFormat="true" x14ac:dyDescent="0.25">
      <c r="A356" s="396"/>
      <c r="B356" s="135"/>
      <c r="L356" s="135"/>
      <c r="V356" s="135"/>
      <c r="AF356" s="135"/>
      <c r="AP356" s="135"/>
      <c r="AZ356" s="135"/>
      <c r="BJ356" s="135"/>
      <c r="BT356" s="135"/>
      <c r="BU356" s="135"/>
      <c r="CD356" s="135"/>
      <c r="CE356" s="135"/>
      <c r="CN356" s="135"/>
      <c r="CX356" s="135"/>
      <c r="DH356" s="135"/>
      <c r="DR356" s="135"/>
      <c r="EB356" s="135"/>
      <c r="EL356" s="135"/>
      <c r="EV356" s="135"/>
      <c r="FF356" s="135"/>
      <c r="FP356" s="135"/>
      <c r="FZ356" s="135"/>
      <c r="GJ356" s="135"/>
      <c r="GT356" s="135"/>
      <c r="HD356" s="135"/>
      <c r="HN356" s="135"/>
      <c r="HX356" s="135"/>
      <c r="IH356" s="135"/>
      <c r="IR356" s="135"/>
    </row>
    <row xmlns:x14ac="http://schemas.microsoft.com/office/spreadsheetml/2009/9/ac" r="357" s="3" customFormat="true" x14ac:dyDescent="0.25">
      <c r="A357" s="396"/>
      <c r="B357" s="135"/>
      <c r="L357" s="135"/>
      <c r="V357" s="135"/>
      <c r="AF357" s="135"/>
      <c r="AP357" s="135"/>
      <c r="AZ357" s="135"/>
      <c r="BJ357" s="135"/>
      <c r="BT357" s="135"/>
      <c r="BU357" s="135"/>
      <c r="CD357" s="135"/>
      <c r="CE357" s="135"/>
      <c r="CN357" s="135"/>
      <c r="CX357" s="135"/>
      <c r="DH357" s="135"/>
      <c r="DR357" s="135"/>
      <c r="EB357" s="135"/>
      <c r="EL357" s="135"/>
      <c r="EV357" s="135"/>
      <c r="FF357" s="135"/>
      <c r="FP357" s="135"/>
      <c r="FZ357" s="135"/>
      <c r="GJ357" s="135"/>
      <c r="GT357" s="135"/>
      <c r="HD357" s="135"/>
      <c r="HN357" s="135"/>
      <c r="HX357" s="135"/>
      <c r="IH357" s="135"/>
      <c r="IR357" s="135"/>
    </row>
    <row xmlns:x14ac="http://schemas.microsoft.com/office/spreadsheetml/2009/9/ac" r="358" s="3" customFormat="true" x14ac:dyDescent="0.25">
      <c r="A358" s="396"/>
      <c r="B358" s="135"/>
      <c r="L358" s="135"/>
      <c r="V358" s="135"/>
      <c r="AF358" s="135"/>
      <c r="AP358" s="135"/>
      <c r="AZ358" s="135"/>
      <c r="BJ358" s="135"/>
      <c r="BT358" s="135"/>
      <c r="BU358" s="135"/>
      <c r="CD358" s="135"/>
      <c r="CE358" s="135"/>
      <c r="CN358" s="135"/>
      <c r="CX358" s="135"/>
      <c r="DH358" s="135"/>
      <c r="DR358" s="135"/>
      <c r="EB358" s="135"/>
      <c r="EL358" s="135"/>
      <c r="EV358" s="135"/>
      <c r="FF358" s="135"/>
      <c r="FP358" s="135"/>
      <c r="FZ358" s="135"/>
      <c r="GJ358" s="135"/>
      <c r="GT358" s="135"/>
      <c r="HD358" s="135"/>
      <c r="HN358" s="135"/>
      <c r="HX358" s="135"/>
      <c r="IH358" s="135"/>
      <c r="IR358" s="135"/>
    </row>
    <row xmlns:x14ac="http://schemas.microsoft.com/office/spreadsheetml/2009/9/ac" r="359" s="3" customFormat="true" x14ac:dyDescent="0.25">
      <c r="A359" s="396"/>
      <c r="B359" s="135"/>
      <c r="L359" s="135"/>
      <c r="V359" s="135"/>
      <c r="AF359" s="135"/>
      <c r="AP359" s="135"/>
      <c r="AZ359" s="135"/>
      <c r="BJ359" s="135"/>
      <c r="BT359" s="135"/>
      <c r="BU359" s="135"/>
      <c r="CD359" s="135"/>
      <c r="CE359" s="135"/>
      <c r="CN359" s="135"/>
      <c r="CX359" s="135"/>
      <c r="DH359" s="135"/>
      <c r="DR359" s="135"/>
      <c r="EB359" s="135"/>
      <c r="EL359" s="135"/>
      <c r="EV359" s="135"/>
      <c r="FF359" s="135"/>
      <c r="FP359" s="135"/>
      <c r="FZ359" s="135"/>
      <c r="GJ359" s="135"/>
      <c r="GT359" s="135"/>
      <c r="HD359" s="135"/>
      <c r="HN359" s="135"/>
      <c r="HX359" s="135"/>
      <c r="IH359" s="135"/>
      <c r="IR359" s="135"/>
    </row>
    <row xmlns:x14ac="http://schemas.microsoft.com/office/spreadsheetml/2009/9/ac" r="360" s="3" customFormat="true" x14ac:dyDescent="0.25">
      <c r="A360" s="396"/>
      <c r="B360" s="135"/>
      <c r="L360" s="135"/>
      <c r="V360" s="135"/>
      <c r="AF360" s="135"/>
      <c r="AP360" s="135"/>
      <c r="AZ360" s="135"/>
      <c r="BJ360" s="135"/>
      <c r="BT360" s="135"/>
      <c r="BU360" s="135"/>
      <c r="CD360" s="135"/>
      <c r="CE360" s="135"/>
      <c r="CN360" s="135"/>
      <c r="CX360" s="135"/>
      <c r="DH360" s="135"/>
      <c r="DR360" s="135"/>
      <c r="EB360" s="135"/>
      <c r="EL360" s="135"/>
      <c r="EV360" s="135"/>
      <c r="FF360" s="135"/>
      <c r="FP360" s="135"/>
      <c r="FZ360" s="135"/>
      <c r="GJ360" s="135"/>
      <c r="GT360" s="135"/>
      <c r="HD360" s="135"/>
      <c r="HN360" s="135"/>
      <c r="HX360" s="135"/>
      <c r="IH360" s="135"/>
      <c r="IR360" s="135"/>
    </row>
    <row xmlns:x14ac="http://schemas.microsoft.com/office/spreadsheetml/2009/9/ac" r="361" s="3" customFormat="true" x14ac:dyDescent="0.25">
      <c r="A361" s="396"/>
      <c r="B361" s="135"/>
      <c r="L361" s="135"/>
      <c r="V361" s="135"/>
      <c r="AF361" s="135"/>
      <c r="AP361" s="135"/>
      <c r="AZ361" s="135"/>
      <c r="BJ361" s="135"/>
      <c r="BT361" s="135"/>
      <c r="BU361" s="135"/>
      <c r="CD361" s="135"/>
      <c r="CE361" s="135"/>
      <c r="CN361" s="135"/>
      <c r="CX361" s="135"/>
      <c r="DH361" s="135"/>
      <c r="DR361" s="135"/>
      <c r="EB361" s="135"/>
      <c r="EL361" s="135"/>
      <c r="EV361" s="135"/>
      <c r="FF361" s="135"/>
      <c r="FP361" s="135"/>
      <c r="FZ361" s="135"/>
      <c r="GJ361" s="135"/>
      <c r="GT361" s="135"/>
      <c r="HD361" s="135"/>
      <c r="HN361" s="135"/>
      <c r="HX361" s="135"/>
      <c r="IH361" s="135"/>
      <c r="IR361" s="135"/>
    </row>
    <row xmlns:x14ac="http://schemas.microsoft.com/office/spreadsheetml/2009/9/ac" r="362" s="3" customFormat="true" x14ac:dyDescent="0.25">
      <c r="A362" s="396"/>
      <c r="B362" s="135"/>
      <c r="L362" s="135"/>
      <c r="V362" s="135"/>
      <c r="AF362" s="135"/>
      <c r="AP362" s="135"/>
      <c r="AZ362" s="135"/>
      <c r="BJ362" s="135"/>
      <c r="BT362" s="135"/>
      <c r="BU362" s="135"/>
      <c r="CD362" s="135"/>
      <c r="CE362" s="135"/>
      <c r="CN362" s="135"/>
      <c r="CX362" s="135"/>
      <c r="DH362" s="135"/>
      <c r="DR362" s="135"/>
      <c r="EB362" s="135"/>
      <c r="EL362" s="135"/>
      <c r="EV362" s="135"/>
      <c r="FF362" s="135"/>
      <c r="FP362" s="135"/>
      <c r="FZ362" s="135"/>
      <c r="GJ362" s="135"/>
      <c r="GT362" s="135"/>
      <c r="HD362" s="135"/>
      <c r="HN362" s="135"/>
      <c r="HX362" s="135"/>
      <c r="IH362" s="135"/>
      <c r="IR362" s="135"/>
    </row>
    <row xmlns:x14ac="http://schemas.microsoft.com/office/spreadsheetml/2009/9/ac" r="363" s="3" customFormat="true" x14ac:dyDescent="0.25">
      <c r="A363" s="396"/>
      <c r="B363" s="135"/>
      <c r="L363" s="135"/>
      <c r="V363" s="135"/>
      <c r="AF363" s="135"/>
      <c r="AP363" s="135"/>
      <c r="AZ363" s="135"/>
      <c r="BJ363" s="135"/>
      <c r="BT363" s="135"/>
      <c r="BU363" s="135"/>
      <c r="CD363" s="135"/>
      <c r="CE363" s="135"/>
      <c r="CN363" s="135"/>
      <c r="CX363" s="135"/>
      <c r="DH363" s="135"/>
      <c r="DR363" s="135"/>
      <c r="EB363" s="135"/>
      <c r="EL363" s="135"/>
      <c r="EV363" s="135"/>
      <c r="FF363" s="135"/>
      <c r="FP363" s="135"/>
      <c r="FZ363" s="135"/>
      <c r="GJ363" s="135"/>
      <c r="GT363" s="135"/>
      <c r="HD363" s="135"/>
      <c r="HN363" s="135"/>
      <c r="HX363" s="135"/>
      <c r="IH363" s="135"/>
      <c r="IR363" s="135"/>
    </row>
    <row xmlns:x14ac="http://schemas.microsoft.com/office/spreadsheetml/2009/9/ac" r="364" s="3" customFormat="true" x14ac:dyDescent="0.25">
      <c r="A364" s="396"/>
      <c r="B364" s="135"/>
      <c r="L364" s="135"/>
      <c r="V364" s="135"/>
      <c r="AF364" s="135"/>
      <c r="AP364" s="135"/>
      <c r="AZ364" s="135"/>
      <c r="BJ364" s="135"/>
      <c r="BT364" s="135"/>
      <c r="BU364" s="135"/>
      <c r="CD364" s="135"/>
      <c r="CE364" s="135"/>
      <c r="CN364" s="135"/>
      <c r="CX364" s="135"/>
      <c r="DH364" s="135"/>
      <c r="DR364" s="135"/>
      <c r="EB364" s="135"/>
      <c r="EL364" s="135"/>
      <c r="EV364" s="135"/>
      <c r="FF364" s="135"/>
      <c r="FP364" s="135"/>
      <c r="FZ364" s="135"/>
      <c r="GJ364" s="135"/>
      <c r="GT364" s="135"/>
      <c r="HD364" s="135"/>
      <c r="HN364" s="135"/>
      <c r="HX364" s="135"/>
      <c r="IH364" s="135"/>
      <c r="IR364" s="135"/>
    </row>
    <row xmlns:x14ac="http://schemas.microsoft.com/office/spreadsheetml/2009/9/ac" r="365" s="3" customFormat="true" x14ac:dyDescent="0.25">
      <c r="A365" s="396"/>
      <c r="B365" s="135"/>
      <c r="L365" s="135"/>
      <c r="V365" s="135"/>
      <c r="AF365" s="135"/>
      <c r="AP365" s="135"/>
      <c r="AZ365" s="135"/>
      <c r="BJ365" s="135"/>
      <c r="BT365" s="135"/>
      <c r="BU365" s="135"/>
      <c r="CD365" s="135"/>
      <c r="CE365" s="135"/>
      <c r="CN365" s="135"/>
      <c r="CX365" s="135"/>
      <c r="DH365" s="135"/>
      <c r="DR365" s="135"/>
      <c r="EB365" s="135"/>
      <c r="EL365" s="135"/>
      <c r="EV365" s="135"/>
      <c r="FF365" s="135"/>
      <c r="FP365" s="135"/>
      <c r="FZ365" s="135"/>
      <c r="GJ365" s="135"/>
      <c r="GT365" s="135"/>
      <c r="HD365" s="135"/>
      <c r="HN365" s="135"/>
      <c r="HX365" s="135"/>
      <c r="IH365" s="135"/>
      <c r="IR365" s="135"/>
    </row>
    <row xmlns:x14ac="http://schemas.microsoft.com/office/spreadsheetml/2009/9/ac" r="366" s="3" customFormat="true" x14ac:dyDescent="0.25">
      <c r="A366" s="396"/>
      <c r="B366" s="135"/>
      <c r="L366" s="135"/>
      <c r="V366" s="135"/>
      <c r="AF366" s="135"/>
      <c r="AP366" s="135"/>
      <c r="AZ366" s="135"/>
      <c r="BJ366" s="135"/>
      <c r="BT366" s="135"/>
      <c r="BU366" s="135"/>
      <c r="CD366" s="135"/>
      <c r="CE366" s="135"/>
      <c r="CN366" s="135"/>
      <c r="CX366" s="135"/>
      <c r="DH366" s="135"/>
      <c r="DR366" s="135"/>
      <c r="EB366" s="135"/>
      <c r="EL366" s="135"/>
      <c r="EV366" s="135"/>
      <c r="FF366" s="135"/>
      <c r="FP366" s="135"/>
      <c r="FZ366" s="135"/>
      <c r="GJ366" s="135"/>
      <c r="GT366" s="135"/>
      <c r="HD366" s="135"/>
      <c r="HN366" s="135"/>
      <c r="HX366" s="135"/>
      <c r="IH366" s="135"/>
      <c r="IR366" s="135"/>
    </row>
    <row xmlns:x14ac="http://schemas.microsoft.com/office/spreadsheetml/2009/9/ac" r="367" s="3" customFormat="true" x14ac:dyDescent="0.25">
      <c r="A367" s="396"/>
      <c r="B367" s="135"/>
      <c r="L367" s="135"/>
      <c r="V367" s="135"/>
      <c r="AF367" s="135"/>
      <c r="AP367" s="135"/>
      <c r="AZ367" s="135"/>
      <c r="BJ367" s="135"/>
      <c r="BT367" s="135"/>
      <c r="BU367" s="135"/>
      <c r="CD367" s="135"/>
      <c r="CE367" s="135"/>
      <c r="CN367" s="135"/>
      <c r="CX367" s="135"/>
      <c r="DH367" s="135"/>
      <c r="DR367" s="135"/>
      <c r="EB367" s="135"/>
      <c r="EL367" s="135"/>
      <c r="EV367" s="135"/>
      <c r="FF367" s="135"/>
      <c r="FP367" s="135"/>
      <c r="FZ367" s="135"/>
      <c r="GJ367" s="135"/>
      <c r="GT367" s="135"/>
      <c r="HD367" s="135"/>
      <c r="HN367" s="135"/>
      <c r="HX367" s="135"/>
      <c r="IH367" s="135"/>
      <c r="IR367" s="135"/>
    </row>
    <row xmlns:x14ac="http://schemas.microsoft.com/office/spreadsheetml/2009/9/ac" r="368" s="3" customFormat="true" x14ac:dyDescent="0.25">
      <c r="A368" s="396"/>
      <c r="B368" s="135"/>
      <c r="L368" s="135"/>
      <c r="V368" s="135"/>
      <c r="AF368" s="135"/>
      <c r="AP368" s="135"/>
      <c r="AZ368" s="135"/>
      <c r="BJ368" s="135"/>
      <c r="BT368" s="135"/>
      <c r="BU368" s="135"/>
      <c r="CD368" s="135"/>
      <c r="CE368" s="135"/>
      <c r="CN368" s="135"/>
      <c r="CX368" s="135"/>
      <c r="DH368" s="135"/>
      <c r="DR368" s="135"/>
      <c r="EB368" s="135"/>
      <c r="EL368" s="135"/>
      <c r="EV368" s="135"/>
      <c r="FF368" s="135"/>
      <c r="FP368" s="135"/>
      <c r="FZ368" s="135"/>
      <c r="GJ368" s="135"/>
      <c r="GT368" s="135"/>
      <c r="HD368" s="135"/>
      <c r="HN368" s="135"/>
      <c r="HX368" s="135"/>
      <c r="IH368" s="135"/>
      <c r="IR368" s="135"/>
    </row>
    <row xmlns:x14ac="http://schemas.microsoft.com/office/spreadsheetml/2009/9/ac" r="369" s="3" customFormat="true" x14ac:dyDescent="0.25">
      <c r="A369" s="396"/>
      <c r="B369" s="135"/>
      <c r="L369" s="135"/>
      <c r="V369" s="135"/>
      <c r="AF369" s="135"/>
      <c r="AP369" s="135"/>
      <c r="AZ369" s="135"/>
      <c r="BJ369" s="135"/>
      <c r="BT369" s="135"/>
      <c r="BU369" s="135"/>
      <c r="CD369" s="135"/>
      <c r="CE369" s="135"/>
      <c r="CN369" s="135"/>
      <c r="CX369" s="135"/>
      <c r="DH369" s="135"/>
      <c r="DR369" s="135"/>
      <c r="EB369" s="135"/>
      <c r="EL369" s="135"/>
      <c r="EV369" s="135"/>
      <c r="FF369" s="135"/>
      <c r="FP369" s="135"/>
      <c r="FZ369" s="135"/>
      <c r="GJ369" s="135"/>
      <c r="GT369" s="135"/>
      <c r="HD369" s="135"/>
      <c r="HN369" s="135"/>
      <c r="HX369" s="135"/>
      <c r="IH369" s="135"/>
      <c r="IR369" s="135"/>
    </row>
    <row xmlns:x14ac="http://schemas.microsoft.com/office/spreadsheetml/2009/9/ac" r="370" s="3" customFormat="true" x14ac:dyDescent="0.25">
      <c r="A370" s="396"/>
      <c r="B370" s="135"/>
      <c r="L370" s="135"/>
      <c r="V370" s="135"/>
      <c r="AF370" s="135"/>
      <c r="AP370" s="135"/>
      <c r="AZ370" s="135"/>
      <c r="BJ370" s="135"/>
      <c r="BT370" s="135"/>
      <c r="BU370" s="135"/>
      <c r="CD370" s="135"/>
      <c r="CE370" s="135"/>
      <c r="CN370" s="135"/>
      <c r="CX370" s="135"/>
      <c r="DH370" s="135"/>
      <c r="DR370" s="135"/>
      <c r="EB370" s="135"/>
      <c r="EL370" s="135"/>
      <c r="EV370" s="135"/>
      <c r="FF370" s="135"/>
      <c r="FP370" s="135"/>
      <c r="FZ370" s="135"/>
      <c r="GJ370" s="135"/>
      <c r="GT370" s="135"/>
      <c r="HD370" s="135"/>
      <c r="HN370" s="135"/>
      <c r="HX370" s="135"/>
      <c r="IH370" s="135"/>
      <c r="IR370" s="135"/>
    </row>
    <row xmlns:x14ac="http://schemas.microsoft.com/office/spreadsheetml/2009/9/ac" r="371" s="3" customFormat="true" x14ac:dyDescent="0.25">
      <c r="A371" s="396"/>
      <c r="B371" s="135"/>
      <c r="L371" s="135"/>
      <c r="V371" s="135"/>
      <c r="AF371" s="135"/>
      <c r="AP371" s="135"/>
      <c r="AZ371" s="135"/>
      <c r="BJ371" s="135"/>
      <c r="BT371" s="135"/>
      <c r="BU371" s="135"/>
      <c r="CD371" s="135"/>
      <c r="CE371" s="135"/>
      <c r="CN371" s="135"/>
      <c r="CX371" s="135"/>
      <c r="DH371" s="135"/>
      <c r="DR371" s="135"/>
      <c r="EB371" s="135"/>
      <c r="EL371" s="135"/>
      <c r="EV371" s="135"/>
      <c r="FF371" s="135"/>
      <c r="FP371" s="135"/>
      <c r="FZ371" s="135"/>
      <c r="GJ371" s="135"/>
      <c r="GT371" s="135"/>
      <c r="HD371" s="135"/>
      <c r="HN371" s="135"/>
      <c r="HX371" s="135"/>
      <c r="IH371" s="135"/>
      <c r="IR371" s="135"/>
    </row>
    <row xmlns:x14ac="http://schemas.microsoft.com/office/spreadsheetml/2009/9/ac" r="372" s="3" customFormat="true" x14ac:dyDescent="0.25">
      <c r="A372" s="396"/>
      <c r="B372" s="135"/>
      <c r="L372" s="135"/>
      <c r="V372" s="135"/>
      <c r="AF372" s="135"/>
      <c r="AP372" s="135"/>
      <c r="AZ372" s="135"/>
      <c r="BJ372" s="135"/>
      <c r="BT372" s="135"/>
      <c r="BU372" s="135"/>
      <c r="CD372" s="135"/>
      <c r="CE372" s="135"/>
      <c r="CN372" s="135"/>
      <c r="CX372" s="135"/>
      <c r="DH372" s="135"/>
      <c r="DR372" s="135"/>
      <c r="EB372" s="135"/>
      <c r="EL372" s="135"/>
      <c r="EV372" s="135"/>
      <c r="FF372" s="135"/>
      <c r="FP372" s="135"/>
      <c r="FZ372" s="135"/>
      <c r="GJ372" s="135"/>
      <c r="GT372" s="135"/>
      <c r="HD372" s="135"/>
      <c r="HN372" s="135"/>
      <c r="HX372" s="135"/>
      <c r="IH372" s="135"/>
      <c r="IR372" s="135"/>
    </row>
    <row xmlns:x14ac="http://schemas.microsoft.com/office/spreadsheetml/2009/9/ac" r="373" s="3" customFormat="true" x14ac:dyDescent="0.25">
      <c r="A373" s="396"/>
      <c r="B373" s="135"/>
      <c r="L373" s="135"/>
      <c r="V373" s="135"/>
      <c r="AF373" s="135"/>
      <c r="AP373" s="135"/>
      <c r="AZ373" s="135"/>
      <c r="BJ373" s="135"/>
      <c r="BT373" s="135"/>
      <c r="BU373" s="135"/>
      <c r="CD373" s="135"/>
      <c r="CE373" s="135"/>
      <c r="CN373" s="135"/>
      <c r="CX373" s="135"/>
      <c r="DH373" s="135"/>
      <c r="DR373" s="135"/>
      <c r="EB373" s="135"/>
      <c r="EL373" s="135"/>
      <c r="EV373" s="135"/>
      <c r="FF373" s="135"/>
      <c r="FP373" s="135"/>
      <c r="FZ373" s="135"/>
      <c r="GJ373" s="135"/>
      <c r="GT373" s="135"/>
      <c r="HD373" s="135"/>
      <c r="HN373" s="135"/>
      <c r="HX373" s="135"/>
      <c r="IH373" s="135"/>
      <c r="IR373" s="135"/>
    </row>
    <row xmlns:x14ac="http://schemas.microsoft.com/office/spreadsheetml/2009/9/ac" r="374" s="3" customFormat="true" x14ac:dyDescent="0.25">
      <c r="A374" s="396"/>
      <c r="B374" s="135"/>
      <c r="L374" s="135"/>
      <c r="V374" s="135"/>
      <c r="AF374" s="135"/>
      <c r="AP374" s="135"/>
      <c r="AZ374" s="135"/>
      <c r="BJ374" s="135"/>
      <c r="BT374" s="135"/>
      <c r="BU374" s="135"/>
      <c r="CD374" s="135"/>
      <c r="CE374" s="135"/>
      <c r="CN374" s="135"/>
      <c r="CX374" s="135"/>
      <c r="DH374" s="135"/>
      <c r="DR374" s="135"/>
      <c r="EB374" s="135"/>
      <c r="EL374" s="135"/>
      <c r="EV374" s="135"/>
      <c r="FF374" s="135"/>
      <c r="FP374" s="135"/>
      <c r="FZ374" s="135"/>
      <c r="GJ374" s="135"/>
      <c r="GT374" s="135"/>
      <c r="HD374" s="135"/>
      <c r="HN374" s="135"/>
      <c r="HX374" s="135"/>
      <c r="IH374" s="135"/>
      <c r="IR374" s="135"/>
    </row>
    <row xmlns:x14ac="http://schemas.microsoft.com/office/spreadsheetml/2009/9/ac" r="375" s="3" customFormat="true" x14ac:dyDescent="0.25">
      <c r="A375" s="396"/>
      <c r="B375" s="135"/>
      <c r="L375" s="135"/>
      <c r="V375" s="135"/>
      <c r="AF375" s="135"/>
      <c r="AP375" s="135"/>
      <c r="AZ375" s="135"/>
      <c r="BJ375" s="135"/>
      <c r="BT375" s="135"/>
      <c r="BU375" s="135"/>
      <c r="CD375" s="135"/>
      <c r="CE375" s="135"/>
      <c r="CN375" s="135"/>
      <c r="CX375" s="135"/>
      <c r="DH375" s="135"/>
      <c r="DR375" s="135"/>
      <c r="EB375" s="135"/>
      <c r="EL375" s="135"/>
      <c r="EV375" s="135"/>
      <c r="FF375" s="135"/>
      <c r="FP375" s="135"/>
      <c r="FZ375" s="135"/>
      <c r="GJ375" s="135"/>
      <c r="GT375" s="135"/>
      <c r="HD375" s="135"/>
      <c r="HN375" s="135"/>
      <c r="HX375" s="135"/>
      <c r="IH375" s="135"/>
      <c r="IR375" s="135"/>
    </row>
    <row xmlns:x14ac="http://schemas.microsoft.com/office/spreadsheetml/2009/9/ac" r="376" s="3" customFormat="true" x14ac:dyDescent="0.25">
      <c r="A376" s="396"/>
      <c r="B376" s="135"/>
      <c r="L376" s="135"/>
      <c r="V376" s="135"/>
      <c r="AF376" s="135"/>
      <c r="AP376" s="135"/>
      <c r="AZ376" s="135"/>
      <c r="BJ376" s="135"/>
      <c r="BT376" s="135"/>
      <c r="BU376" s="135"/>
      <c r="CD376" s="135"/>
      <c r="CE376" s="135"/>
      <c r="CN376" s="135"/>
      <c r="CX376" s="135"/>
      <c r="DH376" s="135"/>
      <c r="DR376" s="135"/>
      <c r="EB376" s="135"/>
      <c r="EL376" s="135"/>
      <c r="EV376" s="135"/>
      <c r="FF376" s="135"/>
      <c r="FP376" s="135"/>
      <c r="FZ376" s="135"/>
      <c r="GJ376" s="135"/>
      <c r="GT376" s="135"/>
      <c r="HD376" s="135"/>
      <c r="HN376" s="135"/>
      <c r="HX376" s="135"/>
      <c r="IH376" s="135"/>
      <c r="IR376" s="135"/>
    </row>
    <row xmlns:x14ac="http://schemas.microsoft.com/office/spreadsheetml/2009/9/ac" r="377" s="3" customFormat="true" x14ac:dyDescent="0.25">
      <c r="A377" s="396"/>
      <c r="B377" s="135"/>
      <c r="L377" s="135"/>
      <c r="V377" s="135"/>
      <c r="AF377" s="135"/>
      <c r="AP377" s="135"/>
      <c r="AZ377" s="135"/>
      <c r="BJ377" s="135"/>
      <c r="BT377" s="135"/>
      <c r="BU377" s="135"/>
      <c r="CD377" s="135"/>
      <c r="CE377" s="135"/>
      <c r="CN377" s="135"/>
      <c r="CX377" s="135"/>
      <c r="DH377" s="135"/>
      <c r="DR377" s="135"/>
      <c r="EB377" s="135"/>
      <c r="EL377" s="135"/>
      <c r="EV377" s="135"/>
      <c r="FF377" s="135"/>
      <c r="FP377" s="135"/>
      <c r="FZ377" s="135"/>
      <c r="GJ377" s="135"/>
      <c r="GT377" s="135"/>
      <c r="HD377" s="135"/>
      <c r="HN377" s="135"/>
      <c r="HX377" s="135"/>
      <c r="IH377" s="135"/>
      <c r="IR377" s="135"/>
    </row>
    <row xmlns:x14ac="http://schemas.microsoft.com/office/spreadsheetml/2009/9/ac" r="378" s="3" customFormat="true" x14ac:dyDescent="0.25">
      <c r="A378" s="396"/>
      <c r="B378" s="135"/>
      <c r="L378" s="135"/>
      <c r="V378" s="135"/>
      <c r="AF378" s="135"/>
      <c r="AP378" s="135"/>
      <c r="AZ378" s="135"/>
      <c r="BJ378" s="135"/>
      <c r="BT378" s="135"/>
      <c r="BU378" s="135"/>
      <c r="CD378" s="135"/>
      <c r="CE378" s="135"/>
      <c r="CN378" s="135"/>
      <c r="CX378" s="135"/>
      <c r="DH378" s="135"/>
      <c r="DR378" s="135"/>
      <c r="EB378" s="135"/>
      <c r="EL378" s="135"/>
      <c r="EV378" s="135"/>
      <c r="FF378" s="135"/>
      <c r="FP378" s="135"/>
      <c r="FZ378" s="135"/>
      <c r="GJ378" s="135"/>
      <c r="GT378" s="135"/>
      <c r="HD378" s="135"/>
      <c r="HN378" s="135"/>
      <c r="HX378" s="135"/>
      <c r="IH378" s="135"/>
      <c r="IR378" s="135"/>
    </row>
    <row xmlns:x14ac="http://schemas.microsoft.com/office/spreadsheetml/2009/9/ac" r="379" s="3" customFormat="true" x14ac:dyDescent="0.25">
      <c r="A379" s="396"/>
      <c r="B379" s="135"/>
      <c r="L379" s="135"/>
      <c r="V379" s="135"/>
      <c r="AF379" s="135"/>
      <c r="AP379" s="135"/>
      <c r="AZ379" s="135"/>
      <c r="BJ379" s="135"/>
      <c r="BT379" s="135"/>
      <c r="BU379" s="135"/>
      <c r="CD379" s="135"/>
      <c r="CE379" s="135"/>
      <c r="CN379" s="135"/>
      <c r="CX379" s="135"/>
      <c r="DH379" s="135"/>
      <c r="DR379" s="135"/>
      <c r="EB379" s="135"/>
      <c r="EL379" s="135"/>
      <c r="EV379" s="135"/>
      <c r="FF379" s="135"/>
      <c r="FP379" s="135"/>
      <c r="FZ379" s="135"/>
      <c r="GJ379" s="135"/>
      <c r="GT379" s="135"/>
      <c r="HD379" s="135"/>
      <c r="HN379" s="135"/>
      <c r="HX379" s="135"/>
      <c r="IH379" s="135"/>
      <c r="IR379" s="135"/>
    </row>
    <row xmlns:x14ac="http://schemas.microsoft.com/office/spreadsheetml/2009/9/ac" r="380" s="3" customFormat="true" x14ac:dyDescent="0.25">
      <c r="A380" s="396"/>
      <c r="B380" s="135"/>
      <c r="L380" s="135"/>
      <c r="V380" s="135"/>
      <c r="AF380" s="135"/>
      <c r="AP380" s="135"/>
      <c r="AZ380" s="135"/>
      <c r="BJ380" s="135"/>
      <c r="BT380" s="135"/>
      <c r="BU380" s="135"/>
      <c r="CD380" s="135"/>
      <c r="CE380" s="135"/>
      <c r="CN380" s="135"/>
      <c r="CX380" s="135"/>
      <c r="DH380" s="135"/>
      <c r="DR380" s="135"/>
      <c r="EB380" s="135"/>
      <c r="EL380" s="135"/>
      <c r="EV380" s="135"/>
      <c r="FF380" s="135"/>
      <c r="FP380" s="135"/>
      <c r="FZ380" s="135"/>
      <c r="GJ380" s="135"/>
      <c r="GT380" s="135"/>
      <c r="HD380" s="135"/>
      <c r="HN380" s="135"/>
      <c r="HX380" s="135"/>
      <c r="IH380" s="135"/>
      <c r="IR380" s="135"/>
    </row>
    <row xmlns:x14ac="http://schemas.microsoft.com/office/spreadsheetml/2009/9/ac" r="381" s="3" customFormat="true" x14ac:dyDescent="0.25">
      <c r="A381" s="396"/>
      <c r="B381" s="135"/>
      <c r="L381" s="135"/>
      <c r="V381" s="135"/>
      <c r="AF381" s="135"/>
      <c r="AP381" s="135"/>
      <c r="AZ381" s="135"/>
      <c r="BJ381" s="135"/>
      <c r="BT381" s="135"/>
      <c r="BU381" s="135"/>
      <c r="CD381" s="135"/>
      <c r="CE381" s="135"/>
      <c r="CN381" s="135"/>
      <c r="CX381" s="135"/>
      <c r="DH381" s="135"/>
      <c r="DR381" s="135"/>
      <c r="EB381" s="135"/>
      <c r="EL381" s="135"/>
      <c r="EV381" s="135"/>
      <c r="FF381" s="135"/>
      <c r="FP381" s="135"/>
      <c r="FZ381" s="135"/>
      <c r="GJ381" s="135"/>
      <c r="GT381" s="135"/>
      <c r="HD381" s="135"/>
      <c r="HN381" s="135"/>
      <c r="HX381" s="135"/>
      <c r="IH381" s="135"/>
      <c r="IR381" s="135"/>
    </row>
    <row xmlns:x14ac="http://schemas.microsoft.com/office/spreadsheetml/2009/9/ac" r="382" s="3" customFormat="true" x14ac:dyDescent="0.25">
      <c r="A382" s="396"/>
      <c r="B382" s="135"/>
      <c r="L382" s="135"/>
      <c r="V382" s="135"/>
      <c r="AF382" s="135"/>
      <c r="AP382" s="135"/>
      <c r="AZ382" s="135"/>
      <c r="BJ382" s="135"/>
      <c r="BT382" s="135"/>
      <c r="BU382" s="135"/>
      <c r="CD382" s="135"/>
      <c r="CE382" s="135"/>
      <c r="CN382" s="135"/>
      <c r="CX382" s="135"/>
      <c r="DH382" s="135"/>
      <c r="DR382" s="135"/>
      <c r="EB382" s="135"/>
      <c r="EL382" s="135"/>
      <c r="EV382" s="135"/>
      <c r="FF382" s="135"/>
      <c r="FP382" s="135"/>
      <c r="FZ382" s="135"/>
      <c r="GJ382" s="135"/>
      <c r="GT382" s="135"/>
      <c r="HD382" s="135"/>
      <c r="HN382" s="135"/>
      <c r="HX382" s="135"/>
      <c r="IH382" s="135"/>
      <c r="IR382" s="135"/>
    </row>
    <row xmlns:x14ac="http://schemas.microsoft.com/office/spreadsheetml/2009/9/ac" r="383" s="3" customFormat="true" x14ac:dyDescent="0.25">
      <c r="A383" s="396"/>
      <c r="B383" s="135"/>
      <c r="L383" s="135"/>
      <c r="V383" s="135"/>
      <c r="AF383" s="135"/>
      <c r="AP383" s="135"/>
      <c r="AZ383" s="135"/>
      <c r="BJ383" s="135"/>
      <c r="BT383" s="135"/>
      <c r="BU383" s="135"/>
      <c r="CD383" s="135"/>
      <c r="CE383" s="135"/>
      <c r="CN383" s="135"/>
      <c r="CX383" s="135"/>
      <c r="DH383" s="135"/>
      <c r="DR383" s="135"/>
      <c r="EB383" s="135"/>
      <c r="EL383" s="135"/>
      <c r="EV383" s="135"/>
      <c r="FF383" s="135"/>
      <c r="FP383" s="135"/>
      <c r="FZ383" s="135"/>
      <c r="GJ383" s="135"/>
      <c r="GT383" s="135"/>
      <c r="HD383" s="135"/>
      <c r="HN383" s="135"/>
      <c r="HX383" s="135"/>
      <c r="IH383" s="135"/>
      <c r="IR383" s="135"/>
    </row>
    <row xmlns:x14ac="http://schemas.microsoft.com/office/spreadsheetml/2009/9/ac" r="384" s="3" customFormat="true" x14ac:dyDescent="0.25">
      <c r="A384" s="396"/>
      <c r="B384" s="135"/>
      <c r="L384" s="135"/>
      <c r="V384" s="135"/>
      <c r="AF384" s="135"/>
      <c r="AP384" s="135"/>
      <c r="AZ384" s="135"/>
      <c r="BJ384" s="135"/>
      <c r="BT384" s="135"/>
      <c r="BU384" s="135"/>
      <c r="CD384" s="135"/>
      <c r="CE384" s="135"/>
      <c r="CN384" s="135"/>
      <c r="CX384" s="135"/>
      <c r="DH384" s="135"/>
      <c r="DR384" s="135"/>
      <c r="EB384" s="135"/>
      <c r="EL384" s="135"/>
      <c r="EV384" s="135"/>
      <c r="FF384" s="135"/>
      <c r="FP384" s="135"/>
      <c r="FZ384" s="135"/>
      <c r="GJ384" s="135"/>
      <c r="GT384" s="135"/>
      <c r="HD384" s="135"/>
      <c r="HN384" s="135"/>
      <c r="HX384" s="135"/>
      <c r="IH384" s="135"/>
      <c r="IR384" s="135"/>
    </row>
    <row xmlns:x14ac="http://schemas.microsoft.com/office/spreadsheetml/2009/9/ac" r="385" s="3" customFormat="true" x14ac:dyDescent="0.25">
      <c r="A385" s="396"/>
      <c r="B385" s="135"/>
      <c r="L385" s="135"/>
      <c r="V385" s="135"/>
      <c r="AF385" s="135"/>
      <c r="AP385" s="135"/>
      <c r="AZ385" s="135"/>
      <c r="BJ385" s="135"/>
      <c r="BT385" s="135"/>
      <c r="BU385" s="135"/>
      <c r="CD385" s="135"/>
      <c r="CE385" s="135"/>
      <c r="CN385" s="135"/>
      <c r="CX385" s="135"/>
      <c r="DH385" s="135"/>
      <c r="DR385" s="135"/>
      <c r="EB385" s="135"/>
      <c r="EL385" s="135"/>
      <c r="EV385" s="135"/>
      <c r="FF385" s="135"/>
      <c r="FP385" s="135"/>
      <c r="FZ385" s="135"/>
      <c r="GJ385" s="135"/>
      <c r="GT385" s="135"/>
      <c r="HD385" s="135"/>
      <c r="HN385" s="135"/>
      <c r="HX385" s="135"/>
      <c r="IH385" s="135"/>
      <c r="IR385" s="135"/>
    </row>
    <row xmlns:x14ac="http://schemas.microsoft.com/office/spreadsheetml/2009/9/ac" r="386" s="3" customFormat="true" x14ac:dyDescent="0.25">
      <c r="A386" s="396"/>
      <c r="B386" s="135"/>
      <c r="L386" s="135"/>
      <c r="V386" s="135"/>
      <c r="AF386" s="135"/>
      <c r="AP386" s="135"/>
      <c r="AZ386" s="135"/>
      <c r="BJ386" s="135"/>
      <c r="BT386" s="135"/>
      <c r="BU386" s="135"/>
      <c r="CD386" s="135"/>
      <c r="CE386" s="135"/>
      <c r="CN386" s="135"/>
      <c r="CX386" s="135"/>
      <c r="DH386" s="135"/>
      <c r="DR386" s="135"/>
      <c r="EB386" s="135"/>
      <c r="EL386" s="135"/>
      <c r="EV386" s="135"/>
      <c r="FF386" s="135"/>
      <c r="FP386" s="135"/>
      <c r="FZ386" s="135"/>
      <c r="GJ386" s="135"/>
      <c r="GT386" s="135"/>
      <c r="HD386" s="135"/>
      <c r="HN386" s="135"/>
      <c r="HX386" s="135"/>
      <c r="IH386" s="135"/>
      <c r="IR386" s="135"/>
    </row>
    <row xmlns:x14ac="http://schemas.microsoft.com/office/spreadsheetml/2009/9/ac" r="387" s="3" customFormat="true" x14ac:dyDescent="0.25">
      <c r="A387" s="396"/>
      <c r="B387" s="135"/>
      <c r="L387" s="135"/>
      <c r="V387" s="135"/>
      <c r="AF387" s="135"/>
      <c r="AP387" s="135"/>
      <c r="AZ387" s="135"/>
      <c r="BJ387" s="135"/>
      <c r="BT387" s="135"/>
      <c r="BU387" s="135"/>
      <c r="CD387" s="135"/>
      <c r="CE387" s="135"/>
      <c r="CN387" s="135"/>
      <c r="CX387" s="135"/>
      <c r="DH387" s="135"/>
      <c r="DR387" s="135"/>
      <c r="EB387" s="135"/>
      <c r="EL387" s="135"/>
      <c r="EV387" s="135"/>
      <c r="FF387" s="135"/>
      <c r="FP387" s="135"/>
      <c r="FZ387" s="135"/>
      <c r="GJ387" s="135"/>
      <c r="GT387" s="135"/>
      <c r="HD387" s="135"/>
      <c r="HN387" s="135"/>
      <c r="HX387" s="135"/>
      <c r="IH387" s="135"/>
      <c r="IR387" s="135"/>
    </row>
    <row xmlns:x14ac="http://schemas.microsoft.com/office/spreadsheetml/2009/9/ac" r="388" s="3" customFormat="true" x14ac:dyDescent="0.25">
      <c r="A388" s="396"/>
      <c r="B388" s="135"/>
      <c r="L388" s="135"/>
      <c r="V388" s="135"/>
      <c r="AF388" s="135"/>
      <c r="AP388" s="135"/>
      <c r="AZ388" s="135"/>
      <c r="BJ388" s="135"/>
      <c r="BT388" s="135"/>
      <c r="BU388" s="135"/>
      <c r="CD388" s="135"/>
      <c r="CE388" s="135"/>
      <c r="CN388" s="135"/>
      <c r="CX388" s="135"/>
      <c r="DH388" s="135"/>
      <c r="DR388" s="135"/>
      <c r="EB388" s="135"/>
      <c r="EL388" s="135"/>
      <c r="EV388" s="135"/>
      <c r="FF388" s="135"/>
      <c r="FP388" s="135"/>
      <c r="FZ388" s="135"/>
      <c r="GJ388" s="135"/>
      <c r="GT388" s="135"/>
      <c r="HD388" s="135"/>
      <c r="HN388" s="135"/>
      <c r="HX388" s="135"/>
      <c r="IH388" s="135"/>
      <c r="IR388" s="135"/>
    </row>
    <row xmlns:x14ac="http://schemas.microsoft.com/office/spreadsheetml/2009/9/ac" r="389" s="3" customFormat="true" x14ac:dyDescent="0.25">
      <c r="A389" s="396"/>
      <c r="B389" s="135"/>
      <c r="L389" s="135"/>
      <c r="V389" s="135"/>
      <c r="AF389" s="135"/>
      <c r="AP389" s="135"/>
      <c r="AZ389" s="135"/>
      <c r="BJ389" s="135"/>
      <c r="BT389" s="135"/>
      <c r="BU389" s="135"/>
      <c r="CD389" s="135"/>
      <c r="CE389" s="135"/>
      <c r="CN389" s="135"/>
      <c r="CX389" s="135"/>
      <c r="DH389" s="135"/>
      <c r="DR389" s="135"/>
      <c r="EB389" s="135"/>
      <c r="EL389" s="135"/>
      <c r="EV389" s="135"/>
      <c r="FF389" s="135"/>
      <c r="FP389" s="135"/>
      <c r="FZ389" s="135"/>
      <c r="GJ389" s="135"/>
      <c r="GT389" s="135"/>
      <c r="HD389" s="135"/>
      <c r="HN389" s="135"/>
      <c r="HX389" s="135"/>
      <c r="IH389" s="135"/>
      <c r="IR389" s="135"/>
    </row>
    <row xmlns:x14ac="http://schemas.microsoft.com/office/spreadsheetml/2009/9/ac" r="390" s="3" customFormat="true" x14ac:dyDescent="0.25">
      <c r="A390" s="396"/>
      <c r="B390" s="135"/>
      <c r="L390" s="135"/>
      <c r="V390" s="135"/>
      <c r="AF390" s="135"/>
      <c r="AP390" s="135"/>
      <c r="AZ390" s="135"/>
      <c r="BJ390" s="135"/>
      <c r="BT390" s="135"/>
      <c r="BU390" s="135"/>
      <c r="CD390" s="135"/>
      <c r="CE390" s="135"/>
      <c r="CN390" s="135"/>
      <c r="CX390" s="135"/>
      <c r="DH390" s="135"/>
      <c r="DR390" s="135"/>
      <c r="EB390" s="135"/>
      <c r="EL390" s="135"/>
      <c r="EV390" s="135"/>
      <c r="FF390" s="135"/>
      <c r="FP390" s="135"/>
      <c r="FZ390" s="135"/>
      <c r="GJ390" s="135"/>
      <c r="GT390" s="135"/>
      <c r="HD390" s="135"/>
      <c r="HN390" s="135"/>
      <c r="HX390" s="135"/>
      <c r="IH390" s="135"/>
      <c r="IR390" s="135"/>
    </row>
    <row xmlns:x14ac="http://schemas.microsoft.com/office/spreadsheetml/2009/9/ac" r="391" s="3" customFormat="true" x14ac:dyDescent="0.25">
      <c r="A391" s="396"/>
      <c r="B391" s="135"/>
      <c r="L391" s="135"/>
      <c r="V391" s="135"/>
      <c r="AF391" s="135"/>
      <c r="AP391" s="135"/>
      <c r="AZ391" s="135"/>
      <c r="BJ391" s="135"/>
      <c r="BT391" s="135"/>
      <c r="BU391" s="135"/>
      <c r="CD391" s="135"/>
      <c r="CE391" s="135"/>
      <c r="CN391" s="135"/>
      <c r="CX391" s="135"/>
      <c r="DH391" s="135"/>
      <c r="DR391" s="135"/>
      <c r="EB391" s="135"/>
      <c r="EL391" s="135"/>
      <c r="EV391" s="135"/>
      <c r="FF391" s="135"/>
      <c r="FP391" s="135"/>
      <c r="FZ391" s="135"/>
      <c r="GJ391" s="135"/>
      <c r="GT391" s="135"/>
      <c r="HD391" s="135"/>
      <c r="HN391" s="135"/>
      <c r="HX391" s="135"/>
      <c r="IH391" s="135"/>
      <c r="IR391" s="135"/>
    </row>
    <row xmlns:x14ac="http://schemas.microsoft.com/office/spreadsheetml/2009/9/ac" r="392" s="3" customFormat="true" x14ac:dyDescent="0.25">
      <c r="A392" s="396"/>
      <c r="B392" s="135"/>
      <c r="L392" s="135"/>
      <c r="V392" s="135"/>
      <c r="AF392" s="135"/>
      <c r="AP392" s="135"/>
      <c r="AZ392" s="135"/>
      <c r="BJ392" s="135"/>
      <c r="BT392" s="135"/>
      <c r="BU392" s="135"/>
      <c r="CD392" s="135"/>
      <c r="CE392" s="135"/>
      <c r="CN392" s="135"/>
      <c r="CX392" s="135"/>
      <c r="DH392" s="135"/>
      <c r="DR392" s="135"/>
      <c r="EB392" s="135"/>
      <c r="EL392" s="135"/>
      <c r="EV392" s="135"/>
      <c r="FF392" s="135"/>
      <c r="FP392" s="135"/>
      <c r="FZ392" s="135"/>
      <c r="GJ392" s="135"/>
      <c r="GT392" s="135"/>
      <c r="HD392" s="135"/>
      <c r="HN392" s="135"/>
      <c r="HX392" s="135"/>
      <c r="IH392" s="135"/>
      <c r="IR392" s="135"/>
    </row>
    <row xmlns:x14ac="http://schemas.microsoft.com/office/spreadsheetml/2009/9/ac" r="393" s="3" customFormat="true" x14ac:dyDescent="0.25">
      <c r="A393" s="396"/>
      <c r="B393" s="135"/>
      <c r="L393" s="135"/>
      <c r="V393" s="135"/>
      <c r="AF393" s="135"/>
      <c r="AP393" s="135"/>
      <c r="AZ393" s="135"/>
      <c r="BJ393" s="135"/>
      <c r="BT393" s="135"/>
      <c r="BU393" s="135"/>
      <c r="CD393" s="135"/>
      <c r="CE393" s="135"/>
      <c r="CN393" s="135"/>
      <c r="CX393" s="135"/>
      <c r="DH393" s="135"/>
      <c r="DR393" s="135"/>
      <c r="EB393" s="135"/>
      <c r="EL393" s="135"/>
      <c r="EV393" s="135"/>
      <c r="FF393" s="135"/>
      <c r="FP393" s="135"/>
      <c r="FZ393" s="135"/>
      <c r="GJ393" s="135"/>
      <c r="GT393" s="135"/>
      <c r="HD393" s="135"/>
      <c r="HN393" s="135"/>
      <c r="HX393" s="135"/>
      <c r="IH393" s="135"/>
      <c r="IR393" s="135"/>
    </row>
    <row xmlns:x14ac="http://schemas.microsoft.com/office/spreadsheetml/2009/9/ac" r="394" s="3" customFormat="true" x14ac:dyDescent="0.25">
      <c r="A394" s="396"/>
      <c r="B394" s="135"/>
      <c r="L394" s="135"/>
      <c r="V394" s="135"/>
      <c r="AF394" s="135"/>
      <c r="AP394" s="135"/>
      <c r="AZ394" s="135"/>
      <c r="BJ394" s="135"/>
      <c r="BT394" s="135"/>
      <c r="BU394" s="135"/>
      <c r="CD394" s="135"/>
      <c r="CE394" s="135"/>
      <c r="CN394" s="135"/>
      <c r="CX394" s="135"/>
      <c r="DH394" s="135"/>
      <c r="DR394" s="135"/>
      <c r="EB394" s="135"/>
      <c r="EL394" s="135"/>
      <c r="EV394" s="135"/>
      <c r="FF394" s="135"/>
      <c r="FP394" s="135"/>
      <c r="FZ394" s="135"/>
      <c r="GJ394" s="135"/>
      <c r="GT394" s="135"/>
      <c r="HD394" s="135"/>
      <c r="HN394" s="135"/>
      <c r="HX394" s="135"/>
      <c r="IH394" s="135"/>
      <c r="IR394" s="135"/>
    </row>
    <row xmlns:x14ac="http://schemas.microsoft.com/office/spreadsheetml/2009/9/ac" r="395" s="3" customFormat="true" x14ac:dyDescent="0.25">
      <c r="A395" s="396"/>
      <c r="B395" s="135"/>
      <c r="L395" s="135"/>
      <c r="V395" s="135"/>
      <c r="AF395" s="135"/>
      <c r="AP395" s="135"/>
      <c r="AZ395" s="135"/>
      <c r="BJ395" s="135"/>
      <c r="BT395" s="135"/>
      <c r="BU395" s="135"/>
      <c r="CD395" s="135"/>
      <c r="CE395" s="135"/>
      <c r="CN395" s="135"/>
      <c r="CX395" s="135"/>
      <c r="DH395" s="135"/>
      <c r="DR395" s="135"/>
      <c r="EB395" s="135"/>
      <c r="EL395" s="135"/>
      <c r="EV395" s="135"/>
      <c r="FF395" s="135"/>
      <c r="FP395" s="135"/>
      <c r="FZ395" s="135"/>
      <c r="GJ395" s="135"/>
      <c r="GT395" s="135"/>
      <c r="HD395" s="135"/>
      <c r="HN395" s="135"/>
      <c r="HX395" s="135"/>
      <c r="IH395" s="135"/>
      <c r="IR395" s="135"/>
    </row>
    <row xmlns:x14ac="http://schemas.microsoft.com/office/spreadsheetml/2009/9/ac" r="396" s="3" customFormat="true" x14ac:dyDescent="0.25">
      <c r="A396" s="396"/>
      <c r="B396" s="135"/>
      <c r="L396" s="135"/>
      <c r="V396" s="135"/>
      <c r="AF396" s="135"/>
      <c r="AP396" s="135"/>
      <c r="AZ396" s="135"/>
      <c r="BJ396" s="135"/>
      <c r="BT396" s="135"/>
      <c r="BU396" s="135"/>
      <c r="CD396" s="135"/>
      <c r="CE396" s="135"/>
      <c r="CN396" s="135"/>
      <c r="CX396" s="135"/>
      <c r="DH396" s="135"/>
      <c r="DR396" s="135"/>
      <c r="EB396" s="135"/>
      <c r="EL396" s="135"/>
      <c r="EV396" s="135"/>
      <c r="FF396" s="135"/>
      <c r="FP396" s="135"/>
      <c r="FZ396" s="135"/>
      <c r="GJ396" s="135"/>
      <c r="GT396" s="135"/>
      <c r="HD396" s="135"/>
      <c r="HN396" s="135"/>
      <c r="HX396" s="135"/>
      <c r="IH396" s="135"/>
      <c r="IR396" s="135"/>
    </row>
    <row xmlns:x14ac="http://schemas.microsoft.com/office/spreadsheetml/2009/9/ac" r="397" s="3" customFormat="true" x14ac:dyDescent="0.25">
      <c r="A397" s="396"/>
      <c r="B397" s="135"/>
      <c r="L397" s="135"/>
      <c r="V397" s="135"/>
      <c r="AF397" s="135"/>
      <c r="AP397" s="135"/>
      <c r="AZ397" s="135"/>
      <c r="BJ397" s="135"/>
      <c r="BT397" s="135"/>
      <c r="BU397" s="135"/>
      <c r="CD397" s="135"/>
      <c r="CE397" s="135"/>
      <c r="CN397" s="135"/>
      <c r="CX397" s="135"/>
      <c r="DH397" s="135"/>
      <c r="DR397" s="135"/>
      <c r="EB397" s="135"/>
      <c r="EL397" s="135"/>
      <c r="EV397" s="135"/>
      <c r="FF397" s="135"/>
      <c r="FP397" s="135"/>
      <c r="FZ397" s="135"/>
      <c r="GJ397" s="135"/>
      <c r="GT397" s="135"/>
      <c r="HD397" s="135"/>
      <c r="HN397" s="135"/>
      <c r="HX397" s="135"/>
      <c r="IH397" s="135"/>
      <c r="IR397" s="135"/>
    </row>
    <row xmlns:x14ac="http://schemas.microsoft.com/office/spreadsheetml/2009/9/ac" r="398" s="3" customFormat="true" x14ac:dyDescent="0.25">
      <c r="A398" s="396"/>
      <c r="B398" s="135"/>
      <c r="L398" s="135"/>
      <c r="V398" s="135"/>
      <c r="AF398" s="135"/>
      <c r="AP398" s="135"/>
      <c r="AZ398" s="135"/>
      <c r="BJ398" s="135"/>
      <c r="BT398" s="135"/>
      <c r="BU398" s="135"/>
      <c r="CD398" s="135"/>
      <c r="CE398" s="135"/>
      <c r="CN398" s="135"/>
      <c r="CX398" s="135"/>
      <c r="DH398" s="135"/>
      <c r="DR398" s="135"/>
      <c r="EB398" s="135"/>
      <c r="EL398" s="135"/>
      <c r="EV398" s="135"/>
      <c r="FF398" s="135"/>
      <c r="FP398" s="135"/>
      <c r="FZ398" s="135"/>
      <c r="GJ398" s="135"/>
      <c r="GT398" s="135"/>
      <c r="HD398" s="135"/>
      <c r="HN398" s="135"/>
      <c r="HX398" s="135"/>
      <c r="IH398" s="135"/>
      <c r="IR398" s="135"/>
    </row>
    <row xmlns:x14ac="http://schemas.microsoft.com/office/spreadsheetml/2009/9/ac" r="399" s="3" customFormat="true" x14ac:dyDescent="0.25">
      <c r="A399" s="396"/>
      <c r="B399" s="135"/>
      <c r="L399" s="135"/>
      <c r="V399" s="135"/>
      <c r="AF399" s="135"/>
      <c r="AP399" s="135"/>
      <c r="AZ399" s="135"/>
      <c r="BJ399" s="135"/>
      <c r="BT399" s="135"/>
      <c r="BU399" s="135"/>
      <c r="CD399" s="135"/>
      <c r="CE399" s="135"/>
      <c r="CN399" s="135"/>
      <c r="CX399" s="135"/>
      <c r="DH399" s="135"/>
      <c r="DR399" s="135"/>
      <c r="EB399" s="135"/>
      <c r="EL399" s="135"/>
      <c r="EV399" s="135"/>
      <c r="FF399" s="135"/>
      <c r="FP399" s="135"/>
      <c r="FZ399" s="135"/>
      <c r="GJ399" s="135"/>
      <c r="GT399" s="135"/>
      <c r="HD399" s="135"/>
      <c r="HN399" s="135"/>
      <c r="HX399" s="135"/>
      <c r="IH399" s="135"/>
      <c r="IR399" s="135"/>
    </row>
    <row xmlns:x14ac="http://schemas.microsoft.com/office/spreadsheetml/2009/9/ac" r="400" s="3" customFormat="true" x14ac:dyDescent="0.25">
      <c r="A400" s="396"/>
      <c r="B400" s="135"/>
      <c r="L400" s="135"/>
      <c r="V400" s="135"/>
      <c r="AF400" s="135"/>
      <c r="AP400" s="135"/>
      <c r="AZ400" s="135"/>
      <c r="BJ400" s="135"/>
      <c r="BT400" s="135"/>
      <c r="BU400" s="135"/>
      <c r="CD400" s="135"/>
      <c r="CE400" s="135"/>
      <c r="CN400" s="135"/>
      <c r="CX400" s="135"/>
      <c r="DH400" s="135"/>
      <c r="DR400" s="135"/>
      <c r="EB400" s="135"/>
      <c r="EL400" s="135"/>
      <c r="EV400" s="135"/>
      <c r="FF400" s="135"/>
      <c r="FP400" s="135"/>
      <c r="FZ400" s="135"/>
      <c r="GJ400" s="135"/>
      <c r="GT400" s="135"/>
      <c r="HD400" s="135"/>
      <c r="HN400" s="135"/>
      <c r="HX400" s="135"/>
      <c r="IH400" s="135"/>
      <c r="IR400" s="135"/>
    </row>
    <row xmlns:x14ac="http://schemas.microsoft.com/office/spreadsheetml/2009/9/ac" r="401" s="3" customFormat="true" x14ac:dyDescent="0.25">
      <c r="A401" s="396"/>
      <c r="B401" s="135"/>
      <c r="L401" s="135"/>
      <c r="V401" s="135"/>
      <c r="AF401" s="135"/>
      <c r="AP401" s="135"/>
      <c r="AZ401" s="135"/>
      <c r="BJ401" s="135"/>
      <c r="BT401" s="135"/>
      <c r="BU401" s="135"/>
      <c r="CD401" s="135"/>
      <c r="CE401" s="135"/>
      <c r="CN401" s="135"/>
      <c r="CX401" s="135"/>
      <c r="DH401" s="135"/>
      <c r="DR401" s="135"/>
      <c r="EB401" s="135"/>
      <c r="EL401" s="135"/>
      <c r="EV401" s="135"/>
      <c r="FF401" s="135"/>
      <c r="FP401" s="135"/>
      <c r="FZ401" s="135"/>
      <c r="GJ401" s="135"/>
      <c r="GT401" s="135"/>
      <c r="HD401" s="135"/>
      <c r="HN401" s="135"/>
      <c r="HX401" s="135"/>
      <c r="IH401" s="135"/>
      <c r="IR401" s="135"/>
    </row>
    <row xmlns:x14ac="http://schemas.microsoft.com/office/spreadsheetml/2009/9/ac" r="402" s="3" customFormat="true" x14ac:dyDescent="0.25">
      <c r="A402" s="396"/>
      <c r="B402" s="135"/>
      <c r="L402" s="135"/>
      <c r="V402" s="135"/>
      <c r="AF402" s="135"/>
      <c r="AP402" s="135"/>
      <c r="AZ402" s="135"/>
      <c r="BJ402" s="135"/>
      <c r="BT402" s="135"/>
      <c r="BU402" s="135"/>
      <c r="CD402" s="135"/>
      <c r="CE402" s="135"/>
      <c r="CN402" s="135"/>
      <c r="CX402" s="135"/>
      <c r="DH402" s="135"/>
      <c r="DR402" s="135"/>
      <c r="EB402" s="135"/>
      <c r="EL402" s="135"/>
      <c r="EV402" s="135"/>
      <c r="FF402" s="135"/>
      <c r="FP402" s="135"/>
      <c r="FZ402" s="135"/>
      <c r="GJ402" s="135"/>
      <c r="GT402" s="135"/>
      <c r="HD402" s="135"/>
      <c r="HN402" s="135"/>
      <c r="HX402" s="135"/>
      <c r="IH402" s="135"/>
      <c r="IR402" s="135"/>
    </row>
    <row xmlns:x14ac="http://schemas.microsoft.com/office/spreadsheetml/2009/9/ac" r="403" s="3" customFormat="true" x14ac:dyDescent="0.25">
      <c r="A403" s="396"/>
      <c r="B403" s="135"/>
      <c r="L403" s="135"/>
      <c r="V403" s="135"/>
      <c r="AF403" s="135"/>
      <c r="AP403" s="135"/>
      <c r="AZ403" s="135"/>
      <c r="BJ403" s="135"/>
      <c r="BT403" s="135"/>
      <c r="BU403" s="135"/>
      <c r="CD403" s="135"/>
      <c r="CE403" s="135"/>
      <c r="CN403" s="135"/>
      <c r="CX403" s="135"/>
      <c r="DH403" s="135"/>
      <c r="DR403" s="135"/>
      <c r="EB403" s="135"/>
      <c r="EL403" s="135"/>
      <c r="EV403" s="135"/>
      <c r="FF403" s="135"/>
      <c r="FP403" s="135"/>
      <c r="FZ403" s="135"/>
      <c r="GJ403" s="135"/>
      <c r="GT403" s="135"/>
      <c r="HD403" s="135"/>
      <c r="HN403" s="135"/>
      <c r="HX403" s="135"/>
      <c r="IH403" s="135"/>
      <c r="IR403" s="135"/>
    </row>
    <row xmlns:x14ac="http://schemas.microsoft.com/office/spreadsheetml/2009/9/ac" r="404" s="3" customFormat="true" x14ac:dyDescent="0.25">
      <c r="A404" s="396"/>
      <c r="B404" s="135"/>
      <c r="L404" s="135"/>
      <c r="V404" s="135"/>
      <c r="AF404" s="135"/>
      <c r="AP404" s="135"/>
      <c r="AZ404" s="135"/>
      <c r="BJ404" s="135"/>
      <c r="BT404" s="135"/>
      <c r="BU404" s="135"/>
      <c r="CD404" s="135"/>
      <c r="CE404" s="135"/>
      <c r="CN404" s="135"/>
      <c r="CX404" s="135"/>
      <c r="DH404" s="135"/>
      <c r="DR404" s="135"/>
      <c r="EB404" s="135"/>
      <c r="EL404" s="135"/>
      <c r="EV404" s="135"/>
      <c r="FF404" s="135"/>
      <c r="FP404" s="135"/>
      <c r="FZ404" s="135"/>
      <c r="GJ404" s="135"/>
      <c r="GT404" s="135"/>
      <c r="HD404" s="135"/>
      <c r="HN404" s="135"/>
      <c r="HX404" s="135"/>
      <c r="IH404" s="135"/>
      <c r="IR404" s="135"/>
    </row>
    <row xmlns:x14ac="http://schemas.microsoft.com/office/spreadsheetml/2009/9/ac" r="405" s="3" customFormat="true" x14ac:dyDescent="0.25">
      <c r="A405" s="396"/>
      <c r="B405" s="135"/>
      <c r="L405" s="135"/>
      <c r="V405" s="135"/>
      <c r="AF405" s="135"/>
      <c r="AP405" s="135"/>
      <c r="AZ405" s="135"/>
      <c r="BJ405" s="135"/>
      <c r="BT405" s="135"/>
      <c r="BU405" s="135"/>
      <c r="CD405" s="135"/>
      <c r="CE405" s="135"/>
      <c r="CN405" s="135"/>
      <c r="CX405" s="135"/>
      <c r="DH405" s="135"/>
      <c r="DR405" s="135"/>
      <c r="EB405" s="135"/>
      <c r="EL405" s="135"/>
      <c r="EV405" s="135"/>
      <c r="FF405" s="135"/>
      <c r="FP405" s="135"/>
      <c r="FZ405" s="135"/>
      <c r="GJ405" s="135"/>
      <c r="GT405" s="135"/>
      <c r="HD405" s="135"/>
      <c r="HN405" s="135"/>
      <c r="HX405" s="135"/>
      <c r="IH405" s="135"/>
      <c r="IR405" s="135"/>
    </row>
    <row xmlns:x14ac="http://schemas.microsoft.com/office/spreadsheetml/2009/9/ac" r="406" s="3" customFormat="true" x14ac:dyDescent="0.25">
      <c r="A406" s="396"/>
      <c r="B406" s="135"/>
      <c r="L406" s="135"/>
      <c r="V406" s="135"/>
      <c r="AF406" s="135"/>
      <c r="AP406" s="135"/>
      <c r="AZ406" s="135"/>
      <c r="BJ406" s="135"/>
      <c r="BT406" s="135"/>
      <c r="BU406" s="135"/>
      <c r="CD406" s="135"/>
      <c r="CE406" s="135"/>
      <c r="CN406" s="135"/>
      <c r="CX406" s="135"/>
      <c r="DH406" s="135"/>
      <c r="DR406" s="135"/>
      <c r="EB406" s="135"/>
      <c r="EL406" s="135"/>
      <c r="EV406" s="135"/>
      <c r="FF406" s="135"/>
      <c r="FP406" s="135"/>
      <c r="FZ406" s="135"/>
      <c r="GJ406" s="135"/>
      <c r="GT406" s="135"/>
      <c r="HD406" s="135"/>
      <c r="HN406" s="135"/>
      <c r="HX406" s="135"/>
      <c r="IH406" s="135"/>
      <c r="IR406" s="135"/>
    </row>
    <row xmlns:x14ac="http://schemas.microsoft.com/office/spreadsheetml/2009/9/ac" r="407" s="3" customFormat="true" x14ac:dyDescent="0.25">
      <c r="A407" s="396"/>
      <c r="B407" s="135"/>
      <c r="L407" s="135"/>
      <c r="V407" s="135"/>
      <c r="AF407" s="135"/>
      <c r="AP407" s="135"/>
      <c r="AZ407" s="135"/>
      <c r="BJ407" s="135"/>
      <c r="BT407" s="135"/>
      <c r="BU407" s="135"/>
      <c r="CD407" s="135"/>
      <c r="CE407" s="135"/>
      <c r="CN407" s="135"/>
      <c r="CX407" s="135"/>
      <c r="DH407" s="135"/>
      <c r="DR407" s="135"/>
      <c r="EB407" s="135"/>
      <c r="EL407" s="135"/>
      <c r="EV407" s="135"/>
      <c r="FF407" s="135"/>
      <c r="FP407" s="135"/>
      <c r="FZ407" s="135"/>
      <c r="GJ407" s="135"/>
      <c r="GT407" s="135"/>
      <c r="HD407" s="135"/>
      <c r="HN407" s="135"/>
      <c r="HX407" s="135"/>
      <c r="IH407" s="135"/>
      <c r="IR407" s="135"/>
    </row>
    <row xmlns:x14ac="http://schemas.microsoft.com/office/spreadsheetml/2009/9/ac" r="408" s="3" customFormat="true" x14ac:dyDescent="0.25">
      <c r="A408" s="396"/>
      <c r="B408" s="135"/>
      <c r="L408" s="135"/>
      <c r="V408" s="135"/>
      <c r="AF408" s="135"/>
      <c r="AP408" s="135"/>
      <c r="AZ408" s="135"/>
      <c r="BJ408" s="135"/>
      <c r="BT408" s="135"/>
      <c r="BU408" s="135"/>
      <c r="CD408" s="135"/>
      <c r="CE408" s="135"/>
      <c r="CN408" s="135"/>
      <c r="CX408" s="135"/>
      <c r="DH408" s="135"/>
      <c r="DR408" s="135"/>
      <c r="EB408" s="135"/>
      <c r="EL408" s="135"/>
      <c r="EV408" s="135"/>
      <c r="FF408" s="135"/>
      <c r="FP408" s="135"/>
      <c r="FZ408" s="135"/>
      <c r="GJ408" s="135"/>
      <c r="GT408" s="135"/>
      <c r="HD408" s="135"/>
      <c r="HN408" s="135"/>
      <c r="HX408" s="135"/>
      <c r="IH408" s="135"/>
      <c r="IR408" s="135"/>
    </row>
    <row xmlns:x14ac="http://schemas.microsoft.com/office/spreadsheetml/2009/9/ac" r="409" s="3" customFormat="true" x14ac:dyDescent="0.25">
      <c r="A409" s="396"/>
      <c r="B409" s="135"/>
      <c r="L409" s="135"/>
      <c r="V409" s="135"/>
      <c r="AF409" s="135"/>
      <c r="AP409" s="135"/>
      <c r="AZ409" s="135"/>
      <c r="BJ409" s="135"/>
      <c r="BT409" s="135"/>
      <c r="BU409" s="135"/>
      <c r="CD409" s="135"/>
      <c r="CE409" s="135"/>
      <c r="CN409" s="135"/>
      <c r="CX409" s="135"/>
      <c r="DH409" s="135"/>
      <c r="DR409" s="135"/>
      <c r="EB409" s="135"/>
      <c r="EL409" s="135"/>
      <c r="EV409" s="135"/>
      <c r="FF409" s="135"/>
      <c r="FP409" s="135"/>
      <c r="FZ409" s="135"/>
      <c r="GJ409" s="135"/>
      <c r="GT409" s="135"/>
      <c r="HD409" s="135"/>
      <c r="HN409" s="135"/>
      <c r="HX409" s="135"/>
      <c r="IH409" s="135"/>
      <c r="IR409" s="135"/>
    </row>
    <row xmlns:x14ac="http://schemas.microsoft.com/office/spreadsheetml/2009/9/ac" r="410" s="3" customFormat="true" x14ac:dyDescent="0.25">
      <c r="A410" s="396"/>
      <c r="B410" s="135"/>
      <c r="L410" s="135"/>
      <c r="V410" s="135"/>
      <c r="AF410" s="135"/>
      <c r="AP410" s="135"/>
      <c r="AZ410" s="135"/>
      <c r="BJ410" s="135"/>
      <c r="BT410" s="135"/>
      <c r="BU410" s="135"/>
      <c r="CD410" s="135"/>
      <c r="CE410" s="135"/>
      <c r="CN410" s="135"/>
      <c r="CX410" s="135"/>
      <c r="DH410" s="135"/>
      <c r="DR410" s="135"/>
      <c r="EB410" s="135"/>
      <c r="EL410" s="135"/>
      <c r="EV410" s="135"/>
      <c r="FF410" s="135"/>
      <c r="FP410" s="135"/>
      <c r="FZ410" s="135"/>
      <c r="GJ410" s="135"/>
      <c r="GT410" s="135"/>
      <c r="HD410" s="135"/>
      <c r="HN410" s="135"/>
      <c r="HX410" s="135"/>
      <c r="IH410" s="135"/>
      <c r="IR410" s="135"/>
    </row>
    <row xmlns:x14ac="http://schemas.microsoft.com/office/spreadsheetml/2009/9/ac" r="411" s="3" customFormat="true" x14ac:dyDescent="0.25">
      <c r="A411" s="396"/>
      <c r="B411" s="135"/>
      <c r="L411" s="135"/>
      <c r="V411" s="135"/>
      <c r="AF411" s="135"/>
      <c r="AP411" s="135"/>
      <c r="AZ411" s="135"/>
      <c r="BJ411" s="135"/>
      <c r="BT411" s="135"/>
      <c r="BU411" s="135"/>
      <c r="CD411" s="135"/>
      <c r="CE411" s="135"/>
      <c r="CN411" s="135"/>
      <c r="CX411" s="135"/>
      <c r="DH411" s="135"/>
      <c r="DR411" s="135"/>
      <c r="EB411" s="135"/>
      <c r="EL411" s="135"/>
      <c r="EV411" s="135"/>
      <c r="FF411" s="135"/>
      <c r="FP411" s="135"/>
      <c r="FZ411" s="135"/>
      <c r="GJ411" s="135"/>
      <c r="GT411" s="135"/>
      <c r="HD411" s="135"/>
      <c r="HN411" s="135"/>
      <c r="HX411" s="135"/>
      <c r="IH411" s="135"/>
      <c r="IR411" s="135"/>
    </row>
    <row xmlns:x14ac="http://schemas.microsoft.com/office/spreadsheetml/2009/9/ac" r="412" s="3" customFormat="true" x14ac:dyDescent="0.25">
      <c r="A412" s="396"/>
      <c r="B412" s="135"/>
      <c r="L412" s="135"/>
      <c r="V412" s="135"/>
      <c r="AF412" s="135"/>
      <c r="AP412" s="135"/>
      <c r="AZ412" s="135"/>
      <c r="BJ412" s="135"/>
      <c r="BT412" s="135"/>
      <c r="BU412" s="135"/>
      <c r="CD412" s="135"/>
      <c r="CE412" s="135"/>
      <c r="CN412" s="135"/>
      <c r="CX412" s="135"/>
      <c r="DH412" s="135"/>
      <c r="DR412" s="135"/>
      <c r="EB412" s="135"/>
      <c r="EL412" s="135"/>
      <c r="EV412" s="135"/>
      <c r="FF412" s="135"/>
      <c r="FP412" s="135"/>
      <c r="FZ412" s="135"/>
      <c r="GJ412" s="135"/>
      <c r="GT412" s="135"/>
      <c r="HD412" s="135"/>
      <c r="HN412" s="135"/>
      <c r="HX412" s="135"/>
      <c r="IH412" s="135"/>
      <c r="IR412" s="135"/>
    </row>
    <row xmlns:x14ac="http://schemas.microsoft.com/office/spreadsheetml/2009/9/ac" r="413" s="3" customFormat="true" x14ac:dyDescent="0.25">
      <c r="A413" s="396"/>
      <c r="B413" s="135"/>
      <c r="L413" s="135"/>
      <c r="V413" s="135"/>
      <c r="AF413" s="135"/>
      <c r="AP413" s="135"/>
      <c r="AZ413" s="135"/>
      <c r="BJ413" s="135"/>
      <c r="BT413" s="135"/>
      <c r="BU413" s="135"/>
      <c r="CD413" s="135"/>
      <c r="CE413" s="135"/>
      <c r="CN413" s="135"/>
      <c r="CX413" s="135"/>
      <c r="DH413" s="135"/>
      <c r="DR413" s="135"/>
      <c r="EB413" s="135"/>
      <c r="EL413" s="135"/>
      <c r="EV413" s="135"/>
      <c r="FF413" s="135"/>
      <c r="FP413" s="135"/>
      <c r="FZ413" s="135"/>
      <c r="GJ413" s="135"/>
      <c r="GT413" s="135"/>
      <c r="HD413" s="135"/>
      <c r="HN413" s="135"/>
      <c r="HX413" s="135"/>
      <c r="IH413" s="135"/>
      <c r="IR413" s="135"/>
    </row>
    <row xmlns:x14ac="http://schemas.microsoft.com/office/spreadsheetml/2009/9/ac" r="414" s="3" customFormat="true" x14ac:dyDescent="0.25">
      <c r="A414" s="396"/>
      <c r="B414" s="135"/>
      <c r="L414" s="135"/>
      <c r="V414" s="135"/>
      <c r="AF414" s="135"/>
      <c r="AP414" s="135"/>
      <c r="AZ414" s="135"/>
      <c r="BJ414" s="135"/>
      <c r="BT414" s="135"/>
      <c r="BU414" s="135"/>
      <c r="CD414" s="135"/>
      <c r="CE414" s="135"/>
      <c r="CN414" s="135"/>
      <c r="CX414" s="135"/>
      <c r="DH414" s="135"/>
      <c r="DR414" s="135"/>
      <c r="EB414" s="135"/>
      <c r="EL414" s="135"/>
      <c r="EV414" s="135"/>
      <c r="FF414" s="135"/>
      <c r="FP414" s="135"/>
      <c r="FZ414" s="135"/>
      <c r="GJ414" s="135"/>
      <c r="GT414" s="135"/>
      <c r="HD414" s="135"/>
      <c r="HN414" s="135"/>
      <c r="HX414" s="135"/>
      <c r="IH414" s="135"/>
      <c r="IR414" s="135"/>
    </row>
    <row xmlns:x14ac="http://schemas.microsoft.com/office/spreadsheetml/2009/9/ac" r="415" s="3" customFormat="true" x14ac:dyDescent="0.25">
      <c r="A415" s="396"/>
      <c r="B415" s="135"/>
      <c r="L415" s="135"/>
      <c r="V415" s="135"/>
      <c r="AF415" s="135"/>
      <c r="AP415" s="135"/>
      <c r="AZ415" s="135"/>
      <c r="BJ415" s="135"/>
      <c r="BT415" s="135"/>
      <c r="BU415" s="135"/>
      <c r="CD415" s="135"/>
      <c r="CE415" s="135"/>
      <c r="CN415" s="135"/>
      <c r="CX415" s="135"/>
      <c r="DH415" s="135"/>
      <c r="DR415" s="135"/>
      <c r="EB415" s="135"/>
      <c r="EL415" s="135"/>
      <c r="EV415" s="135"/>
      <c r="FF415" s="135"/>
      <c r="FP415" s="135"/>
      <c r="FZ415" s="135"/>
      <c r="GJ415" s="135"/>
      <c r="GT415" s="135"/>
      <c r="HD415" s="135"/>
      <c r="HN415" s="135"/>
      <c r="HX415" s="135"/>
      <c r="IH415" s="135"/>
      <c r="IR415" s="135"/>
    </row>
    <row xmlns:x14ac="http://schemas.microsoft.com/office/spreadsheetml/2009/9/ac" r="416" s="3" customFormat="true" x14ac:dyDescent="0.25">
      <c r="A416" s="396"/>
      <c r="B416" s="135"/>
      <c r="L416" s="135"/>
      <c r="V416" s="135"/>
      <c r="AF416" s="135"/>
      <c r="AP416" s="135"/>
      <c r="AZ416" s="135"/>
      <c r="BJ416" s="135"/>
      <c r="BT416" s="135"/>
      <c r="BU416" s="135"/>
      <c r="CD416" s="135"/>
      <c r="CE416" s="135"/>
      <c r="CN416" s="135"/>
      <c r="CX416" s="135"/>
      <c r="DH416" s="135"/>
      <c r="DR416" s="135"/>
      <c r="EB416" s="135"/>
      <c r="EL416" s="135"/>
      <c r="EV416" s="135"/>
      <c r="FF416" s="135"/>
      <c r="FP416" s="135"/>
      <c r="FZ416" s="135"/>
      <c r="GJ416" s="135"/>
      <c r="GT416" s="135"/>
      <c r="HD416" s="135"/>
      <c r="HN416" s="135"/>
      <c r="HX416" s="135"/>
      <c r="IH416" s="135"/>
      <c r="IR416" s="135"/>
    </row>
    <row xmlns:x14ac="http://schemas.microsoft.com/office/spreadsheetml/2009/9/ac" r="417" s="3" customFormat="true" x14ac:dyDescent="0.25">
      <c r="A417" s="396"/>
      <c r="B417" s="135"/>
      <c r="L417" s="135"/>
      <c r="V417" s="135"/>
      <c r="AF417" s="135"/>
      <c r="AP417" s="135"/>
      <c r="AZ417" s="135"/>
      <c r="BJ417" s="135"/>
      <c r="BT417" s="135"/>
      <c r="BU417" s="135"/>
      <c r="CD417" s="135"/>
      <c r="CE417" s="135"/>
      <c r="CN417" s="135"/>
      <c r="CX417" s="135"/>
      <c r="DH417" s="135"/>
      <c r="DR417" s="135"/>
      <c r="EB417" s="135"/>
      <c r="EL417" s="135"/>
      <c r="EV417" s="135"/>
      <c r="FF417" s="135"/>
      <c r="FP417" s="135"/>
      <c r="FZ417" s="135"/>
      <c r="GJ417" s="135"/>
      <c r="GT417" s="135"/>
      <c r="HD417" s="135"/>
      <c r="HN417" s="135"/>
      <c r="HX417" s="135"/>
      <c r="IH417" s="135"/>
      <c r="IR417" s="135"/>
    </row>
    <row xmlns:x14ac="http://schemas.microsoft.com/office/spreadsheetml/2009/9/ac" r="418" s="3" customFormat="true" x14ac:dyDescent="0.25">
      <c r="A418" s="396"/>
      <c r="B418" s="135"/>
      <c r="L418" s="135"/>
      <c r="V418" s="135"/>
      <c r="AF418" s="135"/>
      <c r="AP418" s="135"/>
      <c r="AZ418" s="135"/>
      <c r="BJ418" s="135"/>
      <c r="BT418" s="135"/>
      <c r="BU418" s="135"/>
      <c r="CD418" s="135"/>
      <c r="CE418" s="135"/>
      <c r="CN418" s="135"/>
      <c r="CX418" s="135"/>
      <c r="DH418" s="135"/>
      <c r="DR418" s="135"/>
      <c r="EB418" s="135"/>
      <c r="EL418" s="135"/>
      <c r="EV418" s="135"/>
      <c r="FF418" s="135"/>
      <c r="FP418" s="135"/>
      <c r="FZ418" s="135"/>
      <c r="GJ418" s="135"/>
      <c r="GT418" s="135"/>
      <c r="HD418" s="135"/>
      <c r="HN418" s="135"/>
      <c r="HX418" s="135"/>
      <c r="IH418" s="135"/>
      <c r="IR418" s="135"/>
    </row>
    <row xmlns:x14ac="http://schemas.microsoft.com/office/spreadsheetml/2009/9/ac" r="419" s="3" customFormat="true" x14ac:dyDescent="0.25">
      <c r="A419" s="396"/>
      <c r="B419" s="135"/>
      <c r="L419" s="135"/>
      <c r="V419" s="135"/>
      <c r="AF419" s="135"/>
      <c r="AP419" s="135"/>
      <c r="AZ419" s="135"/>
      <c r="BJ419" s="135"/>
      <c r="BT419" s="135"/>
      <c r="BU419" s="135"/>
      <c r="CD419" s="135"/>
      <c r="CE419" s="135"/>
      <c r="CN419" s="135"/>
      <c r="CX419" s="135"/>
      <c r="DH419" s="135"/>
      <c r="DR419" s="135"/>
      <c r="EB419" s="135"/>
      <c r="EL419" s="135"/>
      <c r="EV419" s="135"/>
      <c r="FF419" s="135"/>
      <c r="FP419" s="135"/>
      <c r="FZ419" s="135"/>
      <c r="GJ419" s="135"/>
      <c r="GT419" s="135"/>
      <c r="HD419" s="135"/>
      <c r="HN419" s="135"/>
      <c r="HX419" s="135"/>
      <c r="IH419" s="135"/>
      <c r="IR419" s="135"/>
    </row>
    <row xmlns:x14ac="http://schemas.microsoft.com/office/spreadsheetml/2009/9/ac" r="420" s="3" customFormat="true" x14ac:dyDescent="0.25">
      <c r="A420" s="396"/>
      <c r="B420" s="135"/>
      <c r="L420" s="135"/>
      <c r="V420" s="135"/>
      <c r="AF420" s="135"/>
      <c r="AP420" s="135"/>
      <c r="AZ420" s="135"/>
      <c r="BJ420" s="135"/>
      <c r="BT420" s="135"/>
      <c r="BU420" s="135"/>
      <c r="CD420" s="135"/>
      <c r="CE420" s="135"/>
      <c r="CN420" s="135"/>
      <c r="CX420" s="135"/>
      <c r="DH420" s="135"/>
      <c r="DR420" s="135"/>
      <c r="EB420" s="135"/>
      <c r="EL420" s="135"/>
      <c r="EV420" s="135"/>
      <c r="FF420" s="135"/>
      <c r="FP420" s="135"/>
      <c r="FZ420" s="135"/>
      <c r="GJ420" s="135"/>
      <c r="GT420" s="135"/>
      <c r="HD420" s="135"/>
      <c r="HN420" s="135"/>
      <c r="HX420" s="135"/>
      <c r="IH420" s="135"/>
      <c r="IR420" s="135"/>
    </row>
    <row xmlns:x14ac="http://schemas.microsoft.com/office/spreadsheetml/2009/9/ac" r="421" s="3" customFormat="true" x14ac:dyDescent="0.25">
      <c r="A421" s="396"/>
      <c r="B421" s="135"/>
      <c r="L421" s="135"/>
      <c r="V421" s="135"/>
      <c r="AF421" s="135"/>
      <c r="AP421" s="135"/>
      <c r="AZ421" s="135"/>
      <c r="BJ421" s="135"/>
      <c r="BT421" s="135"/>
      <c r="BU421" s="135"/>
      <c r="CD421" s="135"/>
      <c r="CE421" s="135"/>
      <c r="CN421" s="135"/>
      <c r="CX421" s="135"/>
      <c r="DH421" s="135"/>
      <c r="DR421" s="135"/>
      <c r="EB421" s="135"/>
      <c r="EL421" s="135"/>
      <c r="EV421" s="135"/>
      <c r="FF421" s="135"/>
      <c r="FP421" s="135"/>
      <c r="FZ421" s="135"/>
      <c r="GJ421" s="135"/>
      <c r="GT421" s="135"/>
      <c r="HD421" s="135"/>
      <c r="HN421" s="135"/>
      <c r="HX421" s="135"/>
      <c r="IH421" s="135"/>
      <c r="IR421" s="135"/>
    </row>
    <row xmlns:x14ac="http://schemas.microsoft.com/office/spreadsheetml/2009/9/ac" r="422" s="3" customFormat="true" x14ac:dyDescent="0.25">
      <c r="A422" s="396"/>
      <c r="B422" s="135"/>
      <c r="L422" s="135"/>
      <c r="V422" s="135"/>
      <c r="AF422" s="135"/>
      <c r="AP422" s="135"/>
      <c r="AZ422" s="135"/>
      <c r="BJ422" s="135"/>
      <c r="BT422" s="135"/>
      <c r="BU422" s="135"/>
      <c r="CD422" s="135"/>
      <c r="CE422" s="135"/>
      <c r="CN422" s="135"/>
      <c r="CX422" s="135"/>
      <c r="DH422" s="135"/>
      <c r="DR422" s="135"/>
      <c r="EB422" s="135"/>
      <c r="EL422" s="135"/>
      <c r="EV422" s="135"/>
      <c r="FF422" s="135"/>
      <c r="FP422" s="135"/>
      <c r="FZ422" s="135"/>
      <c r="GJ422" s="135"/>
      <c r="GT422" s="135"/>
      <c r="HD422" s="135"/>
      <c r="HN422" s="135"/>
      <c r="HX422" s="135"/>
      <c r="IH422" s="135"/>
      <c r="IR422" s="135"/>
    </row>
    <row xmlns:x14ac="http://schemas.microsoft.com/office/spreadsheetml/2009/9/ac" r="423" s="3" customFormat="true" x14ac:dyDescent="0.25">
      <c r="A423" s="396"/>
      <c r="B423" s="135"/>
      <c r="L423" s="135"/>
      <c r="V423" s="135"/>
      <c r="AF423" s="135"/>
      <c r="AP423" s="135"/>
      <c r="AZ423" s="135"/>
      <c r="BJ423" s="135"/>
      <c r="BT423" s="135"/>
      <c r="BU423" s="135"/>
      <c r="CD423" s="135"/>
      <c r="CE423" s="135"/>
      <c r="CN423" s="135"/>
      <c r="CX423" s="135"/>
      <c r="DH423" s="135"/>
      <c r="DR423" s="135"/>
      <c r="EB423" s="135"/>
      <c r="EL423" s="135"/>
      <c r="EV423" s="135"/>
      <c r="FF423" s="135"/>
      <c r="FP423" s="135"/>
      <c r="FZ423" s="135"/>
      <c r="GJ423" s="135"/>
      <c r="GT423" s="135"/>
      <c r="HD423" s="135"/>
      <c r="HN423" s="135"/>
      <c r="HX423" s="135"/>
      <c r="IH423" s="135"/>
      <c r="IR423" s="135"/>
    </row>
    <row xmlns:x14ac="http://schemas.microsoft.com/office/spreadsheetml/2009/9/ac" r="424" s="3" customFormat="true" x14ac:dyDescent="0.25">
      <c r="A424" s="396"/>
      <c r="B424" s="135"/>
      <c r="L424" s="135"/>
      <c r="V424" s="135"/>
      <c r="AF424" s="135"/>
      <c r="AP424" s="135"/>
      <c r="AZ424" s="135"/>
      <c r="BJ424" s="135"/>
      <c r="BT424" s="135"/>
      <c r="BU424" s="135"/>
      <c r="CD424" s="135"/>
      <c r="CE424" s="135"/>
      <c r="CN424" s="135"/>
      <c r="CX424" s="135"/>
      <c r="DH424" s="135"/>
      <c r="DR424" s="135"/>
      <c r="EB424" s="135"/>
      <c r="EL424" s="135"/>
      <c r="EV424" s="135"/>
      <c r="FF424" s="135"/>
      <c r="FP424" s="135"/>
      <c r="FZ424" s="135"/>
      <c r="GJ424" s="135"/>
      <c r="GT424" s="135"/>
      <c r="HD424" s="135"/>
      <c r="HN424" s="135"/>
      <c r="HX424" s="135"/>
      <c r="IH424" s="135"/>
      <c r="IR424" s="135"/>
    </row>
    <row xmlns:x14ac="http://schemas.microsoft.com/office/spreadsheetml/2009/9/ac" r="425" s="3" customFormat="true" x14ac:dyDescent="0.25">
      <c r="A425" s="396"/>
      <c r="B425" s="135"/>
      <c r="L425" s="135"/>
      <c r="V425" s="135"/>
      <c r="AF425" s="135"/>
      <c r="AP425" s="135"/>
      <c r="AZ425" s="135"/>
      <c r="BJ425" s="135"/>
      <c r="BT425" s="135"/>
      <c r="BU425" s="135"/>
      <c r="CD425" s="135"/>
      <c r="CE425" s="135"/>
      <c r="CN425" s="135"/>
      <c r="CX425" s="135"/>
      <c r="DH425" s="135"/>
      <c r="DR425" s="135"/>
      <c r="EB425" s="135"/>
      <c r="EL425" s="135"/>
      <c r="EV425" s="135"/>
      <c r="FF425" s="135"/>
      <c r="FP425" s="135"/>
      <c r="FZ425" s="135"/>
      <c r="GJ425" s="135"/>
      <c r="GT425" s="135"/>
      <c r="HD425" s="135"/>
      <c r="HN425" s="135"/>
      <c r="HX425" s="135"/>
      <c r="IH425" s="135"/>
      <c r="IR425" s="135"/>
    </row>
    <row xmlns:x14ac="http://schemas.microsoft.com/office/spreadsheetml/2009/9/ac" r="426" s="3" customFormat="true" x14ac:dyDescent="0.25">
      <c r="A426" s="396"/>
      <c r="B426" s="135"/>
      <c r="L426" s="135"/>
      <c r="V426" s="135"/>
      <c r="AF426" s="135"/>
      <c r="AP426" s="135"/>
      <c r="AZ426" s="135"/>
      <c r="BJ426" s="135"/>
      <c r="BT426" s="135"/>
      <c r="BU426" s="135"/>
      <c r="CD426" s="135"/>
      <c r="CE426" s="135"/>
      <c r="CN426" s="135"/>
      <c r="CX426" s="135"/>
      <c r="DH426" s="135"/>
      <c r="DR426" s="135"/>
      <c r="EB426" s="135"/>
      <c r="EL426" s="135"/>
      <c r="EV426" s="135"/>
      <c r="FF426" s="135"/>
      <c r="FP426" s="135"/>
      <c r="FZ426" s="135"/>
      <c r="GJ426" s="135"/>
      <c r="GT426" s="135"/>
      <c r="HD426" s="135"/>
      <c r="HN426" s="135"/>
      <c r="HX426" s="135"/>
      <c r="IH426" s="135"/>
      <c r="IR426" s="135"/>
    </row>
    <row xmlns:x14ac="http://schemas.microsoft.com/office/spreadsheetml/2009/9/ac" r="427" s="3" customFormat="true" x14ac:dyDescent="0.25">
      <c r="A427" s="396"/>
      <c r="B427" s="135"/>
      <c r="L427" s="135"/>
      <c r="V427" s="135"/>
      <c r="AF427" s="135"/>
      <c r="AP427" s="135"/>
      <c r="AZ427" s="135"/>
      <c r="BJ427" s="135"/>
      <c r="BT427" s="135"/>
      <c r="BU427" s="135"/>
      <c r="CD427" s="135"/>
      <c r="CE427" s="135"/>
      <c r="CN427" s="135"/>
      <c r="CX427" s="135"/>
      <c r="DH427" s="135"/>
      <c r="DR427" s="135"/>
      <c r="EB427" s="135"/>
      <c r="EL427" s="135"/>
      <c r="EV427" s="135"/>
      <c r="FF427" s="135"/>
      <c r="FP427" s="135"/>
      <c r="FZ427" s="135"/>
      <c r="GJ427" s="135"/>
      <c r="GT427" s="135"/>
      <c r="HD427" s="135"/>
      <c r="HN427" s="135"/>
      <c r="HX427" s="135"/>
      <c r="IH427" s="135"/>
      <c r="IR427" s="135"/>
    </row>
    <row xmlns:x14ac="http://schemas.microsoft.com/office/spreadsheetml/2009/9/ac" r="428" s="3" customFormat="true" x14ac:dyDescent="0.25">
      <c r="A428" s="396"/>
      <c r="B428" s="135"/>
      <c r="L428" s="135"/>
      <c r="V428" s="135"/>
      <c r="AF428" s="135"/>
      <c r="AP428" s="135"/>
      <c r="AZ428" s="135"/>
      <c r="BJ428" s="135"/>
      <c r="BT428" s="135"/>
      <c r="BU428" s="135"/>
      <c r="CD428" s="135"/>
      <c r="CE428" s="135"/>
      <c r="CN428" s="135"/>
      <c r="CX428" s="135"/>
      <c r="DH428" s="135"/>
      <c r="DR428" s="135"/>
      <c r="EB428" s="135"/>
      <c r="EL428" s="135"/>
      <c r="EV428" s="135"/>
      <c r="FF428" s="135"/>
      <c r="FP428" s="135"/>
      <c r="FZ428" s="135"/>
      <c r="GJ428" s="135"/>
      <c r="GT428" s="135"/>
      <c r="HD428" s="135"/>
      <c r="HN428" s="135"/>
      <c r="HX428" s="135"/>
      <c r="IH428" s="135"/>
      <c r="IR428" s="135"/>
    </row>
    <row xmlns:x14ac="http://schemas.microsoft.com/office/spreadsheetml/2009/9/ac" r="429" s="3" customFormat="true" x14ac:dyDescent="0.25">
      <c r="A429" s="396"/>
      <c r="B429" s="135"/>
      <c r="L429" s="135"/>
      <c r="V429" s="135"/>
      <c r="AF429" s="135"/>
      <c r="AP429" s="135"/>
      <c r="AZ429" s="135"/>
      <c r="BJ429" s="135"/>
      <c r="BT429" s="135"/>
      <c r="BU429" s="135"/>
      <c r="CD429" s="135"/>
      <c r="CE429" s="135"/>
      <c r="CN429" s="135"/>
      <c r="CX429" s="135"/>
      <c r="DH429" s="135"/>
      <c r="DR429" s="135"/>
      <c r="EB429" s="135"/>
      <c r="EL429" s="135"/>
      <c r="EV429" s="135"/>
      <c r="FF429" s="135"/>
      <c r="FP429" s="135"/>
      <c r="FZ429" s="135"/>
      <c r="GJ429" s="135"/>
      <c r="GT429" s="135"/>
      <c r="HD429" s="135"/>
      <c r="HN429" s="135"/>
      <c r="HX429" s="135"/>
      <c r="IH429" s="135"/>
      <c r="IR429" s="135"/>
    </row>
    <row xmlns:x14ac="http://schemas.microsoft.com/office/spreadsheetml/2009/9/ac" r="430" s="3" customFormat="true" x14ac:dyDescent="0.25">
      <c r="A430" s="396"/>
      <c r="B430" s="135"/>
      <c r="L430" s="135"/>
      <c r="V430" s="135"/>
      <c r="AF430" s="135"/>
      <c r="AP430" s="135"/>
      <c r="AZ430" s="135"/>
      <c r="BJ430" s="135"/>
      <c r="BT430" s="135"/>
      <c r="BU430" s="135"/>
      <c r="CD430" s="135"/>
      <c r="CE430" s="135"/>
      <c r="CN430" s="135"/>
      <c r="CX430" s="135"/>
      <c r="DH430" s="135"/>
      <c r="DR430" s="135"/>
      <c r="EB430" s="135"/>
      <c r="EL430" s="135"/>
      <c r="EV430" s="135"/>
      <c r="FF430" s="135"/>
      <c r="FP430" s="135"/>
      <c r="FZ430" s="135"/>
      <c r="GJ430" s="135"/>
      <c r="GT430" s="135"/>
      <c r="HD430" s="135"/>
      <c r="HN430" s="135"/>
      <c r="HX430" s="135"/>
      <c r="IH430" s="135"/>
      <c r="IR430" s="135"/>
    </row>
    <row xmlns:x14ac="http://schemas.microsoft.com/office/spreadsheetml/2009/9/ac" r="431" s="3" customFormat="true" x14ac:dyDescent="0.25">
      <c r="A431" s="396"/>
      <c r="B431" s="135"/>
      <c r="L431" s="135"/>
      <c r="V431" s="135"/>
      <c r="AF431" s="135"/>
      <c r="AP431" s="135"/>
      <c r="AZ431" s="135"/>
      <c r="BJ431" s="135"/>
      <c r="BT431" s="135"/>
      <c r="BU431" s="135"/>
      <c r="CD431" s="135"/>
      <c r="CE431" s="135"/>
      <c r="CN431" s="135"/>
      <c r="CX431" s="135"/>
      <c r="DH431" s="135"/>
      <c r="DR431" s="135"/>
      <c r="EB431" s="135"/>
      <c r="EL431" s="135"/>
      <c r="EV431" s="135"/>
      <c r="FF431" s="135"/>
      <c r="FP431" s="135"/>
      <c r="FZ431" s="135"/>
      <c r="GJ431" s="135"/>
      <c r="GT431" s="135"/>
      <c r="HD431" s="135"/>
      <c r="HN431" s="135"/>
      <c r="HX431" s="135"/>
      <c r="IH431" s="135"/>
      <c r="IR431" s="135"/>
    </row>
    <row xmlns:x14ac="http://schemas.microsoft.com/office/spreadsheetml/2009/9/ac" r="432" s="3" customFormat="true" x14ac:dyDescent="0.25">
      <c r="A432" s="396"/>
      <c r="B432" s="135"/>
      <c r="L432" s="135"/>
      <c r="V432" s="135"/>
      <c r="AF432" s="135"/>
      <c r="AP432" s="135"/>
      <c r="AZ432" s="135"/>
      <c r="BJ432" s="135"/>
      <c r="BT432" s="135"/>
      <c r="BU432" s="135"/>
      <c r="CD432" s="135"/>
      <c r="CE432" s="135"/>
      <c r="CN432" s="135"/>
      <c r="CX432" s="135"/>
      <c r="DH432" s="135"/>
      <c r="DR432" s="135"/>
      <c r="EB432" s="135"/>
      <c r="EL432" s="135"/>
      <c r="EV432" s="135"/>
      <c r="FF432" s="135"/>
      <c r="FP432" s="135"/>
      <c r="FZ432" s="135"/>
      <c r="GJ432" s="135"/>
      <c r="GT432" s="135"/>
      <c r="HD432" s="135"/>
      <c r="HN432" s="135"/>
      <c r="HX432" s="135"/>
      <c r="IH432" s="135"/>
      <c r="IR432" s="135"/>
    </row>
    <row xmlns:x14ac="http://schemas.microsoft.com/office/spreadsheetml/2009/9/ac" r="433" s="3" customFormat="true" x14ac:dyDescent="0.25">
      <c r="A433" s="396"/>
      <c r="B433" s="135"/>
      <c r="L433" s="135"/>
      <c r="V433" s="135"/>
      <c r="AF433" s="135"/>
      <c r="AP433" s="135"/>
      <c r="AZ433" s="135"/>
      <c r="BJ433" s="135"/>
      <c r="BT433" s="135"/>
      <c r="BU433" s="135"/>
      <c r="CD433" s="135"/>
      <c r="CE433" s="135"/>
      <c r="CN433" s="135"/>
      <c r="CX433" s="135"/>
      <c r="DH433" s="135"/>
      <c r="DR433" s="135"/>
      <c r="EB433" s="135"/>
      <c r="EL433" s="135"/>
      <c r="EV433" s="135"/>
      <c r="FF433" s="135"/>
      <c r="FP433" s="135"/>
      <c r="FZ433" s="135"/>
      <c r="GJ433" s="135"/>
      <c r="GT433" s="135"/>
      <c r="HD433" s="135"/>
      <c r="HN433" s="135"/>
      <c r="HX433" s="135"/>
      <c r="IH433" s="135"/>
      <c r="IR433" s="135"/>
    </row>
    <row xmlns:x14ac="http://schemas.microsoft.com/office/spreadsheetml/2009/9/ac" r="434" s="3" customFormat="true" x14ac:dyDescent="0.25">
      <c r="A434" s="396"/>
      <c r="B434" s="135"/>
      <c r="L434" s="135"/>
      <c r="V434" s="135"/>
      <c r="AF434" s="135"/>
      <c r="AP434" s="135"/>
      <c r="AZ434" s="135"/>
      <c r="BJ434" s="135"/>
      <c r="BT434" s="135"/>
      <c r="BU434" s="135"/>
      <c r="CD434" s="135"/>
      <c r="CE434" s="135"/>
      <c r="CN434" s="135"/>
      <c r="CX434" s="135"/>
      <c r="DH434" s="135"/>
      <c r="DR434" s="135"/>
      <c r="EB434" s="135"/>
      <c r="EL434" s="135"/>
      <c r="EV434" s="135"/>
      <c r="FF434" s="135"/>
      <c r="FP434" s="135"/>
      <c r="FZ434" s="135"/>
      <c r="GJ434" s="135"/>
      <c r="GT434" s="135"/>
      <c r="HD434" s="135"/>
      <c r="HN434" s="135"/>
      <c r="HX434" s="135"/>
      <c r="IH434" s="135"/>
      <c r="IR434" s="135"/>
    </row>
    <row xmlns:x14ac="http://schemas.microsoft.com/office/spreadsheetml/2009/9/ac" r="435" s="3" customFormat="true" x14ac:dyDescent="0.25">
      <c r="A435" s="396"/>
      <c r="B435" s="135"/>
      <c r="L435" s="135"/>
      <c r="V435" s="135"/>
      <c r="AF435" s="135"/>
      <c r="AP435" s="135"/>
      <c r="AZ435" s="135"/>
      <c r="BJ435" s="135"/>
      <c r="BT435" s="135"/>
      <c r="BU435" s="135"/>
      <c r="CD435" s="135"/>
      <c r="CE435" s="135"/>
      <c r="CN435" s="135"/>
      <c r="CX435" s="135"/>
      <c r="DH435" s="135"/>
      <c r="DR435" s="135"/>
      <c r="EB435" s="135"/>
      <c r="EL435" s="135"/>
      <c r="EV435" s="135"/>
      <c r="FF435" s="135"/>
      <c r="FP435" s="135"/>
      <c r="FZ435" s="135"/>
      <c r="GJ435" s="135"/>
      <c r="GT435" s="135"/>
      <c r="HD435" s="135"/>
      <c r="HN435" s="135"/>
      <c r="HX435" s="135"/>
      <c r="IH435" s="135"/>
      <c r="IR435" s="135"/>
    </row>
    <row xmlns:x14ac="http://schemas.microsoft.com/office/spreadsheetml/2009/9/ac" r="436" s="3" customFormat="true" x14ac:dyDescent="0.25">
      <c r="A436" s="396"/>
      <c r="B436" s="135"/>
      <c r="L436" s="135"/>
      <c r="V436" s="135"/>
      <c r="AF436" s="135"/>
      <c r="AP436" s="135"/>
      <c r="AZ436" s="135"/>
      <c r="BJ436" s="135"/>
      <c r="BT436" s="135"/>
      <c r="BU436" s="135"/>
      <c r="CD436" s="135"/>
      <c r="CE436" s="135"/>
      <c r="CN436" s="135"/>
      <c r="CX436" s="135"/>
      <c r="DH436" s="135"/>
      <c r="DR436" s="135"/>
      <c r="EB436" s="135"/>
      <c r="EL436" s="135"/>
      <c r="EV436" s="135"/>
      <c r="FF436" s="135"/>
      <c r="FP436" s="135"/>
      <c r="FZ436" s="135"/>
      <c r="GJ436" s="135"/>
      <c r="GT436" s="135"/>
      <c r="HD436" s="135"/>
      <c r="HN436" s="135"/>
      <c r="HX436" s="135"/>
      <c r="IH436" s="135"/>
      <c r="IR436" s="135"/>
    </row>
    <row xmlns:x14ac="http://schemas.microsoft.com/office/spreadsheetml/2009/9/ac" r="437" s="3" customFormat="true" x14ac:dyDescent="0.25">
      <c r="A437" s="396"/>
      <c r="B437" s="135"/>
      <c r="L437" s="135"/>
      <c r="V437" s="135"/>
      <c r="AF437" s="135"/>
      <c r="AP437" s="135"/>
      <c r="AZ437" s="135"/>
      <c r="BJ437" s="135"/>
      <c r="BT437" s="135"/>
      <c r="BU437" s="135"/>
      <c r="CD437" s="135"/>
      <c r="CE437" s="135"/>
      <c r="CN437" s="135"/>
      <c r="CX437" s="135"/>
      <c r="DH437" s="135"/>
      <c r="DR437" s="135"/>
      <c r="EB437" s="135"/>
      <c r="EL437" s="135"/>
      <c r="EV437" s="135"/>
      <c r="FF437" s="135"/>
      <c r="FP437" s="135"/>
      <c r="FZ437" s="135"/>
      <c r="GJ437" s="135"/>
      <c r="GT437" s="135"/>
      <c r="HD437" s="135"/>
      <c r="HN437" s="135"/>
      <c r="HX437" s="135"/>
      <c r="IH437" s="135"/>
      <c r="IR437" s="135"/>
    </row>
    <row xmlns:x14ac="http://schemas.microsoft.com/office/spreadsheetml/2009/9/ac" r="438" s="3" customFormat="true" x14ac:dyDescent="0.25">
      <c r="A438" s="396"/>
      <c r="B438" s="135"/>
      <c r="L438" s="135"/>
      <c r="V438" s="135"/>
      <c r="AF438" s="135"/>
      <c r="AP438" s="135"/>
      <c r="AZ438" s="135"/>
      <c r="BJ438" s="135"/>
      <c r="BT438" s="135"/>
      <c r="BU438" s="135"/>
      <c r="CD438" s="135"/>
      <c r="CE438" s="135"/>
      <c r="CN438" s="135"/>
      <c r="CX438" s="135"/>
      <c r="DH438" s="135"/>
      <c r="DR438" s="135"/>
      <c r="EB438" s="135"/>
      <c r="EL438" s="135"/>
      <c r="EV438" s="135"/>
      <c r="FF438" s="135"/>
      <c r="FP438" s="135"/>
      <c r="FZ438" s="135"/>
      <c r="GJ438" s="135"/>
      <c r="GT438" s="135"/>
      <c r="HD438" s="135"/>
      <c r="HN438" s="135"/>
      <c r="HX438" s="135"/>
      <c r="IH438" s="135"/>
      <c r="IR438" s="135"/>
    </row>
    <row xmlns:x14ac="http://schemas.microsoft.com/office/spreadsheetml/2009/9/ac" r="439" s="3" customFormat="true" x14ac:dyDescent="0.25">
      <c r="A439" s="396"/>
      <c r="B439" s="135"/>
      <c r="L439" s="135"/>
      <c r="V439" s="135"/>
      <c r="AF439" s="135"/>
      <c r="AP439" s="135"/>
      <c r="AZ439" s="135"/>
      <c r="BJ439" s="135"/>
      <c r="BT439" s="135"/>
      <c r="BU439" s="135"/>
      <c r="CD439" s="135"/>
      <c r="CE439" s="135"/>
      <c r="CN439" s="135"/>
      <c r="CX439" s="135"/>
      <c r="DH439" s="135"/>
      <c r="DR439" s="135"/>
      <c r="EB439" s="135"/>
      <c r="EL439" s="135"/>
      <c r="EV439" s="135"/>
      <c r="FF439" s="135"/>
      <c r="FP439" s="135"/>
      <c r="FZ439" s="135"/>
      <c r="GJ439" s="135"/>
      <c r="GT439" s="135"/>
      <c r="HD439" s="135"/>
      <c r="HN439" s="135"/>
      <c r="HX439" s="135"/>
      <c r="IH439" s="135"/>
      <c r="IR439" s="135"/>
    </row>
    <row xmlns:x14ac="http://schemas.microsoft.com/office/spreadsheetml/2009/9/ac" r="440" s="3" customFormat="true" x14ac:dyDescent="0.25">
      <c r="A440" s="396"/>
      <c r="B440" s="135"/>
      <c r="L440" s="135"/>
      <c r="V440" s="135"/>
      <c r="AF440" s="135"/>
      <c r="AP440" s="135"/>
      <c r="AZ440" s="135"/>
      <c r="BJ440" s="135"/>
      <c r="BT440" s="135"/>
      <c r="BU440" s="135"/>
      <c r="CD440" s="135"/>
      <c r="CE440" s="135"/>
      <c r="CN440" s="135"/>
      <c r="CX440" s="135"/>
      <c r="DH440" s="135"/>
      <c r="DR440" s="135"/>
      <c r="EB440" s="135"/>
      <c r="EL440" s="135"/>
      <c r="EV440" s="135"/>
      <c r="FF440" s="135"/>
      <c r="FP440" s="135"/>
      <c r="FZ440" s="135"/>
      <c r="GJ440" s="135"/>
      <c r="GT440" s="135"/>
      <c r="HD440" s="135"/>
      <c r="HN440" s="135"/>
      <c r="HX440" s="135"/>
      <c r="IH440" s="135"/>
      <c r="IR440" s="135"/>
    </row>
    <row xmlns:x14ac="http://schemas.microsoft.com/office/spreadsheetml/2009/9/ac" r="441" s="3" customFormat="true" x14ac:dyDescent="0.25">
      <c r="A441" s="396"/>
      <c r="B441" s="135"/>
      <c r="L441" s="135"/>
      <c r="V441" s="135"/>
      <c r="AF441" s="135"/>
      <c r="AP441" s="135"/>
      <c r="AZ441" s="135"/>
      <c r="BJ441" s="135"/>
      <c r="BT441" s="135"/>
      <c r="BU441" s="135"/>
      <c r="CD441" s="135"/>
      <c r="CE441" s="135"/>
      <c r="CN441" s="135"/>
      <c r="CX441" s="135"/>
      <c r="DH441" s="135"/>
      <c r="DR441" s="135"/>
      <c r="EB441" s="135"/>
      <c r="EL441" s="135"/>
      <c r="EV441" s="135"/>
      <c r="FF441" s="135"/>
      <c r="FP441" s="135"/>
      <c r="FZ441" s="135"/>
      <c r="GJ441" s="135"/>
      <c r="GT441" s="135"/>
      <c r="HD441" s="135"/>
      <c r="HN441" s="135"/>
      <c r="HX441" s="135"/>
      <c r="IH441" s="135"/>
      <c r="IR441" s="135"/>
    </row>
    <row xmlns:x14ac="http://schemas.microsoft.com/office/spreadsheetml/2009/9/ac" r="442" s="3" customFormat="true" x14ac:dyDescent="0.25">
      <c r="A442" s="396"/>
      <c r="B442" s="135"/>
      <c r="L442" s="135"/>
      <c r="V442" s="135"/>
      <c r="AF442" s="135"/>
      <c r="AP442" s="135"/>
      <c r="AZ442" s="135"/>
      <c r="BJ442" s="135"/>
      <c r="BT442" s="135"/>
      <c r="BU442" s="135"/>
      <c r="CD442" s="135"/>
      <c r="CE442" s="135"/>
      <c r="CN442" s="135"/>
      <c r="CX442" s="135"/>
      <c r="DH442" s="135"/>
      <c r="DR442" s="135"/>
      <c r="EB442" s="135"/>
      <c r="EL442" s="135"/>
      <c r="EV442" s="135"/>
      <c r="FF442" s="135"/>
      <c r="FP442" s="135"/>
      <c r="FZ442" s="135"/>
      <c r="GJ442" s="135"/>
      <c r="GT442" s="135"/>
      <c r="HD442" s="135"/>
      <c r="HN442" s="135"/>
      <c r="HX442" s="135"/>
      <c r="IH442" s="135"/>
      <c r="IR442" s="135"/>
    </row>
    <row xmlns:x14ac="http://schemas.microsoft.com/office/spreadsheetml/2009/9/ac" r="443" s="3" customFormat="true" x14ac:dyDescent="0.25">
      <c r="A443" s="396"/>
      <c r="B443" s="135"/>
      <c r="L443" s="135"/>
      <c r="V443" s="135"/>
      <c r="AF443" s="135"/>
      <c r="AP443" s="135"/>
      <c r="AZ443" s="135"/>
      <c r="BJ443" s="135"/>
      <c r="BT443" s="135"/>
      <c r="BU443" s="135"/>
      <c r="CD443" s="135"/>
      <c r="CE443" s="135"/>
      <c r="CN443" s="135"/>
      <c r="CX443" s="135"/>
      <c r="DH443" s="135"/>
      <c r="DR443" s="135"/>
      <c r="EB443" s="135"/>
      <c r="EL443" s="135"/>
      <c r="EV443" s="135"/>
      <c r="FF443" s="135"/>
      <c r="FP443" s="135"/>
      <c r="FZ443" s="135"/>
      <c r="GJ443" s="135"/>
      <c r="GT443" s="135"/>
      <c r="HD443" s="135"/>
      <c r="HN443" s="135"/>
      <c r="HX443" s="135"/>
      <c r="IH443" s="135"/>
      <c r="IR443" s="135"/>
    </row>
    <row xmlns:x14ac="http://schemas.microsoft.com/office/spreadsheetml/2009/9/ac" r="444" s="3" customFormat="true" x14ac:dyDescent="0.25">
      <c r="A444" s="396"/>
      <c r="B444" s="135"/>
      <c r="L444" s="135"/>
      <c r="V444" s="135"/>
      <c r="AF444" s="135"/>
      <c r="AP444" s="135"/>
      <c r="AZ444" s="135"/>
      <c r="BJ444" s="135"/>
      <c r="BT444" s="135"/>
      <c r="BU444" s="135"/>
      <c r="CD444" s="135"/>
      <c r="CE444" s="135"/>
      <c r="CN444" s="135"/>
      <c r="CX444" s="135"/>
      <c r="DH444" s="135"/>
      <c r="DR444" s="135"/>
      <c r="EB444" s="135"/>
      <c r="EL444" s="135"/>
      <c r="EV444" s="135"/>
      <c r="FF444" s="135"/>
      <c r="FP444" s="135"/>
      <c r="FZ444" s="135"/>
      <c r="GJ444" s="135"/>
      <c r="GT444" s="135"/>
      <c r="HD444" s="135"/>
      <c r="HN444" s="135"/>
      <c r="HX444" s="135"/>
      <c r="IH444" s="135"/>
      <c r="IR444" s="135"/>
    </row>
    <row xmlns:x14ac="http://schemas.microsoft.com/office/spreadsheetml/2009/9/ac" r="445" s="3" customFormat="true" x14ac:dyDescent="0.25">
      <c r="A445" s="396"/>
      <c r="B445" s="135"/>
      <c r="L445" s="135"/>
      <c r="V445" s="135"/>
      <c r="AF445" s="135"/>
      <c r="AP445" s="135"/>
      <c r="AZ445" s="135"/>
      <c r="BJ445" s="135"/>
      <c r="BT445" s="135"/>
      <c r="BU445" s="135"/>
      <c r="CD445" s="135"/>
      <c r="CE445" s="135"/>
      <c r="CN445" s="135"/>
      <c r="CX445" s="135"/>
      <c r="DH445" s="135"/>
      <c r="DR445" s="135"/>
      <c r="EB445" s="135"/>
      <c r="EL445" s="135"/>
      <c r="EV445" s="135"/>
      <c r="FF445" s="135"/>
      <c r="FP445" s="135"/>
      <c r="FZ445" s="135"/>
      <c r="GJ445" s="135"/>
      <c r="GT445" s="135"/>
      <c r="HD445" s="135"/>
      <c r="HN445" s="135"/>
      <c r="HX445" s="135"/>
      <c r="IH445" s="135"/>
      <c r="IR445" s="135"/>
    </row>
    <row xmlns:x14ac="http://schemas.microsoft.com/office/spreadsheetml/2009/9/ac" r="446" s="3" customFormat="true" x14ac:dyDescent="0.25">
      <c r="A446" s="396"/>
      <c r="B446" s="135"/>
      <c r="L446" s="135"/>
      <c r="V446" s="135"/>
      <c r="AF446" s="135"/>
      <c r="AP446" s="135"/>
      <c r="AZ446" s="135"/>
      <c r="BJ446" s="135"/>
      <c r="BT446" s="135"/>
      <c r="BU446" s="135"/>
      <c r="CD446" s="135"/>
      <c r="CE446" s="135"/>
      <c r="CN446" s="135"/>
      <c r="CX446" s="135"/>
      <c r="DH446" s="135"/>
      <c r="DR446" s="135"/>
      <c r="EB446" s="135"/>
      <c r="EL446" s="135"/>
      <c r="EV446" s="135"/>
      <c r="FF446" s="135"/>
      <c r="FP446" s="135"/>
      <c r="FZ446" s="135"/>
      <c r="GJ446" s="135"/>
      <c r="GT446" s="135"/>
      <c r="HD446" s="135"/>
      <c r="HN446" s="135"/>
      <c r="HX446" s="135"/>
      <c r="IH446" s="135"/>
      <c r="IR446" s="135"/>
    </row>
    <row xmlns:x14ac="http://schemas.microsoft.com/office/spreadsheetml/2009/9/ac" r="447" s="3" customFormat="true" x14ac:dyDescent="0.25">
      <c r="A447" s="396"/>
      <c r="B447" s="135"/>
      <c r="L447" s="135"/>
      <c r="V447" s="135"/>
      <c r="AF447" s="135"/>
      <c r="AP447" s="135"/>
      <c r="AZ447" s="135"/>
      <c r="BJ447" s="135"/>
      <c r="BT447" s="135"/>
      <c r="BU447" s="135"/>
      <c r="CD447" s="135"/>
      <c r="CE447" s="135"/>
      <c r="CN447" s="135"/>
      <c r="CX447" s="135"/>
      <c r="DH447" s="135"/>
      <c r="DR447" s="135"/>
      <c r="EB447" s="135"/>
      <c r="EL447" s="135"/>
      <c r="EV447" s="135"/>
      <c r="FF447" s="135"/>
      <c r="FP447" s="135"/>
      <c r="FZ447" s="135"/>
      <c r="GJ447" s="135"/>
      <c r="GT447" s="135"/>
      <c r="HD447" s="135"/>
      <c r="HN447" s="135"/>
      <c r="HX447" s="135"/>
      <c r="IH447" s="135"/>
      <c r="IR447" s="135"/>
    </row>
    <row xmlns:x14ac="http://schemas.microsoft.com/office/spreadsheetml/2009/9/ac" r="448" s="3" customFormat="true" x14ac:dyDescent="0.25">
      <c r="A448" s="396"/>
      <c r="B448" s="135"/>
      <c r="L448" s="135"/>
      <c r="V448" s="135"/>
      <c r="AF448" s="135"/>
      <c r="AP448" s="135"/>
      <c r="AZ448" s="135"/>
      <c r="BJ448" s="135"/>
      <c r="BT448" s="135"/>
      <c r="BU448" s="135"/>
      <c r="CD448" s="135"/>
      <c r="CE448" s="135"/>
      <c r="CN448" s="135"/>
      <c r="CX448" s="135"/>
      <c r="DH448" s="135"/>
      <c r="DR448" s="135"/>
      <c r="EB448" s="135"/>
      <c r="EL448" s="135"/>
      <c r="EV448" s="135"/>
      <c r="FF448" s="135"/>
      <c r="FP448" s="135"/>
      <c r="FZ448" s="135"/>
      <c r="GJ448" s="135"/>
      <c r="GT448" s="135"/>
      <c r="HD448" s="135"/>
      <c r="HN448" s="135"/>
      <c r="HX448" s="135"/>
      <c r="IH448" s="135"/>
      <c r="IR448" s="135"/>
    </row>
    <row xmlns:x14ac="http://schemas.microsoft.com/office/spreadsheetml/2009/9/ac" r="449" s="3" customFormat="true" x14ac:dyDescent="0.25">
      <c r="A449" s="396"/>
      <c r="B449" s="135"/>
      <c r="L449" s="135"/>
      <c r="V449" s="135"/>
      <c r="AF449" s="135"/>
      <c r="AP449" s="135"/>
      <c r="AZ449" s="135"/>
      <c r="BJ449" s="135"/>
      <c r="BT449" s="135"/>
      <c r="BU449" s="135"/>
      <c r="CD449" s="135"/>
      <c r="CE449" s="135"/>
      <c r="CN449" s="135"/>
      <c r="CX449" s="135"/>
      <c r="DH449" s="135"/>
      <c r="DR449" s="135"/>
      <c r="EB449" s="135"/>
      <c r="EL449" s="135"/>
      <c r="EV449" s="135"/>
      <c r="FF449" s="135"/>
      <c r="FP449" s="135"/>
      <c r="FZ449" s="135"/>
      <c r="GJ449" s="135"/>
      <c r="GT449" s="135"/>
      <c r="HD449" s="135"/>
      <c r="HN449" s="135"/>
      <c r="HX449" s="135"/>
      <c r="IH449" s="135"/>
      <c r="IR449" s="135"/>
    </row>
    <row xmlns:x14ac="http://schemas.microsoft.com/office/spreadsheetml/2009/9/ac" r="450" s="3" customFormat="true" x14ac:dyDescent="0.25">
      <c r="A450" s="396"/>
      <c r="B450" s="135"/>
      <c r="L450" s="135"/>
      <c r="V450" s="135"/>
      <c r="AF450" s="135"/>
      <c r="AP450" s="135"/>
      <c r="AZ450" s="135"/>
      <c r="BJ450" s="135"/>
      <c r="BT450" s="135"/>
      <c r="BU450" s="135"/>
      <c r="CD450" s="135"/>
      <c r="CE450" s="135"/>
      <c r="CN450" s="135"/>
      <c r="CX450" s="135"/>
      <c r="DH450" s="135"/>
      <c r="DR450" s="135"/>
      <c r="EB450" s="135"/>
      <c r="EL450" s="135"/>
      <c r="EV450" s="135"/>
      <c r="FF450" s="135"/>
      <c r="FP450" s="135"/>
      <c r="FZ450" s="135"/>
      <c r="GJ450" s="135"/>
      <c r="GT450" s="135"/>
      <c r="HD450" s="135"/>
      <c r="HN450" s="135"/>
      <c r="HX450" s="135"/>
      <c r="IH450" s="135"/>
      <c r="IR450" s="135"/>
    </row>
    <row xmlns:x14ac="http://schemas.microsoft.com/office/spreadsheetml/2009/9/ac" r="451" s="3" customFormat="true" x14ac:dyDescent="0.25">
      <c r="A451" s="396"/>
      <c r="B451" s="135"/>
      <c r="L451" s="135"/>
      <c r="V451" s="135"/>
      <c r="AF451" s="135"/>
      <c r="AP451" s="135"/>
      <c r="AZ451" s="135"/>
      <c r="BJ451" s="135"/>
      <c r="BT451" s="135"/>
      <c r="BU451" s="135"/>
      <c r="CD451" s="135"/>
      <c r="CE451" s="135"/>
      <c r="CN451" s="135"/>
      <c r="CX451" s="135"/>
      <c r="DH451" s="135"/>
      <c r="DR451" s="135"/>
      <c r="EB451" s="135"/>
      <c r="EL451" s="135"/>
      <c r="EV451" s="135"/>
      <c r="FF451" s="135"/>
      <c r="FP451" s="135"/>
      <c r="FZ451" s="135"/>
      <c r="GJ451" s="135"/>
      <c r="GT451" s="135"/>
      <c r="HD451" s="135"/>
      <c r="HN451" s="135"/>
      <c r="HX451" s="135"/>
      <c r="IH451" s="135"/>
      <c r="IR451" s="135"/>
    </row>
    <row xmlns:x14ac="http://schemas.microsoft.com/office/spreadsheetml/2009/9/ac" r="452" s="3" customFormat="true" x14ac:dyDescent="0.25">
      <c r="A452" s="396"/>
      <c r="B452" s="135"/>
      <c r="L452" s="135"/>
      <c r="V452" s="135"/>
      <c r="AF452" s="135"/>
      <c r="AP452" s="135"/>
      <c r="AZ452" s="135"/>
      <c r="BJ452" s="135"/>
      <c r="BT452" s="135"/>
      <c r="BU452" s="135"/>
      <c r="CD452" s="135"/>
      <c r="CE452" s="135"/>
      <c r="CN452" s="135"/>
      <c r="CX452" s="135"/>
      <c r="DH452" s="135"/>
      <c r="DR452" s="135"/>
      <c r="EB452" s="135"/>
      <c r="EL452" s="135"/>
      <c r="EV452" s="135"/>
      <c r="FF452" s="135"/>
      <c r="FP452" s="135"/>
      <c r="FZ452" s="135"/>
      <c r="GJ452" s="135"/>
      <c r="GT452" s="135"/>
      <c r="HD452" s="135"/>
      <c r="HN452" s="135"/>
      <c r="HX452" s="135"/>
      <c r="IH452" s="135"/>
      <c r="IR452" s="135"/>
    </row>
    <row xmlns:x14ac="http://schemas.microsoft.com/office/spreadsheetml/2009/9/ac" r="453" s="3" customFormat="true" x14ac:dyDescent="0.25">
      <c r="A453" s="396"/>
      <c r="B453" s="135"/>
      <c r="L453" s="135"/>
      <c r="V453" s="135"/>
      <c r="AF453" s="135"/>
      <c r="AP453" s="135"/>
      <c r="AZ453" s="135"/>
      <c r="BJ453" s="135"/>
      <c r="BT453" s="135"/>
      <c r="BU453" s="135"/>
      <c r="CD453" s="135"/>
      <c r="CE453" s="135"/>
      <c r="CN453" s="135"/>
      <c r="CX453" s="135"/>
      <c r="DH453" s="135"/>
      <c r="DR453" s="135"/>
      <c r="EB453" s="135"/>
      <c r="EL453" s="135"/>
      <c r="EV453" s="135"/>
      <c r="FF453" s="135"/>
      <c r="FP453" s="135"/>
      <c r="FZ453" s="135"/>
      <c r="GJ453" s="135"/>
      <c r="GT453" s="135"/>
      <c r="HD453" s="135"/>
      <c r="HN453" s="135"/>
      <c r="HX453" s="135"/>
      <c r="IH453" s="135"/>
      <c r="IR453" s="135"/>
    </row>
    <row xmlns:x14ac="http://schemas.microsoft.com/office/spreadsheetml/2009/9/ac" r="454" s="3" customFormat="true" x14ac:dyDescent="0.25">
      <c r="A454" s="396"/>
      <c r="B454" s="135"/>
      <c r="L454" s="135"/>
      <c r="V454" s="135"/>
      <c r="AF454" s="135"/>
      <c r="AP454" s="135"/>
      <c r="AZ454" s="135"/>
      <c r="BJ454" s="135"/>
      <c r="BT454" s="135"/>
      <c r="BU454" s="135"/>
      <c r="CD454" s="135"/>
      <c r="CE454" s="135"/>
      <c r="CN454" s="135"/>
      <c r="CX454" s="135"/>
      <c r="DH454" s="135"/>
      <c r="DR454" s="135"/>
      <c r="EB454" s="135"/>
      <c r="EL454" s="135"/>
      <c r="EV454" s="135"/>
      <c r="FF454" s="135"/>
      <c r="FP454" s="135"/>
      <c r="FZ454" s="135"/>
      <c r="GJ454" s="135"/>
      <c r="GT454" s="135"/>
      <c r="HD454" s="135"/>
      <c r="HN454" s="135"/>
      <c r="HX454" s="135"/>
      <c r="IH454" s="135"/>
      <c r="IR454" s="135"/>
    </row>
    <row xmlns:x14ac="http://schemas.microsoft.com/office/spreadsheetml/2009/9/ac" r="455" s="3" customFormat="true" x14ac:dyDescent="0.25">
      <c r="A455" s="396"/>
      <c r="B455" s="135"/>
      <c r="L455" s="135"/>
      <c r="V455" s="135"/>
      <c r="AF455" s="135"/>
      <c r="AP455" s="135"/>
      <c r="AZ455" s="135"/>
      <c r="BJ455" s="135"/>
      <c r="BT455" s="135"/>
      <c r="BU455" s="135"/>
      <c r="CD455" s="135"/>
      <c r="CE455" s="135"/>
      <c r="CN455" s="135"/>
      <c r="CX455" s="135"/>
      <c r="DH455" s="135"/>
      <c r="DR455" s="135"/>
      <c r="EB455" s="135"/>
      <c r="EL455" s="135"/>
      <c r="EV455" s="135"/>
      <c r="FF455" s="135"/>
      <c r="FP455" s="135"/>
      <c r="FZ455" s="135"/>
      <c r="GJ455" s="135"/>
      <c r="GT455" s="135"/>
      <c r="HD455" s="135"/>
      <c r="HN455" s="135"/>
      <c r="HX455" s="135"/>
      <c r="IH455" s="135"/>
      <c r="IR455" s="135"/>
    </row>
    <row xmlns:x14ac="http://schemas.microsoft.com/office/spreadsheetml/2009/9/ac" r="456" s="3" customFormat="true" x14ac:dyDescent="0.25">
      <c r="A456" s="396"/>
      <c r="B456" s="135"/>
      <c r="L456" s="135"/>
      <c r="V456" s="135"/>
      <c r="AF456" s="135"/>
      <c r="AP456" s="135"/>
      <c r="AZ456" s="135"/>
      <c r="BJ456" s="135"/>
      <c r="BT456" s="135"/>
      <c r="BU456" s="135"/>
      <c r="CD456" s="135"/>
      <c r="CE456" s="135"/>
      <c r="CN456" s="135"/>
      <c r="CX456" s="135"/>
      <c r="DH456" s="135"/>
      <c r="DR456" s="135"/>
      <c r="EB456" s="135"/>
      <c r="EL456" s="135"/>
      <c r="EV456" s="135"/>
      <c r="FF456" s="135"/>
      <c r="FP456" s="135"/>
      <c r="FZ456" s="135"/>
      <c r="GJ456" s="135"/>
      <c r="GT456" s="135"/>
      <c r="HD456" s="135"/>
      <c r="HN456" s="135"/>
      <c r="HX456" s="135"/>
      <c r="IH456" s="135"/>
      <c r="IR456" s="135"/>
    </row>
    <row xmlns:x14ac="http://schemas.microsoft.com/office/spreadsheetml/2009/9/ac" r="457" s="3" customFormat="true" x14ac:dyDescent="0.25">
      <c r="A457" s="396"/>
      <c r="B457" s="135"/>
      <c r="L457" s="135"/>
      <c r="V457" s="135"/>
      <c r="AF457" s="135"/>
      <c r="AP457" s="135"/>
      <c r="AZ457" s="135"/>
      <c r="BJ457" s="135"/>
      <c r="BT457" s="135"/>
      <c r="BU457" s="135"/>
      <c r="CD457" s="135"/>
      <c r="CE457" s="135"/>
      <c r="CN457" s="135"/>
      <c r="CX457" s="135"/>
      <c r="DH457" s="135"/>
      <c r="DR457" s="135"/>
      <c r="EB457" s="135"/>
      <c r="EL457" s="135"/>
      <c r="EV457" s="135"/>
      <c r="FF457" s="135"/>
      <c r="FP457" s="135"/>
      <c r="FZ457" s="135"/>
      <c r="GJ457" s="135"/>
      <c r="GT457" s="135"/>
      <c r="HD457" s="135"/>
      <c r="HN457" s="135"/>
      <c r="HX457" s="135"/>
      <c r="IH457" s="135"/>
      <c r="IR457" s="135"/>
    </row>
    <row xmlns:x14ac="http://schemas.microsoft.com/office/spreadsheetml/2009/9/ac" r="458" s="3" customFormat="true" x14ac:dyDescent="0.25">
      <c r="A458" s="396"/>
      <c r="B458" s="135"/>
      <c r="L458" s="135"/>
      <c r="V458" s="135"/>
      <c r="AF458" s="135"/>
      <c r="AP458" s="135"/>
      <c r="AZ458" s="135"/>
      <c r="BJ458" s="135"/>
      <c r="BT458" s="135"/>
      <c r="BU458" s="135"/>
      <c r="CD458" s="135"/>
      <c r="CE458" s="135"/>
      <c r="CN458" s="135"/>
      <c r="CX458" s="135"/>
      <c r="DH458" s="135"/>
      <c r="DR458" s="135"/>
      <c r="EB458" s="135"/>
      <c r="EL458" s="135"/>
      <c r="EV458" s="135"/>
      <c r="FF458" s="135"/>
      <c r="FP458" s="135"/>
      <c r="FZ458" s="135"/>
      <c r="GJ458" s="135"/>
      <c r="GT458" s="135"/>
      <c r="HD458" s="135"/>
      <c r="HN458" s="135"/>
      <c r="HX458" s="135"/>
      <c r="IH458" s="135"/>
      <c r="IR458" s="135"/>
    </row>
    <row xmlns:x14ac="http://schemas.microsoft.com/office/spreadsheetml/2009/9/ac" r="459" s="3" customFormat="true" x14ac:dyDescent="0.25">
      <c r="A459" s="396"/>
      <c r="B459" s="135"/>
      <c r="L459" s="135"/>
      <c r="V459" s="135"/>
      <c r="AF459" s="135"/>
      <c r="AP459" s="135"/>
      <c r="AZ459" s="135"/>
      <c r="BJ459" s="135"/>
      <c r="BT459" s="135"/>
      <c r="BU459" s="135"/>
      <c r="CD459" s="135"/>
      <c r="CE459" s="135"/>
      <c r="CN459" s="135"/>
      <c r="CX459" s="135"/>
      <c r="DH459" s="135"/>
      <c r="DR459" s="135"/>
      <c r="EB459" s="135"/>
      <c r="EL459" s="135"/>
      <c r="EV459" s="135"/>
      <c r="FF459" s="135"/>
      <c r="FP459" s="135"/>
      <c r="FZ459" s="135"/>
      <c r="GJ459" s="135"/>
      <c r="GT459" s="135"/>
      <c r="HD459" s="135"/>
      <c r="HN459" s="135"/>
      <c r="HX459" s="135"/>
      <c r="IH459" s="135"/>
      <c r="IR459" s="135"/>
    </row>
    <row xmlns:x14ac="http://schemas.microsoft.com/office/spreadsheetml/2009/9/ac" r="460" s="3" customFormat="true" x14ac:dyDescent="0.25">
      <c r="A460" s="396"/>
      <c r="B460" s="135"/>
      <c r="L460" s="135"/>
      <c r="V460" s="135"/>
      <c r="AF460" s="135"/>
      <c r="AP460" s="135"/>
      <c r="AZ460" s="135"/>
      <c r="BJ460" s="135"/>
      <c r="BT460" s="135"/>
      <c r="BU460" s="135"/>
      <c r="CD460" s="135"/>
      <c r="CE460" s="135"/>
      <c r="CN460" s="135"/>
      <c r="CX460" s="135"/>
      <c r="DH460" s="135"/>
      <c r="DR460" s="135"/>
      <c r="EB460" s="135"/>
      <c r="EL460" s="135"/>
      <c r="EV460" s="135"/>
      <c r="FF460" s="135"/>
      <c r="FP460" s="135"/>
      <c r="FZ460" s="135"/>
      <c r="GJ460" s="135"/>
      <c r="GT460" s="135"/>
      <c r="HD460" s="135"/>
      <c r="HN460" s="135"/>
      <c r="HX460" s="135"/>
      <c r="IH460" s="135"/>
      <c r="IR460" s="135"/>
    </row>
    <row xmlns:x14ac="http://schemas.microsoft.com/office/spreadsheetml/2009/9/ac" r="461" s="3" customFormat="true" x14ac:dyDescent="0.25">
      <c r="A461" s="396"/>
      <c r="B461" s="135"/>
      <c r="L461" s="135"/>
      <c r="V461" s="135"/>
      <c r="AF461" s="135"/>
      <c r="AP461" s="135"/>
      <c r="AZ461" s="135"/>
      <c r="BJ461" s="135"/>
      <c r="BT461" s="135"/>
      <c r="BU461" s="135"/>
      <c r="CD461" s="135"/>
      <c r="CE461" s="135"/>
      <c r="CN461" s="135"/>
      <c r="CX461" s="135"/>
      <c r="DH461" s="135"/>
      <c r="DR461" s="135"/>
      <c r="EB461" s="135"/>
      <c r="EL461" s="135"/>
      <c r="EV461" s="135"/>
      <c r="FF461" s="135"/>
      <c r="FP461" s="135"/>
      <c r="FZ461" s="135"/>
      <c r="GJ461" s="135"/>
      <c r="GT461" s="135"/>
      <c r="HD461" s="135"/>
      <c r="HN461" s="135"/>
      <c r="HX461" s="135"/>
      <c r="IH461" s="135"/>
      <c r="IR461" s="135"/>
    </row>
    <row xmlns:x14ac="http://schemas.microsoft.com/office/spreadsheetml/2009/9/ac" r="462" s="3" customFormat="true" x14ac:dyDescent="0.25">
      <c r="A462" s="396"/>
      <c r="B462" s="135"/>
      <c r="L462" s="135"/>
      <c r="V462" s="135"/>
      <c r="AF462" s="135"/>
      <c r="AP462" s="135"/>
      <c r="AZ462" s="135"/>
      <c r="BJ462" s="135"/>
      <c r="BT462" s="135"/>
      <c r="BU462" s="135"/>
      <c r="CD462" s="135"/>
      <c r="CE462" s="135"/>
      <c r="CN462" s="135"/>
      <c r="CX462" s="135"/>
      <c r="DH462" s="135"/>
      <c r="DR462" s="135"/>
      <c r="EB462" s="135"/>
      <c r="EL462" s="135"/>
      <c r="EV462" s="135"/>
      <c r="FF462" s="135"/>
      <c r="FP462" s="135"/>
      <c r="FZ462" s="135"/>
      <c r="GJ462" s="135"/>
      <c r="GT462" s="135"/>
      <c r="HD462" s="135"/>
      <c r="HN462" s="135"/>
      <c r="HX462" s="135"/>
      <c r="IH462" s="135"/>
      <c r="IR462" s="135"/>
    </row>
    <row xmlns:x14ac="http://schemas.microsoft.com/office/spreadsheetml/2009/9/ac" r="463" s="3" customFormat="true" x14ac:dyDescent="0.25">
      <c r="A463" s="396"/>
      <c r="B463" s="135"/>
      <c r="L463" s="135"/>
      <c r="V463" s="135"/>
      <c r="AF463" s="135"/>
      <c r="AP463" s="135"/>
      <c r="AZ463" s="135"/>
      <c r="BJ463" s="135"/>
      <c r="BT463" s="135"/>
      <c r="BU463" s="135"/>
      <c r="CD463" s="135"/>
      <c r="CE463" s="135"/>
      <c r="CN463" s="135"/>
      <c r="CX463" s="135"/>
      <c r="DH463" s="135"/>
      <c r="DR463" s="135"/>
      <c r="EB463" s="135"/>
      <c r="EL463" s="135"/>
      <c r="EV463" s="135"/>
      <c r="FF463" s="135"/>
      <c r="FP463" s="135"/>
      <c r="FZ463" s="135"/>
      <c r="GJ463" s="135"/>
      <c r="GT463" s="135"/>
      <c r="HD463" s="135"/>
      <c r="HN463" s="135"/>
      <c r="HX463" s="135"/>
      <c r="IH463" s="135"/>
      <c r="IR463" s="135"/>
    </row>
    <row xmlns:x14ac="http://schemas.microsoft.com/office/spreadsheetml/2009/9/ac" r="464" s="3" customFormat="true" x14ac:dyDescent="0.25">
      <c r="A464" s="396"/>
      <c r="B464" s="135"/>
      <c r="L464" s="135"/>
      <c r="V464" s="135"/>
      <c r="AF464" s="135"/>
      <c r="AP464" s="135"/>
      <c r="AZ464" s="135"/>
      <c r="BJ464" s="135"/>
      <c r="BT464" s="135"/>
      <c r="BU464" s="135"/>
      <c r="CD464" s="135"/>
      <c r="CE464" s="135"/>
      <c r="CN464" s="135"/>
      <c r="CX464" s="135"/>
      <c r="DH464" s="135"/>
      <c r="DR464" s="135"/>
      <c r="EB464" s="135"/>
      <c r="EL464" s="135"/>
      <c r="EV464" s="135"/>
      <c r="FF464" s="135"/>
      <c r="FP464" s="135"/>
      <c r="FZ464" s="135"/>
      <c r="GJ464" s="135"/>
      <c r="GT464" s="135"/>
      <c r="HD464" s="135"/>
      <c r="HN464" s="135"/>
      <c r="HX464" s="135"/>
      <c r="IH464" s="135"/>
      <c r="IR464" s="135"/>
    </row>
    <row xmlns:x14ac="http://schemas.microsoft.com/office/spreadsheetml/2009/9/ac" r="465" s="3" customFormat="true" x14ac:dyDescent="0.25">
      <c r="A465" s="396"/>
      <c r="B465" s="135"/>
      <c r="L465" s="135"/>
      <c r="V465" s="135"/>
      <c r="AF465" s="135"/>
      <c r="AP465" s="135"/>
      <c r="AZ465" s="135"/>
      <c r="BJ465" s="135"/>
      <c r="BT465" s="135"/>
      <c r="BU465" s="135"/>
      <c r="CD465" s="135"/>
      <c r="CE465" s="135"/>
      <c r="CN465" s="135"/>
      <c r="CX465" s="135"/>
      <c r="DH465" s="135"/>
      <c r="DR465" s="135"/>
      <c r="EB465" s="135"/>
      <c r="EL465" s="135"/>
      <c r="EV465" s="135"/>
      <c r="FF465" s="135"/>
      <c r="FP465" s="135"/>
      <c r="FZ465" s="135"/>
      <c r="GJ465" s="135"/>
      <c r="GT465" s="135"/>
      <c r="HD465" s="135"/>
      <c r="HN465" s="135"/>
      <c r="HX465" s="135"/>
      <c r="IH465" s="135"/>
      <c r="IR465" s="135"/>
    </row>
    <row xmlns:x14ac="http://schemas.microsoft.com/office/spreadsheetml/2009/9/ac" r="466" s="3" customFormat="true" x14ac:dyDescent="0.25">
      <c r="A466" s="396"/>
      <c r="B466" s="135"/>
      <c r="L466" s="135"/>
      <c r="V466" s="135"/>
      <c r="AF466" s="135"/>
      <c r="AP466" s="135"/>
      <c r="AZ466" s="135"/>
      <c r="BJ466" s="135"/>
      <c r="BT466" s="135"/>
      <c r="BU466" s="135"/>
      <c r="CD466" s="135"/>
      <c r="CE466" s="135"/>
      <c r="CN466" s="135"/>
      <c r="CX466" s="135"/>
      <c r="DH466" s="135"/>
      <c r="DR466" s="135"/>
      <c r="EB466" s="135"/>
      <c r="EL466" s="135"/>
      <c r="EV466" s="135"/>
      <c r="FF466" s="135"/>
      <c r="FP466" s="135"/>
      <c r="FZ466" s="135"/>
      <c r="GJ466" s="135"/>
      <c r="GT466" s="135"/>
      <c r="HD466" s="135"/>
      <c r="HN466" s="135"/>
      <c r="HX466" s="135"/>
      <c r="IH466" s="135"/>
      <c r="IR466" s="135"/>
    </row>
    <row xmlns:x14ac="http://schemas.microsoft.com/office/spreadsheetml/2009/9/ac" r="467" s="3" customFormat="true" x14ac:dyDescent="0.25">
      <c r="A467" s="396"/>
      <c r="B467" s="135"/>
      <c r="L467" s="135"/>
      <c r="V467" s="135"/>
      <c r="AF467" s="135"/>
      <c r="AP467" s="135"/>
      <c r="AZ467" s="135"/>
      <c r="BJ467" s="135"/>
      <c r="BT467" s="135"/>
      <c r="BU467" s="135"/>
      <c r="CD467" s="135"/>
      <c r="CE467" s="135"/>
      <c r="CN467" s="135"/>
      <c r="CX467" s="135"/>
      <c r="DH467" s="135"/>
      <c r="DR467" s="135"/>
      <c r="EB467" s="135"/>
      <c r="EL467" s="135"/>
      <c r="EV467" s="135"/>
      <c r="FF467" s="135"/>
      <c r="FP467" s="135"/>
      <c r="FZ467" s="135"/>
      <c r="GJ467" s="135"/>
      <c r="GT467" s="135"/>
      <c r="HD467" s="135"/>
      <c r="HN467" s="135"/>
      <c r="HX467" s="135"/>
      <c r="IH467" s="135"/>
      <c r="IR467" s="135"/>
    </row>
    <row xmlns:x14ac="http://schemas.microsoft.com/office/spreadsheetml/2009/9/ac" r="468" s="3" customFormat="true" x14ac:dyDescent="0.25">
      <c r="A468" s="396"/>
      <c r="B468" s="135"/>
      <c r="L468" s="135"/>
      <c r="V468" s="135"/>
      <c r="AF468" s="135"/>
      <c r="AP468" s="135"/>
      <c r="AZ468" s="135"/>
      <c r="BJ468" s="135"/>
      <c r="BT468" s="135"/>
      <c r="BU468" s="135"/>
      <c r="CD468" s="135"/>
      <c r="CE468" s="135"/>
      <c r="CN468" s="135"/>
      <c r="CX468" s="135"/>
      <c r="DH468" s="135"/>
      <c r="DR468" s="135"/>
      <c r="EB468" s="135"/>
      <c r="EL468" s="135"/>
      <c r="EV468" s="135"/>
      <c r="FF468" s="135"/>
      <c r="FP468" s="135"/>
      <c r="FZ468" s="135"/>
      <c r="GJ468" s="135"/>
      <c r="GT468" s="135"/>
      <c r="HD468" s="135"/>
      <c r="HN468" s="135"/>
      <c r="HX468" s="135"/>
      <c r="IH468" s="135"/>
      <c r="IR468" s="135"/>
    </row>
    <row xmlns:x14ac="http://schemas.microsoft.com/office/spreadsheetml/2009/9/ac" r="469" s="3" customFormat="true" x14ac:dyDescent="0.25">
      <c r="A469" s="396"/>
      <c r="B469" s="135"/>
      <c r="L469" s="135"/>
      <c r="V469" s="135"/>
      <c r="AF469" s="135"/>
      <c r="AP469" s="135"/>
      <c r="AZ469" s="135"/>
      <c r="BJ469" s="135"/>
      <c r="BT469" s="135"/>
      <c r="BU469" s="135"/>
      <c r="CD469" s="135"/>
      <c r="CE469" s="135"/>
      <c r="CN469" s="135"/>
      <c r="CX469" s="135"/>
      <c r="DH469" s="135"/>
      <c r="DR469" s="135"/>
      <c r="EB469" s="135"/>
      <c r="EL469" s="135"/>
      <c r="EV469" s="135"/>
      <c r="FF469" s="135"/>
      <c r="FP469" s="135"/>
      <c r="FZ469" s="135"/>
      <c r="GJ469" s="135"/>
      <c r="GT469" s="135"/>
      <c r="HD469" s="135"/>
      <c r="HN469" s="135"/>
      <c r="HX469" s="135"/>
      <c r="IH469" s="135"/>
      <c r="IR469" s="135"/>
    </row>
    <row xmlns:x14ac="http://schemas.microsoft.com/office/spreadsheetml/2009/9/ac" r="470" s="3" customFormat="true" x14ac:dyDescent="0.25">
      <c r="A470" s="396"/>
      <c r="B470" s="135"/>
      <c r="L470" s="135"/>
      <c r="V470" s="135"/>
      <c r="AF470" s="135"/>
      <c r="AP470" s="135"/>
      <c r="AZ470" s="135"/>
      <c r="BJ470" s="135"/>
      <c r="BT470" s="135"/>
      <c r="BU470" s="135"/>
      <c r="CD470" s="135"/>
      <c r="CE470" s="135"/>
      <c r="CN470" s="135"/>
      <c r="CX470" s="135"/>
      <c r="DH470" s="135"/>
      <c r="DR470" s="135"/>
      <c r="EB470" s="135"/>
      <c r="EL470" s="135"/>
      <c r="EV470" s="135"/>
      <c r="FF470" s="135"/>
      <c r="FP470" s="135"/>
      <c r="FZ470" s="135"/>
      <c r="GJ470" s="135"/>
      <c r="GT470" s="135"/>
      <c r="HD470" s="135"/>
      <c r="HN470" s="135"/>
      <c r="HX470" s="135"/>
      <c r="IH470" s="135"/>
      <c r="IR470" s="135"/>
    </row>
    <row xmlns:x14ac="http://schemas.microsoft.com/office/spreadsheetml/2009/9/ac" r="471" s="3" customFormat="true" x14ac:dyDescent="0.25">
      <c r="A471" s="396"/>
      <c r="B471" s="135"/>
      <c r="L471" s="135"/>
      <c r="V471" s="135"/>
      <c r="AF471" s="135"/>
      <c r="AP471" s="135"/>
      <c r="AZ471" s="135"/>
      <c r="BJ471" s="135"/>
      <c r="BT471" s="135"/>
      <c r="BU471" s="135"/>
      <c r="CD471" s="135"/>
      <c r="CE471" s="135"/>
      <c r="CN471" s="135"/>
      <c r="CX471" s="135"/>
      <c r="DH471" s="135"/>
      <c r="DR471" s="135"/>
      <c r="EB471" s="135"/>
      <c r="EL471" s="135"/>
      <c r="EV471" s="135"/>
      <c r="FF471" s="135"/>
      <c r="FP471" s="135"/>
      <c r="FZ471" s="135"/>
      <c r="GJ471" s="135"/>
      <c r="GT471" s="135"/>
      <c r="HD471" s="135"/>
      <c r="HN471" s="135"/>
      <c r="HX471" s="135"/>
      <c r="IH471" s="135"/>
      <c r="IR471" s="135"/>
    </row>
    <row xmlns:x14ac="http://schemas.microsoft.com/office/spreadsheetml/2009/9/ac" r="472" s="3" customFormat="true" x14ac:dyDescent="0.25">
      <c r="A472" s="396"/>
      <c r="B472" s="135"/>
      <c r="L472" s="135"/>
      <c r="V472" s="135"/>
      <c r="AF472" s="135"/>
      <c r="AP472" s="135"/>
      <c r="AZ472" s="135"/>
      <c r="BJ472" s="135"/>
      <c r="BT472" s="135"/>
      <c r="BU472" s="135"/>
      <c r="CD472" s="135"/>
      <c r="CE472" s="135"/>
      <c r="CN472" s="135"/>
      <c r="CX472" s="135"/>
      <c r="DH472" s="135"/>
      <c r="DR472" s="135"/>
      <c r="EB472" s="135"/>
      <c r="EL472" s="135"/>
      <c r="EV472" s="135"/>
      <c r="FF472" s="135"/>
      <c r="FP472" s="135"/>
      <c r="FZ472" s="135"/>
      <c r="GJ472" s="135"/>
      <c r="GT472" s="135"/>
      <c r="HD472" s="135"/>
      <c r="HN472" s="135"/>
      <c r="HX472" s="135"/>
      <c r="IH472" s="135"/>
      <c r="IR472" s="135"/>
    </row>
    <row xmlns:x14ac="http://schemas.microsoft.com/office/spreadsheetml/2009/9/ac" r="473" s="3" customFormat="true" x14ac:dyDescent="0.25">
      <c r="A473" s="396"/>
      <c r="B473" s="135"/>
      <c r="L473" s="135"/>
      <c r="V473" s="135"/>
      <c r="AF473" s="135"/>
      <c r="AP473" s="135"/>
      <c r="AZ473" s="135"/>
      <c r="BJ473" s="135"/>
      <c r="BT473" s="135"/>
      <c r="BU473" s="135"/>
      <c r="CD473" s="135"/>
      <c r="CE473" s="135"/>
      <c r="CN473" s="135"/>
      <c r="CX473" s="135"/>
      <c r="DH473" s="135"/>
      <c r="DR473" s="135"/>
      <c r="EB473" s="135"/>
      <c r="EL473" s="135"/>
      <c r="EV473" s="135"/>
      <c r="FF473" s="135"/>
      <c r="FP473" s="135"/>
      <c r="FZ473" s="135"/>
      <c r="GJ473" s="135"/>
      <c r="GT473" s="135"/>
      <c r="HD473" s="135"/>
      <c r="HN473" s="135"/>
      <c r="HX473" s="135"/>
      <c r="IH473" s="135"/>
      <c r="IR473" s="135"/>
    </row>
    <row xmlns:x14ac="http://schemas.microsoft.com/office/spreadsheetml/2009/9/ac" r="474" s="3" customFormat="true" x14ac:dyDescent="0.25">
      <c r="A474" s="396"/>
      <c r="B474" s="135"/>
      <c r="L474" s="135"/>
      <c r="V474" s="135"/>
      <c r="AF474" s="135"/>
      <c r="AP474" s="135"/>
      <c r="AZ474" s="135"/>
      <c r="BJ474" s="135"/>
      <c r="BT474" s="135"/>
      <c r="BU474" s="135"/>
      <c r="CD474" s="135"/>
      <c r="CE474" s="135"/>
      <c r="CN474" s="135"/>
      <c r="CX474" s="135"/>
      <c r="DH474" s="135"/>
      <c r="DR474" s="135"/>
      <c r="EB474" s="135"/>
      <c r="EL474" s="135"/>
      <c r="EV474" s="135"/>
      <c r="FF474" s="135"/>
      <c r="FP474" s="135"/>
      <c r="FZ474" s="135"/>
      <c r="GJ474" s="135"/>
      <c r="GT474" s="135"/>
      <c r="HD474" s="135"/>
      <c r="HN474" s="135"/>
      <c r="HX474" s="135"/>
      <c r="IH474" s="135"/>
      <c r="IR474" s="135"/>
    </row>
    <row xmlns:x14ac="http://schemas.microsoft.com/office/spreadsheetml/2009/9/ac" r="475" s="3" customFormat="true" x14ac:dyDescent="0.25">
      <c r="A475" s="396"/>
      <c r="B475" s="135"/>
      <c r="L475" s="135"/>
      <c r="V475" s="135"/>
      <c r="AF475" s="135"/>
      <c r="AP475" s="135"/>
      <c r="AZ475" s="135"/>
      <c r="BJ475" s="135"/>
      <c r="BT475" s="135"/>
      <c r="BU475" s="135"/>
      <c r="CD475" s="135"/>
      <c r="CE475" s="135"/>
      <c r="CN475" s="135"/>
      <c r="CX475" s="135"/>
      <c r="DH475" s="135"/>
      <c r="DR475" s="135"/>
      <c r="EB475" s="135"/>
      <c r="EL475" s="135"/>
      <c r="EV475" s="135"/>
      <c r="FF475" s="135"/>
      <c r="FP475" s="135"/>
      <c r="FZ475" s="135"/>
      <c r="GJ475" s="135"/>
      <c r="GT475" s="135"/>
      <c r="HD475" s="135"/>
      <c r="HN475" s="135"/>
      <c r="HX475" s="135"/>
      <c r="IH475" s="135"/>
      <c r="IR475" s="135"/>
    </row>
    <row xmlns:x14ac="http://schemas.microsoft.com/office/spreadsheetml/2009/9/ac" r="476" s="3" customFormat="true" x14ac:dyDescent="0.25">
      <c r="A476" s="396"/>
      <c r="B476" s="135"/>
      <c r="L476" s="135"/>
      <c r="V476" s="135"/>
      <c r="AF476" s="135"/>
      <c r="AP476" s="135"/>
      <c r="AZ476" s="135"/>
      <c r="BJ476" s="135"/>
      <c r="BT476" s="135"/>
      <c r="BU476" s="135"/>
      <c r="CD476" s="135"/>
      <c r="CE476" s="135"/>
      <c r="CN476" s="135"/>
      <c r="CX476" s="135"/>
      <c r="DH476" s="135"/>
      <c r="DR476" s="135"/>
      <c r="EB476" s="135"/>
      <c r="EL476" s="135"/>
      <c r="EV476" s="135"/>
      <c r="FF476" s="135"/>
      <c r="FP476" s="135"/>
      <c r="FZ476" s="135"/>
      <c r="GJ476" s="135"/>
      <c r="GT476" s="135"/>
      <c r="HD476" s="135"/>
      <c r="HN476" s="135"/>
      <c r="HX476" s="135"/>
      <c r="IH476" s="135"/>
      <c r="IR476" s="135"/>
    </row>
    <row xmlns:x14ac="http://schemas.microsoft.com/office/spreadsheetml/2009/9/ac" r="477" s="3" customFormat="true" x14ac:dyDescent="0.25">
      <c r="A477" s="396"/>
      <c r="B477" s="135"/>
      <c r="L477" s="135"/>
      <c r="V477" s="135"/>
      <c r="AF477" s="135"/>
      <c r="AP477" s="135"/>
      <c r="AZ477" s="135"/>
      <c r="BJ477" s="135"/>
      <c r="BT477" s="135"/>
      <c r="BU477" s="135"/>
      <c r="CD477" s="135"/>
      <c r="CE477" s="135"/>
      <c r="CN477" s="135"/>
      <c r="CX477" s="135"/>
      <c r="DH477" s="135"/>
      <c r="DR477" s="135"/>
      <c r="EB477" s="135"/>
      <c r="EL477" s="135"/>
      <c r="EV477" s="135"/>
      <c r="FF477" s="135"/>
      <c r="FP477" s="135"/>
      <c r="FZ477" s="135"/>
      <c r="GJ477" s="135"/>
      <c r="GT477" s="135"/>
      <c r="HD477" s="135"/>
      <c r="HN477" s="135"/>
      <c r="HX477" s="135"/>
      <c r="IH477" s="135"/>
      <c r="IR477" s="135"/>
    </row>
    <row xmlns:x14ac="http://schemas.microsoft.com/office/spreadsheetml/2009/9/ac" r="478" s="3" customFormat="true" x14ac:dyDescent="0.25">
      <c r="A478" s="396"/>
      <c r="B478" s="135"/>
      <c r="L478" s="135"/>
      <c r="V478" s="135"/>
      <c r="AF478" s="135"/>
      <c r="AP478" s="135"/>
      <c r="AZ478" s="135"/>
      <c r="BJ478" s="135"/>
      <c r="BT478" s="135"/>
      <c r="BU478" s="135"/>
      <c r="CD478" s="135"/>
      <c r="CE478" s="135"/>
      <c r="CN478" s="135"/>
      <c r="CX478" s="135"/>
      <c r="DH478" s="135"/>
      <c r="DR478" s="135"/>
      <c r="EB478" s="135"/>
      <c r="EL478" s="135"/>
      <c r="EV478" s="135"/>
      <c r="FF478" s="135"/>
      <c r="FP478" s="135"/>
      <c r="FZ478" s="135"/>
      <c r="GJ478" s="135"/>
      <c r="GT478" s="135"/>
      <c r="HD478" s="135"/>
      <c r="HN478" s="135"/>
      <c r="HX478" s="135"/>
      <c r="IH478" s="135"/>
      <c r="IR478" s="135"/>
    </row>
    <row xmlns:x14ac="http://schemas.microsoft.com/office/spreadsheetml/2009/9/ac" r="479" s="3" customFormat="true" x14ac:dyDescent="0.25">
      <c r="A479" s="396"/>
      <c r="B479" s="135"/>
      <c r="L479" s="135"/>
      <c r="V479" s="135"/>
      <c r="AF479" s="135"/>
      <c r="AP479" s="135"/>
      <c r="AZ479" s="135"/>
      <c r="BJ479" s="135"/>
      <c r="BT479" s="135"/>
      <c r="BU479" s="135"/>
      <c r="CD479" s="135"/>
      <c r="CE479" s="135"/>
      <c r="CN479" s="135"/>
      <c r="CX479" s="135"/>
      <c r="DH479" s="135"/>
      <c r="DR479" s="135"/>
      <c r="EB479" s="135"/>
      <c r="EL479" s="135"/>
      <c r="EV479" s="135"/>
      <c r="FF479" s="135"/>
      <c r="FP479" s="135"/>
      <c r="FZ479" s="135"/>
      <c r="GJ479" s="135"/>
      <c r="GT479" s="135"/>
      <c r="HD479" s="135"/>
      <c r="HN479" s="135"/>
      <c r="HX479" s="135"/>
      <c r="IH479" s="135"/>
      <c r="IR479" s="135"/>
    </row>
    <row xmlns:x14ac="http://schemas.microsoft.com/office/spreadsheetml/2009/9/ac" r="480" s="3" customFormat="true" x14ac:dyDescent="0.25">
      <c r="A480" s="396"/>
      <c r="B480" s="135"/>
      <c r="L480" s="135"/>
      <c r="V480" s="135"/>
      <c r="AF480" s="135"/>
      <c r="AP480" s="135"/>
      <c r="AZ480" s="135"/>
      <c r="BJ480" s="135"/>
      <c r="BT480" s="135"/>
      <c r="BU480" s="135"/>
      <c r="CD480" s="135"/>
      <c r="CE480" s="135"/>
      <c r="CN480" s="135"/>
      <c r="CX480" s="135"/>
      <c r="DH480" s="135"/>
      <c r="DR480" s="135"/>
      <c r="EB480" s="135"/>
      <c r="EL480" s="135"/>
      <c r="EV480" s="135"/>
      <c r="FF480" s="135"/>
      <c r="FP480" s="135"/>
      <c r="FZ480" s="135"/>
      <c r="GJ480" s="135"/>
      <c r="GT480" s="135"/>
      <c r="HD480" s="135"/>
      <c r="HN480" s="135"/>
      <c r="HX480" s="135"/>
      <c r="IH480" s="135"/>
      <c r="IR480" s="135"/>
    </row>
    <row xmlns:x14ac="http://schemas.microsoft.com/office/spreadsheetml/2009/9/ac" r="481" s="3" customFormat="true" x14ac:dyDescent="0.25">
      <c r="A481" s="396"/>
      <c r="B481" s="135"/>
      <c r="L481" s="135"/>
      <c r="V481" s="135"/>
      <c r="AF481" s="135"/>
      <c r="AP481" s="135"/>
      <c r="AZ481" s="135"/>
      <c r="BJ481" s="135"/>
      <c r="BT481" s="135"/>
      <c r="BU481" s="135"/>
      <c r="CD481" s="135"/>
      <c r="CE481" s="135"/>
      <c r="CN481" s="135"/>
      <c r="CX481" s="135"/>
      <c r="DH481" s="135"/>
      <c r="DR481" s="135"/>
      <c r="EB481" s="135"/>
      <c r="EL481" s="135"/>
      <c r="EV481" s="135"/>
      <c r="FF481" s="135"/>
      <c r="FP481" s="135"/>
      <c r="FZ481" s="135"/>
      <c r="GJ481" s="135"/>
      <c r="GT481" s="135"/>
      <c r="HD481" s="135"/>
      <c r="HN481" s="135"/>
      <c r="HX481" s="135"/>
      <c r="IH481" s="135"/>
      <c r="IR481" s="135"/>
    </row>
    <row xmlns:x14ac="http://schemas.microsoft.com/office/spreadsheetml/2009/9/ac" r="482" s="3" customFormat="true" x14ac:dyDescent="0.25">
      <c r="A482" s="396"/>
      <c r="B482" s="135"/>
      <c r="L482" s="135"/>
      <c r="V482" s="135"/>
      <c r="AF482" s="135"/>
      <c r="AP482" s="135"/>
      <c r="AZ482" s="135"/>
      <c r="BJ482" s="135"/>
      <c r="BT482" s="135"/>
      <c r="BU482" s="135"/>
      <c r="CD482" s="135"/>
      <c r="CE482" s="135"/>
      <c r="CN482" s="135"/>
      <c r="CX482" s="135"/>
      <c r="DH482" s="135"/>
      <c r="DR482" s="135"/>
      <c r="EB482" s="135"/>
      <c r="EL482" s="135"/>
      <c r="EV482" s="135"/>
      <c r="FF482" s="135"/>
      <c r="FP482" s="135"/>
      <c r="FZ482" s="135"/>
      <c r="GJ482" s="135"/>
      <c r="GT482" s="135"/>
      <c r="HD482" s="135"/>
      <c r="HN482" s="135"/>
      <c r="HX482" s="135"/>
      <c r="IH482" s="135"/>
      <c r="IR482" s="135"/>
    </row>
    <row xmlns:x14ac="http://schemas.microsoft.com/office/spreadsheetml/2009/9/ac" r="483" s="3" customFormat="true" x14ac:dyDescent="0.25">
      <c r="A483" s="396"/>
      <c r="B483" s="135"/>
      <c r="L483" s="135"/>
      <c r="V483" s="135"/>
      <c r="AF483" s="135"/>
      <c r="AP483" s="135"/>
      <c r="AZ483" s="135"/>
      <c r="BJ483" s="135"/>
      <c r="BT483" s="135"/>
      <c r="BU483" s="135"/>
      <c r="CD483" s="135"/>
      <c r="CE483" s="135"/>
      <c r="CN483" s="135"/>
      <c r="CX483" s="135"/>
      <c r="DH483" s="135"/>
      <c r="DR483" s="135"/>
      <c r="EB483" s="135"/>
      <c r="EL483" s="135"/>
      <c r="EV483" s="135"/>
      <c r="FF483" s="135"/>
      <c r="FP483" s="135"/>
      <c r="FZ483" s="135"/>
      <c r="GJ483" s="135"/>
      <c r="GT483" s="135"/>
      <c r="HD483" s="135"/>
      <c r="HN483" s="135"/>
      <c r="HX483" s="135"/>
      <c r="IH483" s="135"/>
      <c r="IR483" s="135"/>
    </row>
    <row xmlns:x14ac="http://schemas.microsoft.com/office/spreadsheetml/2009/9/ac" r="484" s="3" customFormat="true" x14ac:dyDescent="0.25">
      <c r="A484" s="396"/>
      <c r="B484" s="135"/>
      <c r="L484" s="135"/>
      <c r="V484" s="135"/>
      <c r="AF484" s="135"/>
      <c r="AP484" s="135"/>
      <c r="AZ484" s="135"/>
      <c r="BJ484" s="135"/>
      <c r="BT484" s="135"/>
      <c r="BU484" s="135"/>
      <c r="CD484" s="135"/>
      <c r="CE484" s="135"/>
      <c r="CN484" s="135"/>
      <c r="CX484" s="135"/>
      <c r="DH484" s="135"/>
      <c r="DR484" s="135"/>
      <c r="EB484" s="135"/>
      <c r="EL484" s="135"/>
      <c r="EV484" s="135"/>
      <c r="FF484" s="135"/>
      <c r="FP484" s="135"/>
      <c r="FZ484" s="135"/>
      <c r="GJ484" s="135"/>
      <c r="GT484" s="135"/>
      <c r="HD484" s="135"/>
      <c r="HN484" s="135"/>
      <c r="HX484" s="135"/>
      <c r="IH484" s="135"/>
      <c r="IR484" s="135"/>
    </row>
    <row xmlns:x14ac="http://schemas.microsoft.com/office/spreadsheetml/2009/9/ac" r="485" s="3" customFormat="true" x14ac:dyDescent="0.25">
      <c r="A485" s="396"/>
      <c r="B485" s="135"/>
      <c r="L485" s="135"/>
      <c r="V485" s="135"/>
      <c r="AF485" s="135"/>
      <c r="AP485" s="135"/>
      <c r="AZ485" s="135"/>
      <c r="BJ485" s="135"/>
      <c r="BT485" s="135"/>
      <c r="BU485" s="135"/>
      <c r="CD485" s="135"/>
      <c r="CE485" s="135"/>
      <c r="CN485" s="135"/>
      <c r="CX485" s="135"/>
      <c r="DH485" s="135"/>
      <c r="DR485" s="135"/>
      <c r="EB485" s="135"/>
      <c r="EL485" s="135"/>
      <c r="EV485" s="135"/>
      <c r="FF485" s="135"/>
      <c r="FP485" s="135"/>
      <c r="FZ485" s="135"/>
      <c r="GJ485" s="135"/>
      <c r="GT485" s="135"/>
      <c r="HD485" s="135"/>
      <c r="HN485" s="135"/>
      <c r="HX485" s="135"/>
      <c r="IH485" s="135"/>
      <c r="IR485" s="135"/>
    </row>
    <row xmlns:x14ac="http://schemas.microsoft.com/office/spreadsheetml/2009/9/ac" r="486" s="3" customFormat="true" x14ac:dyDescent="0.25">
      <c r="A486" s="396"/>
      <c r="B486" s="135"/>
      <c r="L486" s="135"/>
      <c r="V486" s="135"/>
      <c r="AF486" s="135"/>
      <c r="AP486" s="135"/>
      <c r="AZ486" s="135"/>
      <c r="BJ486" s="135"/>
      <c r="BT486" s="135"/>
      <c r="BU486" s="135"/>
      <c r="CD486" s="135"/>
      <c r="CE486" s="135"/>
      <c r="CN486" s="135"/>
      <c r="CX486" s="135"/>
      <c r="DH486" s="135"/>
      <c r="DR486" s="135"/>
      <c r="EB486" s="135"/>
      <c r="EL486" s="135"/>
      <c r="EV486" s="135"/>
      <c r="FF486" s="135"/>
      <c r="FP486" s="135"/>
      <c r="FZ486" s="135"/>
      <c r="GJ486" s="135"/>
      <c r="GT486" s="135"/>
      <c r="HD486" s="135"/>
      <c r="HN486" s="135"/>
      <c r="HX486" s="135"/>
      <c r="IH486" s="135"/>
      <c r="IR486" s="135"/>
    </row>
    <row xmlns:x14ac="http://schemas.microsoft.com/office/spreadsheetml/2009/9/ac" r="487" s="3" customFormat="true" x14ac:dyDescent="0.25">
      <c r="A487" s="396"/>
      <c r="B487" s="135"/>
      <c r="L487" s="135"/>
      <c r="V487" s="135"/>
      <c r="AF487" s="135"/>
      <c r="AP487" s="135"/>
      <c r="AZ487" s="135"/>
      <c r="BJ487" s="135"/>
      <c r="BT487" s="135"/>
      <c r="BU487" s="135"/>
      <c r="CD487" s="135"/>
      <c r="CE487" s="135"/>
      <c r="CN487" s="135"/>
      <c r="CX487" s="135"/>
      <c r="DH487" s="135"/>
      <c r="DR487" s="135"/>
      <c r="EB487" s="135"/>
      <c r="EL487" s="135"/>
      <c r="EV487" s="135"/>
      <c r="FF487" s="135"/>
      <c r="FP487" s="135"/>
      <c r="FZ487" s="135"/>
      <c r="GJ487" s="135"/>
      <c r="GT487" s="135"/>
      <c r="HD487" s="135"/>
      <c r="HN487" s="135"/>
      <c r="HX487" s="135"/>
      <c r="IH487" s="135"/>
      <c r="IR487" s="135"/>
    </row>
    <row xmlns:x14ac="http://schemas.microsoft.com/office/spreadsheetml/2009/9/ac" r="488" s="3" customFormat="true" x14ac:dyDescent="0.25">
      <c r="A488" s="396"/>
      <c r="B488" s="135"/>
      <c r="L488" s="135"/>
      <c r="V488" s="135"/>
      <c r="AF488" s="135"/>
      <c r="AP488" s="135"/>
      <c r="AZ488" s="135"/>
      <c r="BJ488" s="135"/>
      <c r="BT488" s="135"/>
      <c r="BU488" s="135"/>
      <c r="CD488" s="135"/>
      <c r="CE488" s="135"/>
      <c r="CN488" s="135"/>
      <c r="CX488" s="135"/>
      <c r="DH488" s="135"/>
      <c r="DR488" s="135"/>
      <c r="EB488" s="135"/>
      <c r="EL488" s="135"/>
      <c r="EV488" s="135"/>
      <c r="FF488" s="135"/>
      <c r="FP488" s="135"/>
      <c r="FZ488" s="135"/>
      <c r="GJ488" s="135"/>
      <c r="GT488" s="135"/>
      <c r="HD488" s="135"/>
      <c r="HN488" s="135"/>
      <c r="HX488" s="135"/>
      <c r="IH488" s="135"/>
      <c r="IR488" s="135"/>
    </row>
    <row xmlns:x14ac="http://schemas.microsoft.com/office/spreadsheetml/2009/9/ac" r="489" s="3" customFormat="true" x14ac:dyDescent="0.25">
      <c r="A489" s="396"/>
      <c r="B489" s="135"/>
      <c r="L489" s="135"/>
      <c r="V489" s="135"/>
      <c r="AF489" s="135"/>
      <c r="AP489" s="135"/>
      <c r="AZ489" s="135"/>
      <c r="BJ489" s="135"/>
      <c r="BT489" s="135"/>
      <c r="BU489" s="135"/>
      <c r="CD489" s="135"/>
      <c r="CE489" s="135"/>
      <c r="CN489" s="135"/>
      <c r="CX489" s="135"/>
      <c r="DH489" s="135"/>
      <c r="DR489" s="135"/>
      <c r="EB489" s="135"/>
      <c r="EL489" s="135"/>
      <c r="EV489" s="135"/>
      <c r="FF489" s="135"/>
      <c r="FP489" s="135"/>
      <c r="FZ489" s="135"/>
      <c r="GJ489" s="135"/>
      <c r="GT489" s="135"/>
      <c r="HD489" s="135"/>
      <c r="HN489" s="135"/>
      <c r="HX489" s="135"/>
      <c r="IH489" s="135"/>
      <c r="IR489" s="135"/>
    </row>
    <row xmlns:x14ac="http://schemas.microsoft.com/office/spreadsheetml/2009/9/ac" r="490" s="3" customFormat="true" x14ac:dyDescent="0.25">
      <c r="A490" s="396"/>
      <c r="B490" s="135"/>
      <c r="L490" s="135"/>
      <c r="V490" s="135"/>
      <c r="AF490" s="135"/>
      <c r="AP490" s="135"/>
      <c r="AZ490" s="135"/>
      <c r="BJ490" s="135"/>
      <c r="BT490" s="135"/>
      <c r="BU490" s="135"/>
      <c r="CD490" s="135"/>
      <c r="CE490" s="135"/>
      <c r="CN490" s="135"/>
      <c r="CX490" s="135"/>
      <c r="DH490" s="135"/>
      <c r="DR490" s="135"/>
      <c r="EB490" s="135"/>
      <c r="EL490" s="135"/>
      <c r="EV490" s="135"/>
      <c r="FF490" s="135"/>
      <c r="FP490" s="135"/>
      <c r="FZ490" s="135"/>
      <c r="GJ490" s="135"/>
      <c r="GT490" s="135"/>
      <c r="HD490" s="135"/>
      <c r="HN490" s="135"/>
      <c r="HX490" s="135"/>
      <c r="IH490" s="135"/>
      <c r="IR490" s="135"/>
    </row>
    <row xmlns:x14ac="http://schemas.microsoft.com/office/spreadsheetml/2009/9/ac" r="491" s="3" customFormat="true" x14ac:dyDescent="0.25">
      <c r="A491" s="396"/>
      <c r="B491" s="135"/>
      <c r="L491" s="135"/>
      <c r="V491" s="135"/>
      <c r="AF491" s="135"/>
      <c r="AP491" s="135"/>
      <c r="AZ491" s="135"/>
      <c r="BJ491" s="135"/>
      <c r="BT491" s="135"/>
      <c r="BU491" s="135"/>
      <c r="CD491" s="135"/>
      <c r="CE491" s="135"/>
      <c r="CN491" s="135"/>
      <c r="CX491" s="135"/>
      <c r="DH491" s="135"/>
      <c r="DR491" s="135"/>
      <c r="EB491" s="135"/>
      <c r="EL491" s="135"/>
      <c r="EV491" s="135"/>
      <c r="FF491" s="135"/>
      <c r="FP491" s="135"/>
      <c r="FZ491" s="135"/>
      <c r="GJ491" s="135"/>
      <c r="GT491" s="135"/>
      <c r="HD491" s="135"/>
      <c r="HN491" s="135"/>
      <c r="HX491" s="135"/>
      <c r="IH491" s="135"/>
      <c r="IR491" s="135"/>
    </row>
    <row xmlns:x14ac="http://schemas.microsoft.com/office/spreadsheetml/2009/9/ac" r="492" s="3" customFormat="true" x14ac:dyDescent="0.25">
      <c r="A492" s="396"/>
      <c r="B492" s="135"/>
      <c r="L492" s="135"/>
      <c r="V492" s="135"/>
      <c r="AF492" s="135"/>
      <c r="AP492" s="135"/>
      <c r="AZ492" s="135"/>
      <c r="BJ492" s="135"/>
      <c r="BT492" s="135"/>
      <c r="BU492" s="135"/>
      <c r="CD492" s="135"/>
      <c r="CE492" s="135"/>
      <c r="CN492" s="135"/>
      <c r="CX492" s="135"/>
      <c r="DH492" s="135"/>
      <c r="DR492" s="135"/>
      <c r="EB492" s="135"/>
      <c r="EL492" s="135"/>
      <c r="EV492" s="135"/>
      <c r="FF492" s="135"/>
      <c r="FP492" s="135"/>
      <c r="FZ492" s="135"/>
      <c r="GJ492" s="135"/>
      <c r="GT492" s="135"/>
      <c r="HD492" s="135"/>
      <c r="HN492" s="135"/>
      <c r="HX492" s="135"/>
      <c r="IH492" s="135"/>
      <c r="IR492" s="135"/>
    </row>
    <row xmlns:x14ac="http://schemas.microsoft.com/office/spreadsheetml/2009/9/ac" r="493" s="3" customFormat="true" x14ac:dyDescent="0.25">
      <c r="A493" s="396"/>
      <c r="B493" s="135"/>
      <c r="L493" s="135"/>
      <c r="V493" s="135"/>
      <c r="AF493" s="135"/>
      <c r="AP493" s="135"/>
      <c r="AZ493" s="135"/>
      <c r="BJ493" s="135"/>
      <c r="BT493" s="135"/>
      <c r="BU493" s="135"/>
      <c r="CD493" s="135"/>
      <c r="CE493" s="135"/>
      <c r="CN493" s="135"/>
      <c r="CX493" s="135"/>
      <c r="DH493" s="135"/>
      <c r="DR493" s="135"/>
      <c r="EB493" s="135"/>
      <c r="EL493" s="135"/>
      <c r="EV493" s="135"/>
      <c r="FF493" s="135"/>
      <c r="FP493" s="135"/>
      <c r="FZ493" s="135"/>
      <c r="GJ493" s="135"/>
      <c r="GT493" s="135"/>
      <c r="HD493" s="135"/>
      <c r="HN493" s="135"/>
      <c r="HX493" s="135"/>
      <c r="IH493" s="135"/>
      <c r="IR493" s="135"/>
    </row>
    <row xmlns:x14ac="http://schemas.microsoft.com/office/spreadsheetml/2009/9/ac" r="494" s="3" customFormat="true" x14ac:dyDescent="0.25">
      <c r="A494" s="396"/>
      <c r="B494" s="135"/>
      <c r="L494" s="135"/>
      <c r="V494" s="135"/>
      <c r="AF494" s="135"/>
      <c r="AP494" s="135"/>
      <c r="AZ494" s="135"/>
      <c r="BJ494" s="135"/>
      <c r="BT494" s="135"/>
      <c r="BU494" s="135"/>
      <c r="CD494" s="135"/>
      <c r="CE494" s="135"/>
      <c r="CN494" s="135"/>
      <c r="CX494" s="135"/>
      <c r="DH494" s="135"/>
      <c r="DR494" s="135"/>
      <c r="EB494" s="135"/>
      <c r="EL494" s="135"/>
      <c r="EV494" s="135"/>
      <c r="FF494" s="135"/>
      <c r="FP494" s="135"/>
      <c r="FZ494" s="135"/>
      <c r="GJ494" s="135"/>
      <c r="GT494" s="135"/>
      <c r="HD494" s="135"/>
      <c r="HN494" s="135"/>
      <c r="HX494" s="135"/>
      <c r="IH494" s="135"/>
      <c r="IR494" s="135"/>
    </row>
    <row xmlns:x14ac="http://schemas.microsoft.com/office/spreadsheetml/2009/9/ac" r="495" s="3" customFormat="true" x14ac:dyDescent="0.25">
      <c r="A495" s="396"/>
      <c r="B495" s="135"/>
      <c r="L495" s="135"/>
      <c r="V495" s="135"/>
      <c r="AF495" s="135"/>
      <c r="AP495" s="135"/>
      <c r="AZ495" s="135"/>
      <c r="BJ495" s="135"/>
      <c r="BT495" s="135"/>
      <c r="BU495" s="135"/>
      <c r="CD495" s="135"/>
      <c r="CE495" s="135"/>
      <c r="CN495" s="135"/>
      <c r="CX495" s="135"/>
      <c r="DH495" s="135"/>
      <c r="DR495" s="135"/>
      <c r="EB495" s="135"/>
      <c r="EL495" s="135"/>
      <c r="EV495" s="135"/>
      <c r="FF495" s="135"/>
      <c r="FP495" s="135"/>
      <c r="FZ495" s="135"/>
      <c r="GJ495" s="135"/>
      <c r="GT495" s="135"/>
      <c r="HD495" s="135"/>
      <c r="HN495" s="135"/>
      <c r="HX495" s="135"/>
      <c r="IH495" s="135"/>
      <c r="IR495" s="135"/>
    </row>
    <row xmlns:x14ac="http://schemas.microsoft.com/office/spreadsheetml/2009/9/ac" r="496" s="3" customFormat="true" x14ac:dyDescent="0.25">
      <c r="A496" s="396"/>
      <c r="B496" s="135"/>
      <c r="L496" s="135"/>
      <c r="V496" s="135"/>
      <c r="AF496" s="135"/>
      <c r="AP496" s="135"/>
      <c r="AZ496" s="135"/>
      <c r="BJ496" s="135"/>
      <c r="BT496" s="135"/>
      <c r="BU496" s="135"/>
      <c r="CD496" s="135"/>
      <c r="CE496" s="135"/>
      <c r="CN496" s="135"/>
      <c r="CX496" s="135"/>
      <c r="DH496" s="135"/>
      <c r="DR496" s="135"/>
      <c r="EB496" s="135"/>
      <c r="EL496" s="135"/>
      <c r="EV496" s="135"/>
      <c r="FF496" s="135"/>
      <c r="FP496" s="135"/>
      <c r="FZ496" s="135"/>
      <c r="GJ496" s="135"/>
      <c r="GT496" s="135"/>
      <c r="HD496" s="135"/>
      <c r="HN496" s="135"/>
      <c r="HX496" s="135"/>
      <c r="IH496" s="135"/>
      <c r="IR496" s="135"/>
    </row>
    <row xmlns:x14ac="http://schemas.microsoft.com/office/spreadsheetml/2009/9/ac" r="497" s="3" customFormat="true" x14ac:dyDescent="0.25">
      <c r="A497" s="396"/>
      <c r="B497" s="135"/>
      <c r="L497" s="135"/>
      <c r="V497" s="135"/>
      <c r="AF497" s="135"/>
      <c r="AP497" s="135"/>
      <c r="AZ497" s="135"/>
      <c r="BJ497" s="135"/>
      <c r="BT497" s="135"/>
      <c r="BU497" s="135"/>
      <c r="CD497" s="135"/>
      <c r="CE497" s="135"/>
      <c r="CN497" s="135"/>
      <c r="CX497" s="135"/>
      <c r="DH497" s="135"/>
      <c r="DR497" s="135"/>
      <c r="EB497" s="135"/>
      <c r="EL497" s="135"/>
      <c r="EV497" s="135"/>
      <c r="FF497" s="135"/>
      <c r="FP497" s="135"/>
      <c r="FZ497" s="135"/>
      <c r="GJ497" s="135"/>
      <c r="GT497" s="135"/>
      <c r="HD497" s="135"/>
      <c r="HN497" s="135"/>
      <c r="HX497" s="135"/>
      <c r="IH497" s="135"/>
      <c r="IR497" s="135"/>
    </row>
    <row xmlns:x14ac="http://schemas.microsoft.com/office/spreadsheetml/2009/9/ac" r="498" s="3" customFormat="true" x14ac:dyDescent="0.25">
      <c r="A498" s="396"/>
      <c r="B498" s="135"/>
      <c r="L498" s="135"/>
      <c r="V498" s="135"/>
      <c r="AF498" s="135"/>
      <c r="AP498" s="135"/>
      <c r="AZ498" s="135"/>
      <c r="BJ498" s="135"/>
      <c r="BT498" s="135"/>
      <c r="BU498" s="135"/>
      <c r="CD498" s="135"/>
      <c r="CE498" s="135"/>
      <c r="CN498" s="135"/>
      <c r="CX498" s="135"/>
      <c r="DH498" s="135"/>
      <c r="DR498" s="135"/>
      <c r="EB498" s="135"/>
      <c r="EL498" s="135"/>
      <c r="EV498" s="135"/>
      <c r="FF498" s="135"/>
      <c r="FP498" s="135"/>
      <c r="FZ498" s="135"/>
      <c r="GJ498" s="135"/>
      <c r="GT498" s="135"/>
      <c r="HD498" s="135"/>
      <c r="HN498" s="135"/>
      <c r="HX498" s="135"/>
      <c r="IH498" s="135"/>
      <c r="IR498" s="135"/>
    </row>
    <row xmlns:x14ac="http://schemas.microsoft.com/office/spreadsheetml/2009/9/ac" r="499" s="3" customFormat="true" x14ac:dyDescent="0.25">
      <c r="A499" s="396"/>
      <c r="B499" s="135"/>
      <c r="L499" s="135"/>
      <c r="V499" s="135"/>
      <c r="AF499" s="135"/>
      <c r="AP499" s="135"/>
      <c r="AZ499" s="135"/>
      <c r="BJ499" s="135"/>
      <c r="BT499" s="135"/>
      <c r="BU499" s="135"/>
      <c r="CD499" s="135"/>
      <c r="CE499" s="135"/>
      <c r="CN499" s="135"/>
      <c r="CX499" s="135"/>
      <c r="DH499" s="135"/>
      <c r="DR499" s="135"/>
      <c r="EB499" s="135"/>
      <c r="EL499" s="135"/>
      <c r="EV499" s="135"/>
      <c r="FF499" s="135"/>
      <c r="FP499" s="135"/>
      <c r="FZ499" s="135"/>
      <c r="GJ499" s="135"/>
      <c r="GT499" s="135"/>
      <c r="HD499" s="135"/>
      <c r="HN499" s="135"/>
      <c r="HX499" s="135"/>
      <c r="IH499" s="135"/>
      <c r="IR499" s="135"/>
    </row>
    <row xmlns:x14ac="http://schemas.microsoft.com/office/spreadsheetml/2009/9/ac" r="500" s="3" customFormat="true" x14ac:dyDescent="0.25">
      <c r="A500" s="396"/>
      <c r="B500" s="135"/>
      <c r="L500" s="135"/>
      <c r="V500" s="135"/>
      <c r="AF500" s="135"/>
      <c r="AP500" s="135"/>
      <c r="AZ500" s="135"/>
      <c r="BJ500" s="135"/>
      <c r="BT500" s="135"/>
      <c r="BU500" s="135"/>
      <c r="CD500" s="135"/>
      <c r="CE500" s="135"/>
      <c r="CN500" s="135"/>
      <c r="CX500" s="135"/>
      <c r="DH500" s="135"/>
      <c r="DR500" s="135"/>
      <c r="EB500" s="135"/>
      <c r="EL500" s="135"/>
      <c r="EV500" s="135"/>
      <c r="FF500" s="135"/>
      <c r="FP500" s="135"/>
      <c r="FZ500" s="135"/>
      <c r="GJ500" s="135"/>
      <c r="GT500" s="135"/>
      <c r="HD500" s="135"/>
      <c r="HN500" s="135"/>
      <c r="HX500" s="135"/>
      <c r="IH500" s="135"/>
      <c r="IR500" s="135"/>
    </row>
    <row xmlns:x14ac="http://schemas.microsoft.com/office/spreadsheetml/2009/9/ac" r="501" s="3" customFormat="true" x14ac:dyDescent="0.25">
      <c r="A501" s="396"/>
      <c r="B501" s="135"/>
      <c r="L501" s="135"/>
      <c r="V501" s="135"/>
      <c r="AF501" s="135"/>
      <c r="AP501" s="135"/>
      <c r="AZ501" s="135"/>
      <c r="BJ501" s="135"/>
      <c r="BT501" s="135"/>
      <c r="BU501" s="135"/>
      <c r="CD501" s="135"/>
      <c r="CE501" s="135"/>
      <c r="CN501" s="135"/>
      <c r="CX501" s="135"/>
      <c r="DH501" s="135"/>
      <c r="DR501" s="135"/>
      <c r="EB501" s="135"/>
      <c r="EL501" s="135"/>
      <c r="EV501" s="135"/>
      <c r="FF501" s="135"/>
      <c r="FP501" s="135"/>
      <c r="FZ501" s="135"/>
      <c r="GJ501" s="135"/>
      <c r="GT501" s="135"/>
      <c r="HD501" s="135"/>
      <c r="HN501" s="135"/>
      <c r="HX501" s="135"/>
      <c r="IH501" s="135"/>
      <c r="IR501" s="135"/>
    </row>
    <row xmlns:x14ac="http://schemas.microsoft.com/office/spreadsheetml/2009/9/ac" r="502" s="3" customFormat="true" x14ac:dyDescent="0.25">
      <c r="A502" s="396"/>
      <c r="B502" s="135"/>
      <c r="L502" s="135"/>
      <c r="V502" s="135"/>
      <c r="AF502" s="135"/>
      <c r="AP502" s="135"/>
      <c r="AZ502" s="135"/>
      <c r="BJ502" s="135"/>
      <c r="BT502" s="135"/>
      <c r="BU502" s="135"/>
      <c r="CD502" s="135"/>
      <c r="CE502" s="135"/>
      <c r="CN502" s="135"/>
      <c r="CX502" s="135"/>
      <c r="DH502" s="135"/>
      <c r="DR502" s="135"/>
      <c r="EB502" s="135"/>
      <c r="EL502" s="135"/>
      <c r="EV502" s="135"/>
      <c r="FF502" s="135"/>
      <c r="FP502" s="135"/>
      <c r="FZ502" s="135"/>
      <c r="GJ502" s="135"/>
      <c r="GT502" s="135"/>
      <c r="HD502" s="135"/>
      <c r="HN502" s="135"/>
      <c r="HX502" s="135"/>
      <c r="IH502" s="135"/>
      <c r="IR502" s="135"/>
    </row>
    <row xmlns:x14ac="http://schemas.microsoft.com/office/spreadsheetml/2009/9/ac" r="503" s="3" customFormat="true" x14ac:dyDescent="0.25">
      <c r="A503" s="396"/>
      <c r="B503" s="135"/>
      <c r="L503" s="135"/>
      <c r="V503" s="135"/>
      <c r="AF503" s="135"/>
      <c r="AP503" s="135"/>
      <c r="AZ503" s="135"/>
      <c r="BJ503" s="135"/>
      <c r="BT503" s="135"/>
      <c r="BU503" s="135"/>
      <c r="CD503" s="135"/>
      <c r="CE503" s="135"/>
      <c r="CN503" s="135"/>
      <c r="CX503" s="135"/>
      <c r="DH503" s="135"/>
      <c r="DR503" s="135"/>
      <c r="EB503" s="135"/>
      <c r="EL503" s="135"/>
      <c r="EV503" s="135"/>
      <c r="FF503" s="135"/>
      <c r="FP503" s="135"/>
      <c r="FZ503" s="135"/>
      <c r="GJ503" s="135"/>
      <c r="GT503" s="135"/>
      <c r="HD503" s="135"/>
      <c r="HN503" s="135"/>
      <c r="HX503" s="135"/>
      <c r="IH503" s="135"/>
      <c r="IR503" s="135"/>
    </row>
    <row xmlns:x14ac="http://schemas.microsoft.com/office/spreadsheetml/2009/9/ac" r="504" s="3" customFormat="true" x14ac:dyDescent="0.25">
      <c r="A504" s="396"/>
      <c r="B504" s="135"/>
      <c r="L504" s="135"/>
      <c r="V504" s="135"/>
      <c r="AF504" s="135"/>
      <c r="AP504" s="135"/>
      <c r="AZ504" s="135"/>
      <c r="BJ504" s="135"/>
      <c r="BT504" s="135"/>
      <c r="BU504" s="135"/>
      <c r="CD504" s="135"/>
      <c r="CE504" s="135"/>
      <c r="CN504" s="135"/>
      <c r="CX504" s="135"/>
      <c r="DH504" s="135"/>
      <c r="DR504" s="135"/>
      <c r="EB504" s="135"/>
      <c r="EL504" s="135"/>
      <c r="EV504" s="135"/>
      <c r="FF504" s="135"/>
      <c r="FP504" s="135"/>
      <c r="FZ504" s="135"/>
      <c r="GJ504" s="135"/>
      <c r="GT504" s="135"/>
      <c r="HD504" s="135"/>
      <c r="HN504" s="135"/>
      <c r="HX504" s="135"/>
      <c r="IH504" s="135"/>
      <c r="IR504" s="135"/>
    </row>
    <row xmlns:x14ac="http://schemas.microsoft.com/office/spreadsheetml/2009/9/ac" r="505" s="3" customFormat="true" x14ac:dyDescent="0.25">
      <c r="A505" s="396"/>
      <c r="B505" s="135"/>
      <c r="L505" s="135"/>
      <c r="V505" s="135"/>
      <c r="AF505" s="135"/>
      <c r="AP505" s="135"/>
      <c r="AZ505" s="135"/>
      <c r="BJ505" s="135"/>
      <c r="BT505" s="135"/>
      <c r="BU505" s="135"/>
      <c r="CD505" s="135"/>
      <c r="CE505" s="135"/>
      <c r="CN505" s="135"/>
      <c r="CX505" s="135"/>
      <c r="DH505" s="135"/>
      <c r="DR505" s="135"/>
      <c r="EB505" s="135"/>
      <c r="EL505" s="135"/>
      <c r="EV505" s="135"/>
      <c r="FF505" s="135"/>
      <c r="FP505" s="135"/>
      <c r="FZ505" s="135"/>
      <c r="GJ505" s="135"/>
      <c r="GT505" s="135"/>
      <c r="HD505" s="135"/>
      <c r="HN505" s="135"/>
      <c r="HX505" s="135"/>
      <c r="IH505" s="135"/>
      <c r="IR505" s="135"/>
    </row>
    <row xmlns:x14ac="http://schemas.microsoft.com/office/spreadsheetml/2009/9/ac" r="506" s="3" customFormat="true" x14ac:dyDescent="0.25">
      <c r="A506" s="396"/>
      <c r="B506" s="135"/>
      <c r="L506" s="135"/>
      <c r="V506" s="135"/>
      <c r="AF506" s="135"/>
      <c r="AP506" s="135"/>
      <c r="AZ506" s="135"/>
      <c r="BJ506" s="135"/>
      <c r="BT506" s="135"/>
      <c r="BU506" s="135"/>
      <c r="CD506" s="135"/>
      <c r="CE506" s="135"/>
      <c r="CN506" s="135"/>
      <c r="CX506" s="135"/>
      <c r="DH506" s="135"/>
      <c r="DR506" s="135"/>
      <c r="EB506" s="135"/>
      <c r="EL506" s="135"/>
      <c r="EV506" s="135"/>
      <c r="FF506" s="135"/>
      <c r="FP506" s="135"/>
      <c r="FZ506" s="135"/>
      <c r="GJ506" s="135"/>
      <c r="GT506" s="135"/>
      <c r="HD506" s="135"/>
      <c r="HN506" s="135"/>
      <c r="HX506" s="135"/>
      <c r="IH506" s="135"/>
      <c r="IR506" s="135"/>
    </row>
    <row xmlns:x14ac="http://schemas.microsoft.com/office/spreadsheetml/2009/9/ac" r="507" s="3" customFormat="true" x14ac:dyDescent="0.25">
      <c r="A507" s="396"/>
      <c r="B507" s="135"/>
      <c r="L507" s="135"/>
      <c r="V507" s="135"/>
      <c r="AF507" s="135"/>
      <c r="AP507" s="135"/>
      <c r="AZ507" s="135"/>
      <c r="BJ507" s="135"/>
      <c r="BT507" s="135"/>
      <c r="BU507" s="135"/>
      <c r="CD507" s="135"/>
      <c r="CE507" s="135"/>
      <c r="CN507" s="135"/>
      <c r="CX507" s="135"/>
      <c r="DH507" s="135"/>
      <c r="DR507" s="135"/>
      <c r="EB507" s="135"/>
      <c r="EL507" s="135"/>
      <c r="EV507" s="135"/>
      <c r="FF507" s="135"/>
      <c r="FP507" s="135"/>
      <c r="FZ507" s="135"/>
      <c r="GJ507" s="135"/>
      <c r="GT507" s="135"/>
      <c r="HD507" s="135"/>
      <c r="HN507" s="135"/>
      <c r="HX507" s="135"/>
      <c r="IH507" s="135"/>
      <c r="IR507" s="135"/>
    </row>
    <row xmlns:x14ac="http://schemas.microsoft.com/office/spreadsheetml/2009/9/ac" r="508" s="3" customFormat="true" x14ac:dyDescent="0.25">
      <c r="A508" s="396"/>
      <c r="B508" s="135"/>
      <c r="L508" s="135"/>
      <c r="V508" s="135"/>
      <c r="AF508" s="135"/>
      <c r="AP508" s="135"/>
      <c r="AZ508" s="135"/>
      <c r="BJ508" s="135"/>
      <c r="BT508" s="135"/>
      <c r="BU508" s="135"/>
      <c r="CD508" s="135"/>
      <c r="CE508" s="135"/>
      <c r="CN508" s="135"/>
      <c r="CX508" s="135"/>
      <c r="DH508" s="135"/>
      <c r="DR508" s="135"/>
      <c r="EB508" s="135"/>
      <c r="EL508" s="135"/>
      <c r="EV508" s="135"/>
      <c r="FF508" s="135"/>
      <c r="FP508" s="135"/>
      <c r="FZ508" s="135"/>
      <c r="GJ508" s="135"/>
      <c r="GT508" s="135"/>
      <c r="HD508" s="135"/>
      <c r="HN508" s="135"/>
      <c r="HX508" s="135"/>
      <c r="IH508" s="135"/>
      <c r="IR508" s="135"/>
    </row>
    <row xmlns:x14ac="http://schemas.microsoft.com/office/spreadsheetml/2009/9/ac" r="509" s="3" customFormat="true" x14ac:dyDescent="0.25">
      <c r="A509" s="396"/>
      <c r="B509" s="135"/>
      <c r="L509" s="135"/>
      <c r="V509" s="135"/>
      <c r="AF509" s="135"/>
      <c r="AP509" s="135"/>
      <c r="AZ509" s="135"/>
      <c r="BJ509" s="135"/>
      <c r="BT509" s="135"/>
      <c r="BU509" s="135"/>
      <c r="CD509" s="135"/>
      <c r="CE509" s="135"/>
      <c r="CN509" s="135"/>
      <c r="CX509" s="135"/>
      <c r="DH509" s="135"/>
      <c r="DR509" s="135"/>
      <c r="EB509" s="135"/>
      <c r="EL509" s="135"/>
      <c r="EV509" s="135"/>
      <c r="FF509" s="135"/>
      <c r="FP509" s="135"/>
      <c r="FZ509" s="135"/>
      <c r="GJ509" s="135"/>
      <c r="GT509" s="135"/>
      <c r="HD509" s="135"/>
      <c r="HN509" s="135"/>
      <c r="HX509" s="135"/>
      <c r="IH509" s="135"/>
      <c r="IR509" s="135"/>
    </row>
    <row xmlns:x14ac="http://schemas.microsoft.com/office/spreadsheetml/2009/9/ac" r="510" s="3" customFormat="true" x14ac:dyDescent="0.25">
      <c r="A510" s="396"/>
      <c r="B510" s="135"/>
      <c r="L510" s="135"/>
      <c r="V510" s="135"/>
      <c r="AF510" s="135"/>
      <c r="AP510" s="135"/>
      <c r="AZ510" s="135"/>
      <c r="BJ510" s="135"/>
      <c r="BT510" s="135"/>
      <c r="BU510" s="135"/>
      <c r="CD510" s="135"/>
      <c r="CE510" s="135"/>
      <c r="CN510" s="135"/>
      <c r="CX510" s="135"/>
      <c r="DH510" s="135"/>
      <c r="DR510" s="135"/>
      <c r="EB510" s="135"/>
      <c r="EL510" s="135"/>
      <c r="EV510" s="135"/>
      <c r="FF510" s="135"/>
      <c r="FP510" s="135"/>
      <c r="FZ510" s="135"/>
      <c r="GJ510" s="135"/>
      <c r="GT510" s="135"/>
      <c r="HD510" s="135"/>
      <c r="HN510" s="135"/>
      <c r="HX510" s="135"/>
      <c r="IH510" s="135"/>
      <c r="IR510" s="135"/>
    </row>
    <row xmlns:x14ac="http://schemas.microsoft.com/office/spreadsheetml/2009/9/ac" r="511" s="3" customFormat="true" x14ac:dyDescent="0.25">
      <c r="A511" s="396"/>
      <c r="B511" s="135"/>
      <c r="L511" s="135"/>
      <c r="V511" s="135"/>
      <c r="AF511" s="135"/>
      <c r="AP511" s="135"/>
      <c r="AZ511" s="135"/>
      <c r="BJ511" s="135"/>
      <c r="BT511" s="135"/>
      <c r="BU511" s="135"/>
      <c r="CD511" s="135"/>
      <c r="CE511" s="135"/>
      <c r="CN511" s="135"/>
      <c r="CX511" s="135"/>
      <c r="DH511" s="135"/>
      <c r="DR511" s="135"/>
      <c r="EB511" s="135"/>
      <c r="EL511" s="135"/>
      <c r="EV511" s="135"/>
      <c r="FF511" s="135"/>
      <c r="FP511" s="135"/>
      <c r="FZ511" s="135"/>
      <c r="GJ511" s="135"/>
      <c r="GT511" s="135"/>
      <c r="HD511" s="135"/>
      <c r="HN511" s="135"/>
      <c r="HX511" s="135"/>
      <c r="IH511" s="135"/>
      <c r="IR511" s="135"/>
    </row>
    <row xmlns:x14ac="http://schemas.microsoft.com/office/spreadsheetml/2009/9/ac" r="512" s="3" customFormat="true" x14ac:dyDescent="0.25">
      <c r="A512" s="396"/>
      <c r="B512" s="135"/>
      <c r="L512" s="135"/>
      <c r="V512" s="135"/>
      <c r="AF512" s="135"/>
      <c r="AP512" s="135"/>
      <c r="AZ512" s="135"/>
      <c r="BJ512" s="135"/>
      <c r="BT512" s="135"/>
      <c r="BU512" s="135"/>
      <c r="CD512" s="135"/>
      <c r="CE512" s="135"/>
      <c r="CN512" s="135"/>
      <c r="CX512" s="135"/>
      <c r="DH512" s="135"/>
      <c r="DR512" s="135"/>
      <c r="EB512" s="135"/>
      <c r="EL512" s="135"/>
      <c r="EV512" s="135"/>
      <c r="FF512" s="135"/>
      <c r="FP512" s="135"/>
      <c r="FZ512" s="135"/>
      <c r="GJ512" s="135"/>
      <c r="GT512" s="135"/>
      <c r="HD512" s="135"/>
      <c r="HN512" s="135"/>
      <c r="HX512" s="135"/>
      <c r="IH512" s="135"/>
      <c r="IR512" s="135"/>
    </row>
    <row xmlns:x14ac="http://schemas.microsoft.com/office/spreadsheetml/2009/9/ac" r="513" s="3" customFormat="true" x14ac:dyDescent="0.25">
      <c r="A513" s="396"/>
      <c r="B513" s="135"/>
      <c r="L513" s="135"/>
      <c r="V513" s="135"/>
      <c r="AF513" s="135"/>
      <c r="AP513" s="135"/>
      <c r="AZ513" s="135"/>
      <c r="BJ513" s="135"/>
      <c r="BT513" s="135"/>
      <c r="BU513" s="135"/>
      <c r="CD513" s="135"/>
      <c r="CE513" s="135"/>
      <c r="CN513" s="135"/>
      <c r="CX513" s="135"/>
      <c r="DH513" s="135"/>
      <c r="DR513" s="135"/>
      <c r="EB513" s="135"/>
      <c r="EL513" s="135"/>
      <c r="EV513" s="135"/>
      <c r="FF513" s="135"/>
      <c r="FP513" s="135"/>
      <c r="FZ513" s="135"/>
      <c r="GJ513" s="135"/>
      <c r="GT513" s="135"/>
      <c r="HD513" s="135"/>
      <c r="HN513" s="135"/>
      <c r="HX513" s="135"/>
      <c r="IH513" s="135"/>
      <c r="IR513" s="135"/>
    </row>
    <row xmlns:x14ac="http://schemas.microsoft.com/office/spreadsheetml/2009/9/ac" r="514" s="3" customFormat="true" x14ac:dyDescent="0.25">
      <c r="A514" s="396"/>
      <c r="B514" s="135"/>
      <c r="L514" s="135"/>
      <c r="V514" s="135"/>
      <c r="AF514" s="135"/>
      <c r="AP514" s="135"/>
      <c r="AZ514" s="135"/>
      <c r="BJ514" s="135"/>
      <c r="BT514" s="135"/>
      <c r="BU514" s="135"/>
      <c r="CD514" s="135"/>
      <c r="CE514" s="135"/>
      <c r="CN514" s="135"/>
      <c r="CX514" s="135"/>
      <c r="DH514" s="135"/>
      <c r="DR514" s="135"/>
      <c r="EB514" s="135"/>
      <c r="EL514" s="135"/>
      <c r="EV514" s="135"/>
      <c r="FF514" s="135"/>
      <c r="FP514" s="135"/>
      <c r="FZ514" s="135"/>
      <c r="GJ514" s="135"/>
      <c r="GT514" s="135"/>
      <c r="HD514" s="135"/>
      <c r="HN514" s="135"/>
      <c r="HX514" s="135"/>
      <c r="IH514" s="135"/>
      <c r="IR514" s="135"/>
    </row>
    <row xmlns:x14ac="http://schemas.microsoft.com/office/spreadsheetml/2009/9/ac" r="515" s="3" customFormat="true" x14ac:dyDescent="0.25">
      <c r="A515" s="396"/>
      <c r="B515" s="135"/>
      <c r="L515" s="135"/>
      <c r="V515" s="135"/>
      <c r="AF515" s="135"/>
      <c r="AP515" s="135"/>
      <c r="AZ515" s="135"/>
      <c r="BJ515" s="135"/>
      <c r="BT515" s="135"/>
      <c r="BU515" s="135"/>
      <c r="CD515" s="135"/>
      <c r="CE515" s="135"/>
      <c r="CN515" s="135"/>
      <c r="CX515" s="135"/>
      <c r="DH515" s="135"/>
      <c r="DR515" s="135"/>
      <c r="EB515" s="135"/>
      <c r="EL515" s="135"/>
      <c r="EV515" s="135"/>
      <c r="FF515" s="135"/>
      <c r="FP515" s="135"/>
      <c r="FZ515" s="135"/>
      <c r="GJ515" s="135"/>
      <c r="GT515" s="135"/>
      <c r="HD515" s="135"/>
      <c r="HN515" s="135"/>
      <c r="HX515" s="135"/>
      <c r="IH515" s="135"/>
      <c r="IR515" s="135"/>
    </row>
    <row xmlns:x14ac="http://schemas.microsoft.com/office/spreadsheetml/2009/9/ac" r="516" s="3" customFormat="true" x14ac:dyDescent="0.25">
      <c r="A516" s="396"/>
      <c r="B516" s="135"/>
      <c r="L516" s="135"/>
      <c r="V516" s="135"/>
      <c r="AF516" s="135"/>
      <c r="AP516" s="135"/>
      <c r="AZ516" s="135"/>
      <c r="BJ516" s="135"/>
      <c r="BT516" s="135"/>
      <c r="BU516" s="135"/>
      <c r="CD516" s="135"/>
      <c r="CE516" s="135"/>
      <c r="CN516" s="135"/>
      <c r="CX516" s="135"/>
      <c r="DH516" s="135"/>
      <c r="DR516" s="135"/>
      <c r="EB516" s="135"/>
      <c r="EL516" s="135"/>
      <c r="EV516" s="135"/>
      <c r="FF516" s="135"/>
      <c r="FP516" s="135"/>
      <c r="FZ516" s="135"/>
      <c r="GJ516" s="135"/>
      <c r="GT516" s="135"/>
      <c r="HD516" s="135"/>
      <c r="HN516" s="135"/>
      <c r="HX516" s="135"/>
      <c r="IH516" s="135"/>
      <c r="IR516" s="135"/>
    </row>
    <row xmlns:x14ac="http://schemas.microsoft.com/office/spreadsheetml/2009/9/ac" r="517" s="3" customFormat="true" x14ac:dyDescent="0.25">
      <c r="A517" s="396"/>
      <c r="B517" s="135"/>
      <c r="L517" s="135"/>
      <c r="V517" s="135"/>
      <c r="AF517" s="135"/>
      <c r="AP517" s="135"/>
      <c r="AZ517" s="135"/>
      <c r="BJ517" s="135"/>
      <c r="BT517" s="135"/>
      <c r="BU517" s="135"/>
      <c r="CD517" s="135"/>
      <c r="CE517" s="135"/>
      <c r="CN517" s="135"/>
      <c r="CX517" s="135"/>
      <c r="DH517" s="135"/>
      <c r="DR517" s="135"/>
      <c r="EB517" s="135"/>
      <c r="EL517" s="135"/>
      <c r="EV517" s="135"/>
      <c r="FF517" s="135"/>
      <c r="FP517" s="135"/>
      <c r="FZ517" s="135"/>
      <c r="GJ517" s="135"/>
      <c r="GT517" s="135"/>
      <c r="HD517" s="135"/>
      <c r="HN517" s="135"/>
      <c r="HX517" s="135"/>
      <c r="IH517" s="135"/>
      <c r="IR517" s="135"/>
    </row>
    <row xmlns:x14ac="http://schemas.microsoft.com/office/spreadsheetml/2009/9/ac" r="518" s="3" customFormat="true" x14ac:dyDescent="0.25">
      <c r="A518" s="396"/>
      <c r="B518" s="135"/>
      <c r="L518" s="135"/>
      <c r="V518" s="135"/>
      <c r="AF518" s="135"/>
      <c r="AP518" s="135"/>
      <c r="AZ518" s="135"/>
      <c r="BJ518" s="135"/>
      <c r="BT518" s="135"/>
      <c r="BU518" s="135"/>
      <c r="CD518" s="135"/>
      <c r="CE518" s="135"/>
      <c r="CN518" s="135"/>
      <c r="CX518" s="135"/>
      <c r="DH518" s="135"/>
      <c r="DR518" s="135"/>
      <c r="EB518" s="135"/>
      <c r="EL518" s="135"/>
      <c r="EV518" s="135"/>
      <c r="FF518" s="135"/>
      <c r="FP518" s="135"/>
      <c r="FZ518" s="135"/>
      <c r="GJ518" s="135"/>
      <c r="GT518" s="135"/>
      <c r="HD518" s="135"/>
      <c r="HN518" s="135"/>
      <c r="HX518" s="135"/>
      <c r="IH518" s="135"/>
      <c r="IR518" s="135"/>
    </row>
    <row xmlns:x14ac="http://schemas.microsoft.com/office/spreadsheetml/2009/9/ac" r="519" s="3" customFormat="true" x14ac:dyDescent="0.25">
      <c r="A519" s="396"/>
      <c r="B519" s="135"/>
      <c r="L519" s="135"/>
      <c r="V519" s="135"/>
      <c r="AF519" s="135"/>
      <c r="AP519" s="135"/>
      <c r="AZ519" s="135"/>
      <c r="BJ519" s="135"/>
      <c r="BT519" s="135"/>
      <c r="BU519" s="135"/>
      <c r="CD519" s="135"/>
      <c r="CE519" s="135"/>
      <c r="CN519" s="135"/>
      <c r="CX519" s="135"/>
      <c r="DH519" s="135"/>
      <c r="DR519" s="135"/>
      <c r="EB519" s="135"/>
      <c r="EL519" s="135"/>
      <c r="EV519" s="135"/>
      <c r="FF519" s="135"/>
      <c r="FP519" s="135"/>
      <c r="FZ519" s="135"/>
      <c r="GJ519" s="135"/>
      <c r="GT519" s="135"/>
      <c r="HD519" s="135"/>
      <c r="HN519" s="135"/>
      <c r="HX519" s="135"/>
      <c r="IH519" s="135"/>
      <c r="IR519" s="135"/>
    </row>
    <row xmlns:x14ac="http://schemas.microsoft.com/office/spreadsheetml/2009/9/ac" r="520" s="3" customFormat="true" x14ac:dyDescent="0.25">
      <c r="A520" s="396"/>
      <c r="B520" s="135"/>
      <c r="L520" s="135"/>
      <c r="V520" s="135"/>
      <c r="AF520" s="135"/>
      <c r="AP520" s="135"/>
      <c r="AZ520" s="135"/>
      <c r="BJ520" s="135"/>
      <c r="BT520" s="135"/>
      <c r="BU520" s="135"/>
      <c r="CD520" s="135"/>
      <c r="CE520" s="135"/>
      <c r="CN520" s="135"/>
      <c r="CX520" s="135"/>
      <c r="DH520" s="135"/>
      <c r="DR520" s="135"/>
      <c r="EB520" s="135"/>
      <c r="EL520" s="135"/>
      <c r="EV520" s="135"/>
      <c r="FF520" s="135"/>
      <c r="FP520" s="135"/>
      <c r="FZ520" s="135"/>
      <c r="GJ520" s="135"/>
      <c r="GT520" s="135"/>
      <c r="HD520" s="135"/>
      <c r="HN520" s="135"/>
      <c r="HX520" s="135"/>
      <c r="IH520" s="135"/>
      <c r="IR520" s="135"/>
    </row>
    <row xmlns:x14ac="http://schemas.microsoft.com/office/spreadsheetml/2009/9/ac" r="521" s="3" customFormat="true" x14ac:dyDescent="0.25">
      <c r="A521" s="396"/>
      <c r="B521" s="135"/>
      <c r="L521" s="135"/>
      <c r="V521" s="135"/>
      <c r="AF521" s="135"/>
      <c r="AP521" s="135"/>
      <c r="AZ521" s="135"/>
      <c r="BJ521" s="135"/>
      <c r="BT521" s="135"/>
      <c r="BU521" s="135"/>
      <c r="CD521" s="135"/>
      <c r="CE521" s="135"/>
      <c r="CN521" s="135"/>
      <c r="CX521" s="135"/>
      <c r="DH521" s="135"/>
      <c r="DR521" s="135"/>
      <c r="EB521" s="135"/>
      <c r="EL521" s="135"/>
      <c r="EV521" s="135"/>
      <c r="FF521" s="135"/>
      <c r="FP521" s="135"/>
      <c r="FZ521" s="135"/>
      <c r="GJ521" s="135"/>
      <c r="GT521" s="135"/>
      <c r="HD521" s="135"/>
      <c r="HN521" s="135"/>
      <c r="HX521" s="135"/>
      <c r="IH521" s="135"/>
      <c r="IR521" s="135"/>
    </row>
    <row xmlns:x14ac="http://schemas.microsoft.com/office/spreadsheetml/2009/9/ac" r="522" s="3" customFormat="true" x14ac:dyDescent="0.25">
      <c r="A522" s="396"/>
      <c r="B522" s="135"/>
      <c r="L522" s="135"/>
      <c r="V522" s="135"/>
      <c r="AF522" s="135"/>
      <c r="AP522" s="135"/>
      <c r="AZ522" s="135"/>
      <c r="BJ522" s="135"/>
      <c r="BT522" s="135"/>
      <c r="BU522" s="135"/>
      <c r="CD522" s="135"/>
      <c r="CE522" s="135"/>
      <c r="CN522" s="135"/>
      <c r="CX522" s="135"/>
      <c r="DH522" s="135"/>
      <c r="DR522" s="135"/>
      <c r="EB522" s="135"/>
      <c r="EL522" s="135"/>
      <c r="EV522" s="135"/>
      <c r="FF522" s="135"/>
      <c r="FP522" s="135"/>
      <c r="FZ522" s="135"/>
      <c r="GJ522" s="135"/>
      <c r="GT522" s="135"/>
      <c r="HD522" s="135"/>
      <c r="HN522" s="135"/>
      <c r="HX522" s="135"/>
      <c r="IH522" s="135"/>
      <c r="IR522" s="135"/>
    </row>
    <row xmlns:x14ac="http://schemas.microsoft.com/office/spreadsheetml/2009/9/ac" r="523" s="3" customFormat="true" x14ac:dyDescent="0.25">
      <c r="A523" s="396"/>
      <c r="B523" s="135"/>
      <c r="L523" s="135"/>
      <c r="V523" s="135"/>
      <c r="AF523" s="135"/>
      <c r="AP523" s="135"/>
      <c r="AZ523" s="135"/>
      <c r="BJ523" s="135"/>
      <c r="BT523" s="135"/>
      <c r="BU523" s="135"/>
      <c r="CD523" s="135"/>
      <c r="CE523" s="135"/>
      <c r="CN523" s="135"/>
      <c r="CX523" s="135"/>
      <c r="DH523" s="135"/>
      <c r="DR523" s="135"/>
      <c r="EB523" s="135"/>
      <c r="EL523" s="135"/>
      <c r="EV523" s="135"/>
      <c r="FF523" s="135"/>
      <c r="FP523" s="135"/>
      <c r="FZ523" s="135"/>
      <c r="GJ523" s="135"/>
      <c r="GT523" s="135"/>
      <c r="HD523" s="135"/>
      <c r="HN523" s="135"/>
      <c r="HX523" s="135"/>
      <c r="IH523" s="135"/>
      <c r="IR523" s="135"/>
    </row>
    <row xmlns:x14ac="http://schemas.microsoft.com/office/spreadsheetml/2009/9/ac" r="524" s="3" customFormat="true" x14ac:dyDescent="0.25">
      <c r="A524" s="396"/>
      <c r="B524" s="135"/>
      <c r="L524" s="135"/>
      <c r="V524" s="135"/>
      <c r="AF524" s="135"/>
      <c r="AP524" s="135"/>
      <c r="AZ524" s="135"/>
      <c r="BJ524" s="135"/>
      <c r="BT524" s="135"/>
      <c r="BU524" s="135"/>
      <c r="CD524" s="135"/>
      <c r="CE524" s="135"/>
      <c r="CN524" s="135"/>
      <c r="CX524" s="135"/>
      <c r="DH524" s="135"/>
      <c r="DR524" s="135"/>
      <c r="EB524" s="135"/>
      <c r="EL524" s="135"/>
      <c r="EV524" s="135"/>
      <c r="FF524" s="135"/>
      <c r="FP524" s="135"/>
      <c r="FZ524" s="135"/>
      <c r="GJ524" s="135"/>
      <c r="GT524" s="135"/>
      <c r="HD524" s="135"/>
      <c r="HN524" s="135"/>
      <c r="HX524" s="135"/>
      <c r="IH524" s="135"/>
      <c r="IR524" s="135"/>
    </row>
    <row xmlns:x14ac="http://schemas.microsoft.com/office/spreadsheetml/2009/9/ac" r="525" s="3" customFormat="true" x14ac:dyDescent="0.25">
      <c r="A525" s="396"/>
      <c r="B525" s="135"/>
      <c r="L525" s="135"/>
      <c r="V525" s="135"/>
      <c r="AF525" s="135"/>
      <c r="AP525" s="135"/>
      <c r="AZ525" s="135"/>
      <c r="BJ525" s="135"/>
      <c r="BT525" s="135"/>
      <c r="BU525" s="135"/>
      <c r="CD525" s="135"/>
      <c r="CE525" s="135"/>
      <c r="CN525" s="135"/>
      <c r="CX525" s="135"/>
      <c r="DH525" s="135"/>
      <c r="DR525" s="135"/>
      <c r="EB525" s="135"/>
      <c r="EL525" s="135"/>
      <c r="EV525" s="135"/>
      <c r="FF525" s="135"/>
      <c r="FP525" s="135"/>
      <c r="FZ525" s="135"/>
      <c r="GJ525" s="135"/>
      <c r="GT525" s="135"/>
      <c r="HD525" s="135"/>
      <c r="HN525" s="135"/>
      <c r="HX525" s="135"/>
      <c r="IH525" s="135"/>
      <c r="IR525" s="135"/>
    </row>
    <row xmlns:x14ac="http://schemas.microsoft.com/office/spreadsheetml/2009/9/ac" r="526" s="3" customFormat="true" x14ac:dyDescent="0.25">
      <c r="A526" s="396"/>
      <c r="B526" s="135"/>
      <c r="L526" s="135"/>
      <c r="V526" s="135"/>
      <c r="AF526" s="135"/>
      <c r="AP526" s="135"/>
      <c r="AZ526" s="135"/>
      <c r="BJ526" s="135"/>
      <c r="BT526" s="135"/>
      <c r="BU526" s="135"/>
      <c r="CD526" s="135"/>
      <c r="CE526" s="135"/>
      <c r="CN526" s="135"/>
      <c r="CX526" s="135"/>
      <c r="DH526" s="135"/>
      <c r="DR526" s="135"/>
      <c r="EB526" s="135"/>
      <c r="EL526" s="135"/>
      <c r="EV526" s="135"/>
      <c r="FF526" s="135"/>
      <c r="FP526" s="135"/>
      <c r="FZ526" s="135"/>
      <c r="GJ526" s="135"/>
      <c r="GT526" s="135"/>
      <c r="HD526" s="135"/>
      <c r="HN526" s="135"/>
      <c r="HX526" s="135"/>
      <c r="IH526" s="135"/>
      <c r="IR526" s="135"/>
    </row>
    <row xmlns:x14ac="http://schemas.microsoft.com/office/spreadsheetml/2009/9/ac" r="527" s="3" customFormat="true" x14ac:dyDescent="0.25">
      <c r="A527" s="396"/>
      <c r="B527" s="135"/>
      <c r="L527" s="135"/>
      <c r="V527" s="135"/>
      <c r="AF527" s="135"/>
      <c r="AP527" s="135"/>
      <c r="AZ527" s="135"/>
      <c r="BJ527" s="135"/>
      <c r="BT527" s="135"/>
      <c r="BU527" s="135"/>
      <c r="CD527" s="135"/>
      <c r="CE527" s="135"/>
      <c r="CN527" s="135"/>
      <c r="CX527" s="135"/>
      <c r="DH527" s="135"/>
      <c r="DR527" s="135"/>
      <c r="EB527" s="135"/>
      <c r="EL527" s="135"/>
      <c r="EV527" s="135"/>
      <c r="FF527" s="135"/>
      <c r="FP527" s="135"/>
      <c r="FZ527" s="135"/>
      <c r="GJ527" s="135"/>
      <c r="GT527" s="135"/>
      <c r="HD527" s="135"/>
      <c r="HN527" s="135"/>
      <c r="HX527" s="135"/>
      <c r="IH527" s="135"/>
      <c r="IR527" s="135"/>
    </row>
    <row xmlns:x14ac="http://schemas.microsoft.com/office/spreadsheetml/2009/9/ac" r="528" s="3" customFormat="true" x14ac:dyDescent="0.25">
      <c r="A528" s="396"/>
      <c r="B528" s="135"/>
      <c r="L528" s="135"/>
      <c r="V528" s="135"/>
      <c r="AF528" s="135"/>
      <c r="AP528" s="135"/>
      <c r="AZ528" s="135"/>
      <c r="BJ528" s="135"/>
      <c r="BT528" s="135"/>
      <c r="BU528" s="135"/>
      <c r="CD528" s="135"/>
      <c r="CE528" s="135"/>
      <c r="CN528" s="135"/>
      <c r="CX528" s="135"/>
      <c r="DH528" s="135"/>
      <c r="DR528" s="135"/>
      <c r="EB528" s="135"/>
      <c r="EL528" s="135"/>
      <c r="EV528" s="135"/>
      <c r="FF528" s="135"/>
      <c r="FP528" s="135"/>
      <c r="FZ528" s="135"/>
      <c r="GJ528" s="135"/>
      <c r="GT528" s="135"/>
      <c r="HD528" s="135"/>
      <c r="HN528" s="135"/>
      <c r="HX528" s="135"/>
      <c r="IH528" s="135"/>
      <c r="IR528" s="135"/>
    </row>
    <row xmlns:x14ac="http://schemas.microsoft.com/office/spreadsheetml/2009/9/ac" r="529" s="3" customFormat="true" x14ac:dyDescent="0.25">
      <c r="A529" s="396"/>
      <c r="B529" s="135"/>
      <c r="L529" s="135"/>
      <c r="V529" s="135"/>
      <c r="AF529" s="135"/>
      <c r="AP529" s="135"/>
      <c r="AZ529" s="135"/>
      <c r="BJ529" s="135"/>
      <c r="BT529" s="135"/>
      <c r="BU529" s="135"/>
      <c r="CD529" s="135"/>
      <c r="CE529" s="135"/>
      <c r="CN529" s="135"/>
      <c r="CX529" s="135"/>
      <c r="DH529" s="135"/>
      <c r="DR529" s="135"/>
      <c r="EB529" s="135"/>
      <c r="EL529" s="135"/>
      <c r="EV529" s="135"/>
      <c r="FF529" s="135"/>
      <c r="FP529" s="135"/>
      <c r="FZ529" s="135"/>
      <c r="GJ529" s="135"/>
      <c r="GT529" s="135"/>
      <c r="HD529" s="135"/>
      <c r="HN529" s="135"/>
      <c r="HX529" s="135"/>
      <c r="IH529" s="135"/>
      <c r="IR529" s="135"/>
    </row>
    <row xmlns:x14ac="http://schemas.microsoft.com/office/spreadsheetml/2009/9/ac" r="530" s="3" customFormat="true" x14ac:dyDescent="0.25">
      <c r="A530" s="396"/>
      <c r="B530" s="135"/>
      <c r="L530" s="135"/>
      <c r="V530" s="135"/>
      <c r="AF530" s="135"/>
      <c r="AP530" s="135"/>
      <c r="AZ530" s="135"/>
      <c r="BJ530" s="135"/>
      <c r="BT530" s="135"/>
      <c r="BU530" s="135"/>
      <c r="CD530" s="135"/>
      <c r="CE530" s="135"/>
      <c r="CN530" s="135"/>
      <c r="CX530" s="135"/>
      <c r="DH530" s="135"/>
      <c r="DR530" s="135"/>
      <c r="EB530" s="135"/>
      <c r="EL530" s="135"/>
      <c r="EV530" s="135"/>
      <c r="FF530" s="135"/>
      <c r="FP530" s="135"/>
      <c r="FZ530" s="135"/>
      <c r="GJ530" s="135"/>
      <c r="GT530" s="135"/>
      <c r="HD530" s="135"/>
      <c r="HN530" s="135"/>
      <c r="HX530" s="135"/>
      <c r="IH530" s="135"/>
      <c r="IR530" s="135"/>
    </row>
    <row xmlns:x14ac="http://schemas.microsoft.com/office/spreadsheetml/2009/9/ac" r="531" s="3" customFormat="true" x14ac:dyDescent="0.25">
      <c r="A531" s="396"/>
      <c r="B531" s="135"/>
      <c r="L531" s="135"/>
      <c r="V531" s="135"/>
      <c r="AF531" s="135"/>
      <c r="AP531" s="135"/>
      <c r="AZ531" s="135"/>
      <c r="BJ531" s="135"/>
      <c r="BT531" s="135"/>
      <c r="BU531" s="135"/>
      <c r="CD531" s="135"/>
      <c r="CE531" s="135"/>
      <c r="CN531" s="135"/>
      <c r="CX531" s="135"/>
      <c r="DH531" s="135"/>
      <c r="DR531" s="135"/>
      <c r="EB531" s="135"/>
      <c r="EL531" s="135"/>
      <c r="EV531" s="135"/>
      <c r="FF531" s="135"/>
      <c r="FP531" s="135"/>
      <c r="FZ531" s="135"/>
      <c r="GJ531" s="135"/>
      <c r="GT531" s="135"/>
      <c r="HD531" s="135"/>
      <c r="HN531" s="135"/>
      <c r="HX531" s="135"/>
      <c r="IH531" s="135"/>
      <c r="IR531" s="135"/>
    </row>
    <row xmlns:x14ac="http://schemas.microsoft.com/office/spreadsheetml/2009/9/ac" r="532" s="3" customFormat="true" x14ac:dyDescent="0.25">
      <c r="A532" s="396"/>
      <c r="B532" s="135"/>
      <c r="L532" s="135"/>
      <c r="V532" s="135"/>
      <c r="AF532" s="135"/>
      <c r="AP532" s="135"/>
      <c r="AZ532" s="135"/>
      <c r="BJ532" s="135"/>
      <c r="BT532" s="135"/>
      <c r="BU532" s="135"/>
      <c r="CD532" s="135"/>
      <c r="CE532" s="135"/>
      <c r="CN532" s="135"/>
      <c r="CX532" s="135"/>
      <c r="DH532" s="135"/>
      <c r="DR532" s="135"/>
      <c r="EB532" s="135"/>
      <c r="EL532" s="135"/>
      <c r="EV532" s="135"/>
      <c r="FF532" s="135"/>
      <c r="FP532" s="135"/>
      <c r="FZ532" s="135"/>
      <c r="GJ532" s="135"/>
      <c r="GT532" s="135"/>
      <c r="HD532" s="135"/>
      <c r="HN532" s="135"/>
      <c r="HX532" s="135"/>
      <c r="IH532" s="135"/>
      <c r="IR532" s="135"/>
    </row>
    <row xmlns:x14ac="http://schemas.microsoft.com/office/spreadsheetml/2009/9/ac" r="533" s="3" customFormat="true" x14ac:dyDescent="0.25">
      <c r="A533" s="396"/>
      <c r="B533" s="135"/>
      <c r="L533" s="135"/>
      <c r="V533" s="135"/>
      <c r="AF533" s="135"/>
      <c r="AP533" s="135"/>
      <c r="AZ533" s="135"/>
      <c r="BJ533" s="135"/>
      <c r="BT533" s="135"/>
      <c r="BU533" s="135"/>
      <c r="CD533" s="135"/>
      <c r="CE533" s="135"/>
      <c r="CN533" s="135"/>
      <c r="CX533" s="135"/>
      <c r="DH533" s="135"/>
      <c r="DR533" s="135"/>
      <c r="EB533" s="135"/>
      <c r="EL533" s="135"/>
      <c r="EV533" s="135"/>
      <c r="FF533" s="135"/>
      <c r="FP533" s="135"/>
      <c r="FZ533" s="135"/>
      <c r="GJ533" s="135"/>
      <c r="GT533" s="135"/>
      <c r="HD533" s="135"/>
      <c r="HN533" s="135"/>
      <c r="HX533" s="135"/>
      <c r="IH533" s="135"/>
      <c r="IR533" s="135"/>
    </row>
    <row xmlns:x14ac="http://schemas.microsoft.com/office/spreadsheetml/2009/9/ac" r="534" s="3" customFormat="true" x14ac:dyDescent="0.25">
      <c r="A534" s="396"/>
      <c r="B534" s="135"/>
      <c r="L534" s="135"/>
      <c r="V534" s="135"/>
      <c r="AF534" s="135"/>
      <c r="AP534" s="135"/>
      <c r="AZ534" s="135"/>
      <c r="BJ534" s="135"/>
      <c r="BT534" s="135"/>
      <c r="BU534" s="135"/>
      <c r="CD534" s="135"/>
      <c r="CE534" s="135"/>
      <c r="CN534" s="135"/>
      <c r="CX534" s="135"/>
      <c r="DH534" s="135"/>
      <c r="DR534" s="135"/>
      <c r="EB534" s="135"/>
      <c r="EL534" s="135"/>
      <c r="EV534" s="135"/>
      <c r="FF534" s="135"/>
      <c r="FP534" s="135"/>
      <c r="FZ534" s="135"/>
      <c r="GJ534" s="135"/>
      <c r="GT534" s="135"/>
      <c r="HD534" s="135"/>
      <c r="HN534" s="135"/>
      <c r="HX534" s="135"/>
      <c r="IH534" s="135"/>
      <c r="IR534" s="135"/>
    </row>
    <row xmlns:x14ac="http://schemas.microsoft.com/office/spreadsheetml/2009/9/ac" r="535" s="3" customFormat="true" x14ac:dyDescent="0.25">
      <c r="A535" s="396"/>
      <c r="B535" s="135"/>
      <c r="L535" s="135"/>
      <c r="V535" s="135"/>
      <c r="AF535" s="135"/>
      <c r="AP535" s="135"/>
      <c r="AZ535" s="135"/>
      <c r="BJ535" s="135"/>
      <c r="BT535" s="135"/>
      <c r="BU535" s="135"/>
      <c r="CD535" s="135"/>
      <c r="CE535" s="135"/>
      <c r="CN535" s="135"/>
      <c r="CX535" s="135"/>
      <c r="DH535" s="135"/>
      <c r="DR535" s="135"/>
      <c r="EB535" s="135"/>
      <c r="EL535" s="135"/>
      <c r="EV535" s="135"/>
      <c r="FF535" s="135"/>
      <c r="FP535" s="135"/>
      <c r="FZ535" s="135"/>
      <c r="GJ535" s="135"/>
      <c r="GT535" s="135"/>
      <c r="HD535" s="135"/>
      <c r="HN535" s="135"/>
      <c r="HX535" s="135"/>
      <c r="IH535" s="135"/>
      <c r="IR535" s="135"/>
    </row>
    <row xmlns:x14ac="http://schemas.microsoft.com/office/spreadsheetml/2009/9/ac" r="536" s="3" customFormat="true" x14ac:dyDescent="0.25">
      <c r="A536" s="396"/>
      <c r="B536" s="135"/>
      <c r="L536" s="135"/>
      <c r="V536" s="135"/>
      <c r="AF536" s="135"/>
      <c r="AP536" s="135"/>
      <c r="AZ536" s="135"/>
      <c r="BJ536" s="135"/>
      <c r="BT536" s="135"/>
      <c r="BU536" s="135"/>
      <c r="CD536" s="135"/>
      <c r="CE536" s="135"/>
      <c r="CN536" s="135"/>
      <c r="CX536" s="135"/>
      <c r="DH536" s="135"/>
      <c r="DR536" s="135"/>
      <c r="EB536" s="135"/>
      <c r="EL536" s="135"/>
      <c r="EV536" s="135"/>
      <c r="FF536" s="135"/>
      <c r="FP536" s="135"/>
      <c r="FZ536" s="135"/>
      <c r="GJ536" s="135"/>
      <c r="GT536" s="135"/>
      <c r="HD536" s="135"/>
      <c r="HN536" s="135"/>
      <c r="HX536" s="135"/>
      <c r="IH536" s="135"/>
      <c r="IR536" s="135"/>
    </row>
    <row xmlns:x14ac="http://schemas.microsoft.com/office/spreadsheetml/2009/9/ac" r="537" s="3" customFormat="true" x14ac:dyDescent="0.25">
      <c r="A537" s="396"/>
      <c r="B537" s="135"/>
      <c r="L537" s="135"/>
      <c r="V537" s="135"/>
      <c r="AF537" s="135"/>
      <c r="AP537" s="135"/>
      <c r="AZ537" s="135"/>
      <c r="BJ537" s="135"/>
      <c r="BT537" s="135"/>
      <c r="BU537" s="135"/>
      <c r="CD537" s="135"/>
      <c r="CE537" s="135"/>
      <c r="CN537" s="135"/>
      <c r="CX537" s="135"/>
      <c r="DH537" s="135"/>
      <c r="DR537" s="135"/>
      <c r="EB537" s="135"/>
      <c r="EL537" s="135"/>
      <c r="EV537" s="135"/>
      <c r="FF537" s="135"/>
      <c r="FP537" s="135"/>
      <c r="FZ537" s="135"/>
      <c r="GJ537" s="135"/>
      <c r="GT537" s="135"/>
      <c r="HD537" s="135"/>
      <c r="HN537" s="135"/>
      <c r="HX537" s="135"/>
      <c r="IH537" s="135"/>
      <c r="IR537" s="135"/>
    </row>
    <row xmlns:x14ac="http://schemas.microsoft.com/office/spreadsheetml/2009/9/ac" r="538" s="3" customFormat="true" x14ac:dyDescent="0.25">
      <c r="A538" s="396"/>
      <c r="B538" s="135"/>
      <c r="L538" s="135"/>
      <c r="V538" s="135"/>
      <c r="AF538" s="135"/>
      <c r="AP538" s="135"/>
      <c r="AZ538" s="135"/>
      <c r="BJ538" s="135"/>
      <c r="BT538" s="135"/>
      <c r="BU538" s="135"/>
      <c r="CD538" s="135"/>
      <c r="CE538" s="135"/>
      <c r="CN538" s="135"/>
      <c r="CX538" s="135"/>
      <c r="DH538" s="135"/>
      <c r="DR538" s="135"/>
      <c r="EB538" s="135"/>
      <c r="EL538" s="135"/>
      <c r="EV538" s="135"/>
      <c r="FF538" s="135"/>
      <c r="FP538" s="135"/>
      <c r="FZ538" s="135"/>
      <c r="GJ538" s="135"/>
      <c r="GT538" s="135"/>
      <c r="HD538" s="135"/>
      <c r="HN538" s="135"/>
      <c r="HX538" s="135"/>
      <c r="IH538" s="135"/>
      <c r="IR538" s="135"/>
    </row>
    <row xmlns:x14ac="http://schemas.microsoft.com/office/spreadsheetml/2009/9/ac" r="539" s="3" customFormat="true" x14ac:dyDescent="0.25">
      <c r="A539" s="396"/>
      <c r="B539" s="135"/>
      <c r="L539" s="135"/>
      <c r="V539" s="135"/>
      <c r="AF539" s="135"/>
      <c r="AP539" s="135"/>
      <c r="AZ539" s="135"/>
      <c r="BJ539" s="135"/>
      <c r="BT539" s="135"/>
      <c r="BU539" s="135"/>
      <c r="CD539" s="135"/>
      <c r="CE539" s="135"/>
      <c r="CN539" s="135"/>
      <c r="CX539" s="135"/>
      <c r="DH539" s="135"/>
      <c r="DR539" s="135"/>
      <c r="EB539" s="135"/>
      <c r="EL539" s="135"/>
      <c r="EV539" s="135"/>
      <c r="FF539" s="135"/>
      <c r="FP539" s="135"/>
      <c r="FZ539" s="135"/>
      <c r="GJ539" s="135"/>
      <c r="GT539" s="135"/>
      <c r="HD539" s="135"/>
      <c r="HN539" s="135"/>
      <c r="HX539" s="135"/>
      <c r="IH539" s="135"/>
      <c r="IR539" s="135"/>
    </row>
    <row xmlns:x14ac="http://schemas.microsoft.com/office/spreadsheetml/2009/9/ac" r="540" s="3" customFormat="true" x14ac:dyDescent="0.25">
      <c r="A540" s="396"/>
      <c r="B540" s="135"/>
      <c r="L540" s="135"/>
      <c r="V540" s="135"/>
      <c r="AF540" s="135"/>
      <c r="AP540" s="135"/>
      <c r="AZ540" s="135"/>
      <c r="BJ540" s="135"/>
      <c r="BT540" s="135"/>
      <c r="BU540" s="135"/>
      <c r="CD540" s="135"/>
      <c r="CE540" s="135"/>
      <c r="CN540" s="135"/>
      <c r="CX540" s="135"/>
      <c r="DH540" s="135"/>
      <c r="DR540" s="135"/>
      <c r="EB540" s="135"/>
      <c r="EL540" s="135"/>
      <c r="EV540" s="135"/>
      <c r="FF540" s="135"/>
      <c r="FP540" s="135"/>
      <c r="FZ540" s="135"/>
      <c r="GJ540" s="135"/>
      <c r="GT540" s="135"/>
      <c r="HD540" s="135"/>
      <c r="HN540" s="135"/>
      <c r="HX540" s="135"/>
      <c r="IH540" s="135"/>
      <c r="IR540" s="135"/>
    </row>
    <row xmlns:x14ac="http://schemas.microsoft.com/office/spreadsheetml/2009/9/ac" r="541" s="3" customFormat="true" x14ac:dyDescent="0.25">
      <c r="A541" s="396"/>
      <c r="B541" s="135"/>
      <c r="L541" s="135"/>
      <c r="V541" s="135"/>
      <c r="AF541" s="135"/>
      <c r="AP541" s="135"/>
      <c r="AZ541" s="135"/>
      <c r="BJ541" s="135"/>
      <c r="BT541" s="135"/>
      <c r="BU541" s="135"/>
      <c r="CD541" s="135"/>
      <c r="CE541" s="135"/>
      <c r="CN541" s="135"/>
      <c r="CX541" s="135"/>
      <c r="DH541" s="135"/>
      <c r="DR541" s="135"/>
      <c r="EB541" s="135"/>
      <c r="EL541" s="135"/>
      <c r="EV541" s="135"/>
      <c r="FF541" s="135"/>
      <c r="FP541" s="135"/>
      <c r="FZ541" s="135"/>
      <c r="GJ541" s="135"/>
      <c r="GT541" s="135"/>
      <c r="HD541" s="135"/>
      <c r="HN541" s="135"/>
      <c r="HX541" s="135"/>
      <c r="IH541" s="135"/>
      <c r="IR541" s="135"/>
    </row>
    <row xmlns:x14ac="http://schemas.microsoft.com/office/spreadsheetml/2009/9/ac" r="542" s="3" customFormat="true" x14ac:dyDescent="0.25">
      <c r="A542" s="396"/>
      <c r="B542" s="135"/>
      <c r="L542" s="135"/>
      <c r="V542" s="135"/>
      <c r="AF542" s="135"/>
      <c r="AP542" s="135"/>
      <c r="AZ542" s="135"/>
      <c r="BJ542" s="135"/>
      <c r="BT542" s="135"/>
      <c r="BU542" s="135"/>
      <c r="CD542" s="135"/>
      <c r="CE542" s="135"/>
      <c r="CN542" s="135"/>
      <c r="CX542" s="135"/>
      <c r="DH542" s="135"/>
      <c r="DR542" s="135"/>
      <c r="EB542" s="135"/>
      <c r="EL542" s="135"/>
      <c r="EV542" s="135"/>
      <c r="FF542" s="135"/>
      <c r="FP542" s="135"/>
      <c r="FZ542" s="135"/>
      <c r="GJ542" s="135"/>
      <c r="GT542" s="135"/>
      <c r="HD542" s="135"/>
      <c r="HN542" s="135"/>
      <c r="HX542" s="135"/>
      <c r="IH542" s="135"/>
      <c r="IR542" s="135"/>
    </row>
    <row xmlns:x14ac="http://schemas.microsoft.com/office/spreadsheetml/2009/9/ac" r="543" s="3" customFormat="true" x14ac:dyDescent="0.25">
      <c r="A543" s="396"/>
      <c r="B543" s="135"/>
      <c r="L543" s="135"/>
      <c r="V543" s="135"/>
      <c r="AF543" s="135"/>
      <c r="AP543" s="135"/>
      <c r="AZ543" s="135"/>
      <c r="BJ543" s="135"/>
      <c r="BT543" s="135"/>
      <c r="BU543" s="135"/>
      <c r="CD543" s="135"/>
      <c r="CE543" s="135"/>
      <c r="CN543" s="135"/>
      <c r="CX543" s="135"/>
      <c r="DH543" s="135"/>
      <c r="DR543" s="135"/>
      <c r="EB543" s="135"/>
      <c r="EL543" s="135"/>
      <c r="EV543" s="135"/>
      <c r="FF543" s="135"/>
      <c r="FP543" s="135"/>
      <c r="FZ543" s="135"/>
      <c r="GJ543" s="135"/>
      <c r="GT543" s="135"/>
      <c r="HD543" s="135"/>
      <c r="HN543" s="135"/>
      <c r="HX543" s="135"/>
      <c r="IH543" s="135"/>
      <c r="IR543" s="135"/>
    </row>
    <row xmlns:x14ac="http://schemas.microsoft.com/office/spreadsheetml/2009/9/ac" r="544" s="3" customFormat="true" x14ac:dyDescent="0.25">
      <c r="A544" s="396"/>
      <c r="B544" s="135"/>
      <c r="L544" s="135"/>
      <c r="V544" s="135"/>
      <c r="AF544" s="135"/>
      <c r="AP544" s="135"/>
      <c r="AZ544" s="135"/>
      <c r="BJ544" s="135"/>
      <c r="BT544" s="135"/>
      <c r="BU544" s="135"/>
      <c r="CD544" s="135"/>
      <c r="CE544" s="135"/>
      <c r="CN544" s="135"/>
      <c r="CX544" s="135"/>
      <c r="DH544" s="135"/>
      <c r="DR544" s="135"/>
      <c r="EB544" s="135"/>
      <c r="EL544" s="135"/>
      <c r="EV544" s="135"/>
      <c r="FF544" s="135"/>
      <c r="FP544" s="135"/>
      <c r="FZ544" s="135"/>
      <c r="GJ544" s="135"/>
      <c r="GT544" s="135"/>
      <c r="HD544" s="135"/>
      <c r="HN544" s="135"/>
      <c r="HX544" s="135"/>
      <c r="IH544" s="135"/>
      <c r="IR544" s="135"/>
    </row>
    <row xmlns:x14ac="http://schemas.microsoft.com/office/spreadsheetml/2009/9/ac" r="545" s="3" customFormat="true" x14ac:dyDescent="0.25">
      <c r="A545" s="396"/>
      <c r="B545" s="135"/>
      <c r="L545" s="135"/>
      <c r="V545" s="135"/>
      <c r="AF545" s="135"/>
      <c r="AP545" s="135"/>
      <c r="AZ545" s="135"/>
      <c r="BJ545" s="135"/>
      <c r="BT545" s="135"/>
      <c r="BU545" s="135"/>
      <c r="CD545" s="135"/>
      <c r="CE545" s="135"/>
      <c r="CN545" s="135"/>
      <c r="CX545" s="135"/>
      <c r="DH545" s="135"/>
      <c r="DR545" s="135"/>
      <c r="EB545" s="135"/>
      <c r="EL545" s="135"/>
      <c r="EV545" s="135"/>
      <c r="FF545" s="135"/>
      <c r="FP545" s="135"/>
      <c r="FZ545" s="135"/>
      <c r="GJ545" s="135"/>
      <c r="GT545" s="135"/>
      <c r="HD545" s="135"/>
      <c r="HN545" s="135"/>
      <c r="HX545" s="135"/>
      <c r="IH545" s="135"/>
      <c r="IR545" s="135"/>
    </row>
    <row xmlns:x14ac="http://schemas.microsoft.com/office/spreadsheetml/2009/9/ac" r="546" s="3" customFormat="true" x14ac:dyDescent="0.25">
      <c r="A546" s="396"/>
      <c r="B546" s="135"/>
      <c r="L546" s="135"/>
      <c r="V546" s="135"/>
      <c r="AF546" s="135"/>
      <c r="AP546" s="135"/>
      <c r="AZ546" s="135"/>
      <c r="BJ546" s="135"/>
      <c r="BT546" s="135"/>
      <c r="BU546" s="135"/>
      <c r="CD546" s="135"/>
      <c r="CE546" s="135"/>
      <c r="CN546" s="135"/>
      <c r="CX546" s="135"/>
      <c r="DH546" s="135"/>
      <c r="DR546" s="135"/>
      <c r="EB546" s="135"/>
      <c r="EL546" s="135"/>
      <c r="EV546" s="135"/>
      <c r="FF546" s="135"/>
      <c r="FP546" s="135"/>
      <c r="FZ546" s="135"/>
      <c r="GJ546" s="135"/>
      <c r="GT546" s="135"/>
      <c r="HD546" s="135"/>
      <c r="HN546" s="135"/>
      <c r="HX546" s="135"/>
      <c r="IH546" s="135"/>
      <c r="IR546" s="135"/>
    </row>
    <row xmlns:x14ac="http://schemas.microsoft.com/office/spreadsheetml/2009/9/ac" r="547" s="3" customFormat="true" x14ac:dyDescent="0.25">
      <c r="A547" s="396"/>
      <c r="B547" s="135"/>
      <c r="L547" s="135"/>
      <c r="V547" s="135"/>
      <c r="AF547" s="135"/>
      <c r="AP547" s="135"/>
      <c r="AZ547" s="135"/>
      <c r="BJ547" s="135"/>
      <c r="BT547" s="135"/>
      <c r="BU547" s="135"/>
      <c r="CD547" s="135"/>
      <c r="CE547" s="135"/>
      <c r="CN547" s="135"/>
      <c r="CX547" s="135"/>
      <c r="DH547" s="135"/>
      <c r="DR547" s="135"/>
      <c r="EB547" s="135"/>
      <c r="EL547" s="135"/>
      <c r="EV547" s="135"/>
      <c r="FF547" s="135"/>
      <c r="FP547" s="135"/>
      <c r="FZ547" s="135"/>
      <c r="GJ547" s="135"/>
      <c r="GT547" s="135"/>
      <c r="HD547" s="135"/>
      <c r="HN547" s="135"/>
      <c r="HX547" s="135"/>
      <c r="IH547" s="135"/>
      <c r="IR547" s="135"/>
    </row>
    <row xmlns:x14ac="http://schemas.microsoft.com/office/spreadsheetml/2009/9/ac" r="548" s="3" customFormat="true" x14ac:dyDescent="0.25">
      <c r="A548" s="396"/>
      <c r="B548" s="135"/>
      <c r="L548" s="135"/>
      <c r="V548" s="135"/>
      <c r="AF548" s="135"/>
      <c r="AP548" s="135"/>
      <c r="AZ548" s="135"/>
      <c r="BJ548" s="135"/>
      <c r="BT548" s="135"/>
      <c r="BU548" s="135"/>
      <c r="CD548" s="135"/>
      <c r="CE548" s="135"/>
      <c r="CN548" s="135"/>
      <c r="CX548" s="135"/>
      <c r="DH548" s="135"/>
      <c r="DR548" s="135"/>
      <c r="EB548" s="135"/>
      <c r="EL548" s="135"/>
      <c r="EV548" s="135"/>
      <c r="FF548" s="135"/>
      <c r="FP548" s="135"/>
      <c r="FZ548" s="135"/>
      <c r="GJ548" s="135"/>
      <c r="GT548" s="135"/>
      <c r="HD548" s="135"/>
      <c r="HN548" s="135"/>
      <c r="HX548" s="135"/>
      <c r="IH548" s="135"/>
      <c r="IR548" s="135"/>
    </row>
    <row xmlns:x14ac="http://schemas.microsoft.com/office/spreadsheetml/2009/9/ac" r="549" s="3" customFormat="true" x14ac:dyDescent="0.25">
      <c r="A549" s="396"/>
      <c r="B549" s="135"/>
      <c r="L549" s="135"/>
      <c r="V549" s="135"/>
      <c r="AF549" s="135"/>
      <c r="AP549" s="135"/>
      <c r="AZ549" s="135"/>
      <c r="BJ549" s="135"/>
      <c r="BT549" s="135"/>
      <c r="BU549" s="135"/>
      <c r="CD549" s="135"/>
      <c r="CE549" s="135"/>
      <c r="CN549" s="135"/>
      <c r="CX549" s="135"/>
      <c r="DH549" s="135"/>
      <c r="DR549" s="135"/>
      <c r="EB549" s="135"/>
      <c r="EL549" s="135"/>
      <c r="EV549" s="135"/>
      <c r="FF549" s="135"/>
      <c r="FP549" s="135"/>
      <c r="FZ549" s="135"/>
      <c r="GJ549" s="135"/>
      <c r="GT549" s="135"/>
      <c r="HD549" s="135"/>
      <c r="HN549" s="135"/>
      <c r="HX549" s="135"/>
      <c r="IH549" s="135"/>
      <c r="IR549" s="135"/>
    </row>
    <row xmlns:x14ac="http://schemas.microsoft.com/office/spreadsheetml/2009/9/ac" r="550" s="3" customFormat="true" x14ac:dyDescent="0.25">
      <c r="A550" s="396"/>
      <c r="B550" s="135"/>
      <c r="L550" s="135"/>
      <c r="V550" s="135"/>
      <c r="AF550" s="135"/>
      <c r="AP550" s="135"/>
      <c r="AZ550" s="135"/>
      <c r="BJ550" s="135"/>
      <c r="BT550" s="135"/>
      <c r="BU550" s="135"/>
      <c r="CD550" s="135"/>
      <c r="CE550" s="135"/>
      <c r="CN550" s="135"/>
      <c r="CX550" s="135"/>
      <c r="DH550" s="135"/>
      <c r="DR550" s="135"/>
      <c r="EB550" s="135"/>
      <c r="EL550" s="135"/>
      <c r="EV550" s="135"/>
      <c r="FF550" s="135"/>
      <c r="FP550" s="135"/>
      <c r="FZ550" s="135"/>
      <c r="GJ550" s="135"/>
      <c r="GT550" s="135"/>
      <c r="HD550" s="135"/>
      <c r="HN550" s="135"/>
      <c r="HX550" s="135"/>
      <c r="IH550" s="135"/>
      <c r="IR550" s="135"/>
    </row>
    <row xmlns:x14ac="http://schemas.microsoft.com/office/spreadsheetml/2009/9/ac" r="551" s="3" customFormat="true" x14ac:dyDescent="0.25">
      <c r="A551" s="396"/>
      <c r="B551" s="135"/>
      <c r="L551" s="135"/>
      <c r="V551" s="135"/>
      <c r="AF551" s="135"/>
      <c r="AP551" s="135"/>
      <c r="AZ551" s="135"/>
      <c r="BJ551" s="135"/>
      <c r="BT551" s="135"/>
      <c r="BU551" s="135"/>
      <c r="CD551" s="135"/>
      <c r="CE551" s="135"/>
      <c r="CN551" s="135"/>
      <c r="CX551" s="135"/>
      <c r="DH551" s="135"/>
      <c r="DR551" s="135"/>
      <c r="EB551" s="135"/>
      <c r="EL551" s="135"/>
      <c r="EV551" s="135"/>
      <c r="FF551" s="135"/>
      <c r="FP551" s="135"/>
      <c r="FZ551" s="135"/>
      <c r="GJ551" s="135"/>
      <c r="GT551" s="135"/>
      <c r="HD551" s="135"/>
      <c r="HN551" s="135"/>
      <c r="HX551" s="135"/>
      <c r="IH551" s="135"/>
      <c r="IR551" s="135"/>
    </row>
    <row xmlns:x14ac="http://schemas.microsoft.com/office/spreadsheetml/2009/9/ac" r="552" s="3" customFormat="true" x14ac:dyDescent="0.25">
      <c r="A552" s="396"/>
      <c r="B552" s="135"/>
      <c r="L552" s="135"/>
      <c r="V552" s="135"/>
      <c r="AF552" s="135"/>
      <c r="AP552" s="135"/>
      <c r="AZ552" s="135"/>
      <c r="BJ552" s="135"/>
      <c r="BT552" s="135"/>
      <c r="BU552" s="135"/>
      <c r="CD552" s="135"/>
      <c r="CE552" s="135"/>
      <c r="CN552" s="135"/>
      <c r="CX552" s="135"/>
      <c r="DH552" s="135"/>
      <c r="DR552" s="135"/>
      <c r="EB552" s="135"/>
      <c r="EL552" s="135"/>
      <c r="EV552" s="135"/>
      <c r="FF552" s="135"/>
      <c r="FP552" s="135"/>
      <c r="FZ552" s="135"/>
      <c r="GJ552" s="135"/>
      <c r="GT552" s="135"/>
      <c r="HD552" s="135"/>
      <c r="HN552" s="135"/>
      <c r="HX552" s="135"/>
      <c r="IH552" s="135"/>
      <c r="IR552" s="135"/>
    </row>
    <row xmlns:x14ac="http://schemas.microsoft.com/office/spreadsheetml/2009/9/ac" r="553" s="3" customFormat="true" x14ac:dyDescent="0.25">
      <c r="A553" s="396"/>
      <c r="B553" s="135"/>
      <c r="L553" s="135"/>
      <c r="V553" s="135"/>
      <c r="AF553" s="135"/>
      <c r="AP553" s="135"/>
      <c r="AZ553" s="135"/>
      <c r="BJ553" s="135"/>
      <c r="BT553" s="135"/>
      <c r="BU553" s="135"/>
      <c r="CD553" s="135"/>
      <c r="CE553" s="135"/>
      <c r="CN553" s="135"/>
      <c r="CX553" s="135"/>
      <c r="DH553" s="135"/>
      <c r="DR553" s="135"/>
      <c r="EB553" s="135"/>
      <c r="EL553" s="135"/>
      <c r="EV553" s="135"/>
      <c r="FF553" s="135"/>
      <c r="FP553" s="135"/>
      <c r="FZ553" s="135"/>
      <c r="GJ553" s="135"/>
      <c r="GT553" s="135"/>
      <c r="HD553" s="135"/>
      <c r="HN553" s="135"/>
      <c r="HX553" s="135"/>
      <c r="IH553" s="135"/>
      <c r="IR553" s="135"/>
    </row>
    <row xmlns:x14ac="http://schemas.microsoft.com/office/spreadsheetml/2009/9/ac" r="554" s="3" customFormat="true" x14ac:dyDescent="0.25">
      <c r="A554" s="396"/>
      <c r="B554" s="135"/>
      <c r="L554" s="135"/>
      <c r="V554" s="135"/>
      <c r="AF554" s="135"/>
      <c r="AP554" s="135"/>
      <c r="AZ554" s="135"/>
      <c r="BJ554" s="135"/>
      <c r="BT554" s="135"/>
      <c r="BU554" s="135"/>
      <c r="CD554" s="135"/>
      <c r="CE554" s="135"/>
      <c r="CN554" s="135"/>
      <c r="CX554" s="135"/>
      <c r="DH554" s="135"/>
      <c r="DR554" s="135"/>
      <c r="EB554" s="135"/>
      <c r="EL554" s="135"/>
      <c r="EV554" s="135"/>
      <c r="FF554" s="135"/>
      <c r="FP554" s="135"/>
      <c r="FZ554" s="135"/>
      <c r="GJ554" s="135"/>
      <c r="GT554" s="135"/>
      <c r="HD554" s="135"/>
      <c r="HN554" s="135"/>
      <c r="HX554" s="135"/>
      <c r="IH554" s="135"/>
      <c r="IR554" s="135"/>
    </row>
    <row xmlns:x14ac="http://schemas.microsoft.com/office/spreadsheetml/2009/9/ac" r="555" s="3" customFormat="true" x14ac:dyDescent="0.25">
      <c r="A555" s="396"/>
      <c r="B555" s="135"/>
      <c r="L555" s="135"/>
      <c r="V555" s="135"/>
      <c r="AF555" s="135"/>
      <c r="AP555" s="135"/>
      <c r="AZ555" s="135"/>
      <c r="BJ555" s="135"/>
      <c r="BT555" s="135"/>
      <c r="BU555" s="135"/>
      <c r="CD555" s="135"/>
      <c r="CE555" s="135"/>
      <c r="CN555" s="135"/>
      <c r="CX555" s="135"/>
      <c r="DH555" s="135"/>
      <c r="DR555" s="135"/>
      <c r="EB555" s="135"/>
      <c r="EL555" s="135"/>
      <c r="EV555" s="135"/>
      <c r="FF555" s="135"/>
      <c r="FP555" s="135"/>
      <c r="FZ555" s="135"/>
      <c r="GJ555" s="135"/>
      <c r="GT555" s="135"/>
      <c r="HD555" s="135"/>
      <c r="HN555" s="135"/>
      <c r="HX555" s="135"/>
      <c r="IH555" s="135"/>
      <c r="IR555" s="135"/>
    </row>
    <row xmlns:x14ac="http://schemas.microsoft.com/office/spreadsheetml/2009/9/ac" r="556" s="3" customFormat="true" x14ac:dyDescent="0.25">
      <c r="A556" s="396"/>
      <c r="B556" s="135"/>
      <c r="L556" s="135"/>
      <c r="V556" s="135"/>
      <c r="AF556" s="135"/>
      <c r="AP556" s="135"/>
      <c r="AZ556" s="135"/>
      <c r="BJ556" s="135"/>
      <c r="BT556" s="135"/>
      <c r="BU556" s="135"/>
      <c r="CD556" s="135"/>
      <c r="CE556" s="135"/>
      <c r="CN556" s="135"/>
      <c r="CX556" s="135"/>
      <c r="DH556" s="135"/>
      <c r="DR556" s="135"/>
      <c r="EB556" s="135"/>
      <c r="EL556" s="135"/>
      <c r="EV556" s="135"/>
      <c r="FF556" s="135"/>
      <c r="FP556" s="135"/>
      <c r="FZ556" s="135"/>
      <c r="GJ556" s="135"/>
      <c r="GT556" s="135"/>
      <c r="HD556" s="135"/>
      <c r="HN556" s="135"/>
      <c r="HX556" s="135"/>
      <c r="IH556" s="135"/>
      <c r="IR556" s="135"/>
    </row>
    <row xmlns:x14ac="http://schemas.microsoft.com/office/spreadsheetml/2009/9/ac" r="557" s="3" customFormat="true" x14ac:dyDescent="0.25">
      <c r="A557" s="396"/>
      <c r="B557" s="135"/>
      <c r="L557" s="135"/>
      <c r="V557" s="135"/>
      <c r="AF557" s="135"/>
      <c r="AP557" s="135"/>
      <c r="AZ557" s="135"/>
      <c r="BJ557" s="135"/>
      <c r="BT557" s="135"/>
      <c r="BU557" s="135"/>
      <c r="CD557" s="135"/>
      <c r="CE557" s="135"/>
      <c r="CN557" s="135"/>
      <c r="CX557" s="135"/>
      <c r="DH557" s="135"/>
      <c r="DR557" s="135"/>
      <c r="EB557" s="135"/>
      <c r="EL557" s="135"/>
      <c r="EV557" s="135"/>
      <c r="FF557" s="135"/>
      <c r="FP557" s="135"/>
      <c r="FZ557" s="135"/>
      <c r="GJ557" s="135"/>
      <c r="GT557" s="135"/>
      <c r="HD557" s="135"/>
      <c r="HN557" s="135"/>
      <c r="HX557" s="135"/>
      <c r="IH557" s="135"/>
      <c r="IR557" s="135"/>
    </row>
    <row xmlns:x14ac="http://schemas.microsoft.com/office/spreadsheetml/2009/9/ac" r="558" s="3" customFormat="true" x14ac:dyDescent="0.25">
      <c r="A558" s="396"/>
      <c r="B558" s="135"/>
      <c r="L558" s="135"/>
      <c r="V558" s="135"/>
      <c r="AF558" s="135"/>
      <c r="AP558" s="135"/>
      <c r="AZ558" s="135"/>
      <c r="BJ558" s="135"/>
      <c r="BT558" s="135"/>
      <c r="BU558" s="135"/>
      <c r="CD558" s="135"/>
      <c r="CE558" s="135"/>
      <c r="CN558" s="135"/>
      <c r="CX558" s="135"/>
      <c r="DH558" s="135"/>
      <c r="DR558" s="135"/>
      <c r="EB558" s="135"/>
      <c r="EL558" s="135"/>
      <c r="EV558" s="135"/>
      <c r="FF558" s="135"/>
      <c r="FP558" s="135"/>
      <c r="FZ558" s="135"/>
      <c r="GJ558" s="135"/>
      <c r="GT558" s="135"/>
      <c r="HD558" s="135"/>
      <c r="HN558" s="135"/>
      <c r="HX558" s="135"/>
      <c r="IH558" s="135"/>
      <c r="IR558" s="135"/>
    </row>
    <row xmlns:x14ac="http://schemas.microsoft.com/office/spreadsheetml/2009/9/ac" r="559" s="3" customFormat="true" x14ac:dyDescent="0.25">
      <c r="A559" s="396"/>
      <c r="B559" s="135"/>
      <c r="L559" s="135"/>
      <c r="V559" s="135"/>
      <c r="AF559" s="135"/>
      <c r="AP559" s="135"/>
      <c r="AZ559" s="135"/>
      <c r="BJ559" s="135"/>
      <c r="BT559" s="135"/>
      <c r="BU559" s="135"/>
      <c r="CD559" s="135"/>
      <c r="CE559" s="135"/>
      <c r="CN559" s="135"/>
      <c r="CX559" s="135"/>
      <c r="DH559" s="135"/>
      <c r="DR559" s="135"/>
      <c r="EB559" s="135"/>
      <c r="EL559" s="135"/>
      <c r="EV559" s="135"/>
      <c r="FF559" s="135"/>
      <c r="FP559" s="135"/>
      <c r="FZ559" s="135"/>
      <c r="GJ559" s="135"/>
      <c r="GT559" s="135"/>
      <c r="HD559" s="135"/>
      <c r="HN559" s="135"/>
      <c r="HX559" s="135"/>
      <c r="IH559" s="135"/>
      <c r="IR559" s="135"/>
    </row>
    <row xmlns:x14ac="http://schemas.microsoft.com/office/spreadsheetml/2009/9/ac" r="560" s="3" customFormat="true" x14ac:dyDescent="0.25">
      <c r="A560" s="396"/>
      <c r="B560" s="135"/>
      <c r="L560" s="135"/>
      <c r="V560" s="135"/>
      <c r="AF560" s="135"/>
      <c r="AP560" s="135"/>
      <c r="AZ560" s="135"/>
      <c r="BJ560" s="135"/>
      <c r="BT560" s="135"/>
      <c r="BU560" s="135"/>
      <c r="CD560" s="135"/>
      <c r="CE560" s="135"/>
      <c r="CN560" s="135"/>
      <c r="CX560" s="135"/>
      <c r="DH560" s="135"/>
      <c r="DR560" s="135"/>
      <c r="EB560" s="135"/>
      <c r="EL560" s="135"/>
      <c r="EV560" s="135"/>
      <c r="FF560" s="135"/>
      <c r="FP560" s="135"/>
      <c r="FZ560" s="135"/>
      <c r="GJ560" s="135"/>
      <c r="GT560" s="135"/>
      <c r="HD560" s="135"/>
      <c r="HN560" s="135"/>
      <c r="HX560" s="135"/>
      <c r="IH560" s="135"/>
      <c r="IR560" s="135"/>
    </row>
    <row xmlns:x14ac="http://schemas.microsoft.com/office/spreadsheetml/2009/9/ac" r="561" s="3" customFormat="true" x14ac:dyDescent="0.25">
      <c r="A561" s="396"/>
      <c r="B561" s="135"/>
      <c r="L561" s="135"/>
      <c r="V561" s="135"/>
      <c r="AF561" s="135"/>
      <c r="AP561" s="135"/>
      <c r="AZ561" s="135"/>
      <c r="BJ561" s="135"/>
      <c r="BT561" s="135"/>
      <c r="BU561" s="135"/>
      <c r="CD561" s="135"/>
      <c r="CE561" s="135"/>
      <c r="CN561" s="135"/>
      <c r="CX561" s="135"/>
      <c r="DH561" s="135"/>
      <c r="DR561" s="135"/>
      <c r="EB561" s="135"/>
      <c r="EL561" s="135"/>
      <c r="EV561" s="135"/>
      <c r="FF561" s="135"/>
      <c r="FP561" s="135"/>
      <c r="FZ561" s="135"/>
      <c r="GJ561" s="135"/>
      <c r="GT561" s="135"/>
      <c r="HD561" s="135"/>
      <c r="HN561" s="135"/>
      <c r="HX561" s="135"/>
      <c r="IH561" s="135"/>
      <c r="IR561" s="135"/>
    </row>
    <row xmlns:x14ac="http://schemas.microsoft.com/office/spreadsheetml/2009/9/ac" r="562" s="3" customFormat="true" x14ac:dyDescent="0.25">
      <c r="A562" s="396"/>
      <c r="B562" s="135"/>
      <c r="L562" s="135"/>
      <c r="V562" s="135"/>
      <c r="AF562" s="135"/>
      <c r="AP562" s="135"/>
      <c r="AZ562" s="135"/>
      <c r="BJ562" s="135"/>
      <c r="BT562" s="135"/>
      <c r="BU562" s="135"/>
      <c r="CD562" s="135"/>
      <c r="CE562" s="135"/>
      <c r="CN562" s="135"/>
      <c r="CX562" s="135"/>
      <c r="DH562" s="135"/>
      <c r="DR562" s="135"/>
      <c r="EB562" s="135"/>
      <c r="EL562" s="135"/>
      <c r="EV562" s="135"/>
      <c r="FF562" s="135"/>
      <c r="FP562" s="135"/>
      <c r="FZ562" s="135"/>
      <c r="GJ562" s="135"/>
      <c r="GT562" s="135"/>
      <c r="HD562" s="135"/>
      <c r="HN562" s="135"/>
      <c r="HX562" s="135"/>
      <c r="IH562" s="135"/>
      <c r="IR562" s="135"/>
    </row>
    <row xmlns:x14ac="http://schemas.microsoft.com/office/spreadsheetml/2009/9/ac" r="563" s="3" customFormat="true" x14ac:dyDescent="0.25">
      <c r="A563" s="396"/>
      <c r="B563" s="135"/>
      <c r="L563" s="135"/>
      <c r="V563" s="135"/>
      <c r="AF563" s="135"/>
      <c r="AP563" s="135"/>
      <c r="AZ563" s="135"/>
      <c r="BJ563" s="135"/>
      <c r="BT563" s="135"/>
      <c r="BU563" s="135"/>
      <c r="CD563" s="135"/>
      <c r="CE563" s="135"/>
      <c r="CN563" s="135"/>
      <c r="CX563" s="135"/>
      <c r="DH563" s="135"/>
      <c r="DR563" s="135"/>
      <c r="EB563" s="135"/>
      <c r="EL563" s="135"/>
      <c r="EV563" s="135"/>
      <c r="FF563" s="135"/>
      <c r="FP563" s="135"/>
      <c r="FZ563" s="135"/>
      <c r="GJ563" s="135"/>
      <c r="GT563" s="135"/>
      <c r="HD563" s="135"/>
      <c r="HN563" s="135"/>
      <c r="HX563" s="135"/>
      <c r="IH563" s="135"/>
      <c r="IR563" s="135"/>
    </row>
    <row xmlns:x14ac="http://schemas.microsoft.com/office/spreadsheetml/2009/9/ac" r="564" s="3" customFormat="true" x14ac:dyDescent="0.25">
      <c r="A564" s="396"/>
      <c r="B564" s="135"/>
      <c r="L564" s="135"/>
      <c r="V564" s="135"/>
      <c r="AF564" s="135"/>
      <c r="AP564" s="135"/>
      <c r="AZ564" s="135"/>
      <c r="BJ564" s="135"/>
      <c r="BT564" s="135"/>
      <c r="BU564" s="135"/>
      <c r="CD564" s="135"/>
      <c r="CE564" s="135"/>
      <c r="CN564" s="135"/>
      <c r="CX564" s="135"/>
      <c r="DH564" s="135"/>
      <c r="DR564" s="135"/>
      <c r="EB564" s="135"/>
      <c r="EL564" s="135"/>
      <c r="EV564" s="135"/>
      <c r="FF564" s="135"/>
      <c r="FP564" s="135"/>
      <c r="FZ564" s="135"/>
      <c r="GJ564" s="135"/>
      <c r="GT564" s="135"/>
      <c r="HD564" s="135"/>
      <c r="HN564" s="135"/>
      <c r="HX564" s="135"/>
      <c r="IH564" s="135"/>
      <c r="IR564" s="135"/>
    </row>
    <row xmlns:x14ac="http://schemas.microsoft.com/office/spreadsheetml/2009/9/ac" r="565" s="3" customFormat="true" x14ac:dyDescent="0.25">
      <c r="A565" s="396"/>
      <c r="B565" s="135"/>
      <c r="L565" s="135"/>
      <c r="V565" s="135"/>
      <c r="AF565" s="135"/>
      <c r="AP565" s="135"/>
      <c r="AZ565" s="135"/>
      <c r="BJ565" s="135"/>
      <c r="BT565" s="135"/>
      <c r="BU565" s="135"/>
      <c r="CD565" s="135"/>
      <c r="CE565" s="135"/>
      <c r="CN565" s="135"/>
      <c r="CX565" s="135"/>
      <c r="DH565" s="135"/>
      <c r="DR565" s="135"/>
      <c r="EB565" s="135"/>
      <c r="EL565" s="135"/>
      <c r="EV565" s="135"/>
      <c r="FF565" s="135"/>
      <c r="FP565" s="135"/>
      <c r="FZ565" s="135"/>
      <c r="GJ565" s="135"/>
      <c r="GT565" s="135"/>
      <c r="HD565" s="135"/>
      <c r="HN565" s="135"/>
      <c r="HX565" s="135"/>
      <c r="IH565" s="135"/>
      <c r="IR565" s="135"/>
    </row>
    <row xmlns:x14ac="http://schemas.microsoft.com/office/spreadsheetml/2009/9/ac" r="566" s="3" customFormat="true" x14ac:dyDescent="0.25">
      <c r="A566" s="396"/>
      <c r="B566" s="135"/>
      <c r="L566" s="135"/>
      <c r="V566" s="135"/>
      <c r="AF566" s="135"/>
      <c r="AP566" s="135"/>
      <c r="AZ566" s="135"/>
      <c r="BJ566" s="135"/>
      <c r="BT566" s="135"/>
      <c r="BU566" s="135"/>
      <c r="CD566" s="135"/>
      <c r="CE566" s="135"/>
      <c r="CN566" s="135"/>
      <c r="CX566" s="135"/>
      <c r="DH566" s="135"/>
      <c r="DR566" s="135"/>
      <c r="EB566" s="135"/>
      <c r="EL566" s="135"/>
      <c r="EV566" s="135"/>
      <c r="FF566" s="135"/>
      <c r="FP566" s="135"/>
      <c r="FZ566" s="135"/>
      <c r="GJ566" s="135"/>
      <c r="GT566" s="135"/>
      <c r="HD566" s="135"/>
      <c r="HN566" s="135"/>
      <c r="HX566" s="135"/>
      <c r="IH566" s="135"/>
      <c r="IR566" s="135"/>
    </row>
    <row xmlns:x14ac="http://schemas.microsoft.com/office/spreadsheetml/2009/9/ac" r="567" s="3" customFormat="true" x14ac:dyDescent="0.25">
      <c r="A567" s="396"/>
      <c r="B567" s="135"/>
      <c r="L567" s="135"/>
      <c r="V567" s="135"/>
      <c r="AF567" s="135"/>
      <c r="AP567" s="135"/>
      <c r="AZ567" s="135"/>
      <c r="BJ567" s="135"/>
      <c r="BT567" s="135"/>
      <c r="BU567" s="135"/>
      <c r="CD567" s="135"/>
      <c r="CE567" s="135"/>
      <c r="CN567" s="135"/>
      <c r="CX567" s="135"/>
      <c r="DH567" s="135"/>
      <c r="DR567" s="135"/>
      <c r="EB567" s="135"/>
      <c r="EL567" s="135"/>
      <c r="EV567" s="135"/>
      <c r="FF567" s="135"/>
      <c r="FP567" s="135"/>
      <c r="FZ567" s="135"/>
      <c r="GJ567" s="135"/>
      <c r="GT567" s="135"/>
      <c r="HD567" s="135"/>
      <c r="HN567" s="135"/>
      <c r="HX567" s="135"/>
      <c r="IH567" s="135"/>
      <c r="IR567" s="135"/>
    </row>
    <row xmlns:x14ac="http://schemas.microsoft.com/office/spreadsheetml/2009/9/ac" r="568" s="3" customFormat="true" x14ac:dyDescent="0.25">
      <c r="A568" s="396"/>
      <c r="B568" s="135"/>
      <c r="L568" s="135"/>
      <c r="V568" s="135"/>
      <c r="AF568" s="135"/>
      <c r="AP568" s="135"/>
      <c r="AZ568" s="135"/>
      <c r="BJ568" s="135"/>
      <c r="BT568" s="135"/>
      <c r="BU568" s="135"/>
      <c r="CD568" s="135"/>
      <c r="CE568" s="135"/>
      <c r="CN568" s="135"/>
      <c r="CX568" s="135"/>
      <c r="DH568" s="135"/>
      <c r="DR568" s="135"/>
      <c r="EB568" s="135"/>
      <c r="EL568" s="135"/>
      <c r="EV568" s="135"/>
      <c r="FF568" s="135"/>
      <c r="FP568" s="135"/>
      <c r="FZ568" s="135"/>
      <c r="GJ568" s="135"/>
      <c r="GT568" s="135"/>
      <c r="HD568" s="135"/>
      <c r="HN568" s="135"/>
      <c r="HX568" s="135"/>
      <c r="IH568" s="135"/>
      <c r="IR568" s="135"/>
    </row>
    <row xmlns:x14ac="http://schemas.microsoft.com/office/spreadsheetml/2009/9/ac" r="569" s="3" customFormat="true" x14ac:dyDescent="0.25">
      <c r="A569" s="396"/>
      <c r="B569" s="135"/>
      <c r="L569" s="135"/>
      <c r="V569" s="135"/>
      <c r="AF569" s="135"/>
      <c r="AP569" s="135"/>
      <c r="AZ569" s="135"/>
      <c r="BJ569" s="135"/>
      <c r="BT569" s="135"/>
      <c r="BU569" s="135"/>
      <c r="CD569" s="135"/>
      <c r="CE569" s="135"/>
      <c r="CN569" s="135"/>
      <c r="CX569" s="135"/>
      <c r="DH569" s="135"/>
      <c r="DR569" s="135"/>
      <c r="EB569" s="135"/>
      <c r="EL569" s="135"/>
      <c r="EV569" s="135"/>
      <c r="FF569" s="135"/>
      <c r="FP569" s="135"/>
      <c r="FZ569" s="135"/>
      <c r="GJ569" s="135"/>
      <c r="GT569" s="135"/>
      <c r="HD569" s="135"/>
      <c r="HN569" s="135"/>
      <c r="HX569" s="135"/>
      <c r="IH569" s="135"/>
      <c r="IR569" s="135"/>
    </row>
    <row xmlns:x14ac="http://schemas.microsoft.com/office/spreadsheetml/2009/9/ac" r="570" s="3" customFormat="true" x14ac:dyDescent="0.25">
      <c r="A570" s="396"/>
      <c r="B570" s="135"/>
      <c r="L570" s="135"/>
      <c r="V570" s="135"/>
      <c r="AF570" s="135"/>
      <c r="AP570" s="135"/>
      <c r="AZ570" s="135"/>
      <c r="BJ570" s="135"/>
      <c r="BT570" s="135"/>
      <c r="BU570" s="135"/>
      <c r="CD570" s="135"/>
      <c r="CE570" s="135"/>
      <c r="CN570" s="135"/>
      <c r="CX570" s="135"/>
      <c r="DH570" s="135"/>
      <c r="DR570" s="135"/>
      <c r="EB570" s="135"/>
      <c r="EL570" s="135"/>
      <c r="EV570" s="135"/>
      <c r="FF570" s="135"/>
      <c r="FP570" s="135"/>
      <c r="FZ570" s="135"/>
      <c r="GJ570" s="135"/>
      <c r="GT570" s="135"/>
      <c r="HD570" s="135"/>
      <c r="HN570" s="135"/>
      <c r="HX570" s="135"/>
      <c r="IH570" s="135"/>
      <c r="IR570" s="135"/>
    </row>
    <row xmlns:x14ac="http://schemas.microsoft.com/office/spreadsheetml/2009/9/ac" r="571" s="3" customFormat="true" x14ac:dyDescent="0.25">
      <c r="A571" s="396"/>
      <c r="B571" s="135"/>
      <c r="L571" s="135"/>
      <c r="V571" s="135"/>
      <c r="AF571" s="135"/>
      <c r="AP571" s="135"/>
      <c r="AZ571" s="135"/>
      <c r="BJ571" s="135"/>
      <c r="BT571" s="135"/>
      <c r="BU571" s="135"/>
      <c r="CD571" s="135"/>
      <c r="CE571" s="135"/>
      <c r="CN571" s="135"/>
      <c r="CX571" s="135"/>
      <c r="DH571" s="135"/>
      <c r="DR571" s="135"/>
      <c r="EB571" s="135"/>
      <c r="EL571" s="135"/>
      <c r="EV571" s="135"/>
      <c r="FF571" s="135"/>
      <c r="FP571" s="135"/>
      <c r="FZ571" s="135"/>
      <c r="GJ571" s="135"/>
      <c r="GT571" s="135"/>
      <c r="HD571" s="135"/>
      <c r="HN571" s="135"/>
      <c r="HX571" s="135"/>
      <c r="IH571" s="135"/>
      <c r="IR571" s="135"/>
    </row>
    <row xmlns:x14ac="http://schemas.microsoft.com/office/spreadsheetml/2009/9/ac" r="572" s="3" customFormat="true" x14ac:dyDescent="0.25">
      <c r="A572" s="396"/>
      <c r="B572" s="135"/>
      <c r="L572" s="135"/>
      <c r="V572" s="135"/>
      <c r="AF572" s="135"/>
      <c r="AP572" s="135"/>
      <c r="AZ572" s="135"/>
      <c r="BJ572" s="135"/>
      <c r="BT572" s="135"/>
      <c r="BU572" s="135"/>
      <c r="CD572" s="135"/>
      <c r="CE572" s="135"/>
      <c r="CN572" s="135"/>
      <c r="CX572" s="135"/>
      <c r="DH572" s="135"/>
      <c r="DR572" s="135"/>
      <c r="EB572" s="135"/>
      <c r="EL572" s="135"/>
      <c r="EV572" s="135"/>
      <c r="FF572" s="135"/>
      <c r="FP572" s="135"/>
      <c r="FZ572" s="135"/>
      <c r="GJ572" s="135"/>
      <c r="GT572" s="135"/>
      <c r="HD572" s="135"/>
      <c r="HN572" s="135"/>
      <c r="HX572" s="135"/>
      <c r="IH572" s="135"/>
      <c r="IR572" s="135"/>
    </row>
    <row xmlns:x14ac="http://schemas.microsoft.com/office/spreadsheetml/2009/9/ac" r="573" s="3" customFormat="true" x14ac:dyDescent="0.25">
      <c r="A573" s="396"/>
      <c r="B573" s="135"/>
      <c r="L573" s="135"/>
      <c r="V573" s="135"/>
      <c r="AF573" s="135"/>
      <c r="AP573" s="135"/>
      <c r="AZ573" s="135"/>
      <c r="BJ573" s="135"/>
      <c r="BT573" s="135"/>
      <c r="BU573" s="135"/>
      <c r="CD573" s="135"/>
      <c r="CE573" s="135"/>
      <c r="CN573" s="135"/>
      <c r="CX573" s="135"/>
      <c r="DH573" s="135"/>
      <c r="DR573" s="135"/>
      <c r="EB573" s="135"/>
      <c r="EL573" s="135"/>
      <c r="EV573" s="135"/>
      <c r="FF573" s="135"/>
      <c r="FP573" s="135"/>
      <c r="FZ573" s="135"/>
      <c r="GJ573" s="135"/>
      <c r="GT573" s="135"/>
      <c r="HD573" s="135"/>
      <c r="HN573" s="135"/>
      <c r="HX573" s="135"/>
      <c r="IH573" s="135"/>
      <c r="IR573" s="135"/>
    </row>
    <row xmlns:x14ac="http://schemas.microsoft.com/office/spreadsheetml/2009/9/ac" r="574" s="3" customFormat="true" x14ac:dyDescent="0.25">
      <c r="A574" s="396"/>
      <c r="B574" s="135"/>
      <c r="L574" s="135"/>
      <c r="V574" s="135"/>
      <c r="AF574" s="135"/>
      <c r="AP574" s="135"/>
      <c r="AZ574" s="135"/>
      <c r="BJ574" s="135"/>
      <c r="BT574" s="135"/>
      <c r="BU574" s="135"/>
      <c r="CD574" s="135"/>
      <c r="CE574" s="135"/>
      <c r="CN574" s="135"/>
      <c r="CX574" s="135"/>
      <c r="DH574" s="135"/>
      <c r="DR574" s="135"/>
      <c r="EB574" s="135"/>
      <c r="EL574" s="135"/>
      <c r="EV574" s="135"/>
      <c r="FF574" s="135"/>
      <c r="FP574" s="135"/>
      <c r="FZ574" s="135"/>
      <c r="GJ574" s="135"/>
      <c r="GT574" s="135"/>
      <c r="HD574" s="135"/>
      <c r="HN574" s="135"/>
      <c r="HX574" s="135"/>
      <c r="IH574" s="135"/>
      <c r="IR574" s="135"/>
    </row>
    <row xmlns:x14ac="http://schemas.microsoft.com/office/spreadsheetml/2009/9/ac" r="575" s="3" customFormat="true" x14ac:dyDescent="0.25">
      <c r="A575" s="396"/>
      <c r="B575" s="135"/>
      <c r="L575" s="135"/>
      <c r="V575" s="135"/>
      <c r="AF575" s="135"/>
      <c r="AP575" s="135"/>
      <c r="AZ575" s="135"/>
      <c r="BJ575" s="135"/>
      <c r="BT575" s="135"/>
      <c r="BU575" s="135"/>
      <c r="CD575" s="135"/>
      <c r="CE575" s="135"/>
      <c r="CN575" s="135"/>
      <c r="CX575" s="135"/>
      <c r="DH575" s="135"/>
      <c r="DR575" s="135"/>
      <c r="EB575" s="135"/>
      <c r="EL575" s="135"/>
      <c r="EV575" s="135"/>
      <c r="FF575" s="135"/>
      <c r="FP575" s="135"/>
      <c r="FZ575" s="135"/>
      <c r="GJ575" s="135"/>
      <c r="GT575" s="135"/>
      <c r="HD575" s="135"/>
      <c r="HN575" s="135"/>
      <c r="HX575" s="135"/>
      <c r="IH575" s="135"/>
      <c r="IR575" s="135"/>
    </row>
    <row xmlns:x14ac="http://schemas.microsoft.com/office/spreadsheetml/2009/9/ac" r="576" s="3" customFormat="true" x14ac:dyDescent="0.25">
      <c r="A576" s="396"/>
      <c r="B576" s="135"/>
      <c r="L576" s="135"/>
      <c r="V576" s="135"/>
      <c r="AF576" s="135"/>
      <c r="AP576" s="135"/>
      <c r="AZ576" s="135"/>
      <c r="BJ576" s="135"/>
      <c r="BT576" s="135"/>
      <c r="BU576" s="135"/>
      <c r="CD576" s="135"/>
      <c r="CE576" s="135"/>
      <c r="CN576" s="135"/>
      <c r="CX576" s="135"/>
      <c r="DH576" s="135"/>
      <c r="DR576" s="135"/>
      <c r="EB576" s="135"/>
      <c r="EL576" s="135"/>
      <c r="EV576" s="135"/>
      <c r="FF576" s="135"/>
      <c r="FP576" s="135"/>
      <c r="FZ576" s="135"/>
      <c r="GJ576" s="135"/>
      <c r="GT576" s="135"/>
      <c r="HD576" s="135"/>
      <c r="HN576" s="135"/>
      <c r="HX576" s="135"/>
      <c r="IH576" s="135"/>
      <c r="IR576" s="135"/>
    </row>
    <row xmlns:x14ac="http://schemas.microsoft.com/office/spreadsheetml/2009/9/ac" r="577" s="3" customFormat="true" x14ac:dyDescent="0.25">
      <c r="A577" s="396"/>
      <c r="B577" s="135"/>
      <c r="L577" s="135"/>
      <c r="V577" s="135"/>
      <c r="AF577" s="135"/>
      <c r="AP577" s="135"/>
      <c r="AZ577" s="135"/>
      <c r="BJ577" s="135"/>
      <c r="BT577" s="135"/>
      <c r="BU577" s="135"/>
      <c r="CD577" s="135"/>
      <c r="CE577" s="135"/>
      <c r="CN577" s="135"/>
      <c r="CX577" s="135"/>
      <c r="DH577" s="135"/>
      <c r="DR577" s="135"/>
      <c r="EB577" s="135"/>
      <c r="EL577" s="135"/>
      <c r="EV577" s="135"/>
      <c r="FF577" s="135"/>
      <c r="FP577" s="135"/>
      <c r="FZ577" s="135"/>
      <c r="GJ577" s="135"/>
      <c r="GT577" s="135"/>
      <c r="HD577" s="135"/>
      <c r="HN577" s="135"/>
      <c r="HX577" s="135"/>
      <c r="IH577" s="135"/>
      <c r="IR577" s="135"/>
    </row>
    <row xmlns:x14ac="http://schemas.microsoft.com/office/spreadsheetml/2009/9/ac" r="578" s="3" customFormat="true" x14ac:dyDescent="0.25">
      <c r="A578" s="396"/>
      <c r="B578" s="135"/>
      <c r="L578" s="135"/>
      <c r="V578" s="135"/>
      <c r="AF578" s="135"/>
      <c r="AP578" s="135"/>
      <c r="AZ578" s="135"/>
      <c r="BJ578" s="135"/>
      <c r="BT578" s="135"/>
      <c r="BU578" s="135"/>
      <c r="CD578" s="135"/>
      <c r="CE578" s="135"/>
      <c r="CN578" s="135"/>
      <c r="CX578" s="135"/>
      <c r="DH578" s="135"/>
      <c r="DR578" s="135"/>
      <c r="EB578" s="135"/>
      <c r="EL578" s="135"/>
      <c r="EV578" s="135"/>
      <c r="FF578" s="135"/>
      <c r="FP578" s="135"/>
      <c r="FZ578" s="135"/>
      <c r="GJ578" s="135"/>
      <c r="GT578" s="135"/>
      <c r="HD578" s="135"/>
      <c r="HN578" s="135"/>
      <c r="HX578" s="135"/>
      <c r="IH578" s="135"/>
      <c r="IR578" s="135"/>
    </row>
    <row xmlns:x14ac="http://schemas.microsoft.com/office/spreadsheetml/2009/9/ac" r="579" s="3" customFormat="true" x14ac:dyDescent="0.25">
      <c r="A579" s="396"/>
      <c r="B579" s="135"/>
      <c r="L579" s="135"/>
      <c r="V579" s="135"/>
      <c r="AF579" s="135"/>
      <c r="AP579" s="135"/>
      <c r="AZ579" s="135"/>
      <c r="BJ579" s="135"/>
      <c r="BT579" s="135"/>
      <c r="BU579" s="135"/>
      <c r="CD579" s="135"/>
      <c r="CE579" s="135"/>
      <c r="CN579" s="135"/>
      <c r="CX579" s="135"/>
      <c r="DH579" s="135"/>
      <c r="DR579" s="135"/>
      <c r="EB579" s="135"/>
      <c r="EL579" s="135"/>
      <c r="EV579" s="135"/>
      <c r="FF579" s="135"/>
      <c r="FP579" s="135"/>
      <c r="FZ579" s="135"/>
      <c r="GJ579" s="135"/>
      <c r="GT579" s="135"/>
      <c r="HD579" s="135"/>
      <c r="HN579" s="135"/>
      <c r="HX579" s="135"/>
      <c r="IH579" s="135"/>
      <c r="IR579" s="135"/>
    </row>
    <row xmlns:x14ac="http://schemas.microsoft.com/office/spreadsheetml/2009/9/ac" r="580" s="3" customFormat="true" x14ac:dyDescent="0.25">
      <c r="A580" s="396"/>
      <c r="B580" s="135"/>
      <c r="L580" s="135"/>
      <c r="V580" s="135"/>
      <c r="AF580" s="135"/>
      <c r="AP580" s="135"/>
      <c r="AZ580" s="135"/>
      <c r="BJ580" s="135"/>
      <c r="BT580" s="135"/>
      <c r="BU580" s="135"/>
      <c r="CD580" s="135"/>
      <c r="CE580" s="135"/>
      <c r="CN580" s="135"/>
      <c r="CX580" s="135"/>
      <c r="DH580" s="135"/>
      <c r="DR580" s="135"/>
      <c r="EB580" s="135"/>
      <c r="EL580" s="135"/>
      <c r="EV580" s="135"/>
      <c r="FF580" s="135"/>
      <c r="FP580" s="135"/>
      <c r="FZ580" s="135"/>
      <c r="GJ580" s="135"/>
      <c r="GT580" s="135"/>
      <c r="HD580" s="135"/>
      <c r="HN580" s="135"/>
      <c r="HX580" s="135"/>
      <c r="IH580" s="135"/>
      <c r="IR580" s="135"/>
    </row>
    <row xmlns:x14ac="http://schemas.microsoft.com/office/spreadsheetml/2009/9/ac" r="581" s="3" customFormat="true" x14ac:dyDescent="0.25">
      <c r="A581" s="396"/>
      <c r="B581" s="135"/>
      <c r="L581" s="135"/>
      <c r="V581" s="135"/>
      <c r="AF581" s="135"/>
      <c r="AP581" s="135"/>
      <c r="AZ581" s="135"/>
      <c r="BJ581" s="135"/>
      <c r="BT581" s="135"/>
      <c r="BU581" s="135"/>
      <c r="CD581" s="135"/>
      <c r="CE581" s="135"/>
      <c r="CN581" s="135"/>
      <c r="CX581" s="135"/>
      <c r="DH581" s="135"/>
      <c r="DR581" s="135"/>
      <c r="EB581" s="135"/>
      <c r="EL581" s="135"/>
      <c r="EV581" s="135"/>
      <c r="FF581" s="135"/>
      <c r="FP581" s="135"/>
      <c r="FZ581" s="135"/>
      <c r="GJ581" s="135"/>
      <c r="GT581" s="135"/>
      <c r="HD581" s="135"/>
      <c r="HN581" s="135"/>
      <c r="HX581" s="135"/>
      <c r="IH581" s="135"/>
      <c r="IR581" s="135"/>
    </row>
    <row xmlns:x14ac="http://schemas.microsoft.com/office/spreadsheetml/2009/9/ac" r="582" s="3" customFormat="true" x14ac:dyDescent="0.25">
      <c r="A582" s="396"/>
      <c r="B582" s="135"/>
      <c r="L582" s="135"/>
      <c r="V582" s="135"/>
      <c r="AF582" s="135"/>
      <c r="AP582" s="135"/>
      <c r="AZ582" s="135"/>
      <c r="BJ582" s="135"/>
      <c r="BT582" s="135"/>
      <c r="BU582" s="135"/>
      <c r="CD582" s="135"/>
      <c r="CE582" s="135"/>
      <c r="CN582" s="135"/>
      <c r="CX582" s="135"/>
      <c r="DH582" s="135"/>
      <c r="DR582" s="135"/>
      <c r="EB582" s="135"/>
      <c r="EL582" s="135"/>
      <c r="EV582" s="135"/>
      <c r="FF582" s="135"/>
      <c r="FP582" s="135"/>
      <c r="FZ582" s="135"/>
      <c r="GJ582" s="135"/>
      <c r="GT582" s="135"/>
      <c r="HD582" s="135"/>
      <c r="HN582" s="135"/>
      <c r="HX582" s="135"/>
      <c r="IH582" s="135"/>
      <c r="IR582" s="135"/>
    </row>
    <row xmlns:x14ac="http://schemas.microsoft.com/office/spreadsheetml/2009/9/ac" r="583" s="3" customFormat="true" x14ac:dyDescent="0.25">
      <c r="A583" s="396"/>
      <c r="B583" s="135"/>
      <c r="L583" s="135"/>
      <c r="V583" s="135"/>
      <c r="AF583" s="135"/>
      <c r="AP583" s="135"/>
      <c r="AZ583" s="135"/>
      <c r="BJ583" s="135"/>
      <c r="BT583" s="135"/>
      <c r="BU583" s="135"/>
      <c r="CD583" s="135"/>
      <c r="CE583" s="135"/>
      <c r="CN583" s="135"/>
      <c r="CX583" s="135"/>
      <c r="DH583" s="135"/>
      <c r="DR583" s="135"/>
      <c r="EB583" s="135"/>
      <c r="EL583" s="135"/>
      <c r="EV583" s="135"/>
      <c r="FF583" s="135"/>
      <c r="FP583" s="135"/>
      <c r="FZ583" s="135"/>
      <c r="GJ583" s="135"/>
      <c r="GT583" s="135"/>
      <c r="HD583" s="135"/>
      <c r="HN583" s="135"/>
      <c r="HX583" s="135"/>
      <c r="IH583" s="135"/>
      <c r="IR583" s="135"/>
    </row>
    <row xmlns:x14ac="http://schemas.microsoft.com/office/spreadsheetml/2009/9/ac" r="584" s="3" customFormat="true" x14ac:dyDescent="0.25">
      <c r="A584" s="396"/>
      <c r="B584" s="135"/>
      <c r="L584" s="135"/>
      <c r="V584" s="135"/>
      <c r="AF584" s="135"/>
      <c r="AP584" s="135"/>
      <c r="AZ584" s="135"/>
      <c r="BJ584" s="135"/>
      <c r="BT584" s="135"/>
      <c r="BU584" s="135"/>
      <c r="CD584" s="135"/>
      <c r="CE584" s="135"/>
      <c r="CN584" s="135"/>
      <c r="CX584" s="135"/>
      <c r="DH584" s="135"/>
      <c r="DR584" s="135"/>
      <c r="EB584" s="135"/>
      <c r="EL584" s="135"/>
      <c r="EV584" s="135"/>
      <c r="FF584" s="135"/>
      <c r="FP584" s="135"/>
      <c r="FZ584" s="135"/>
      <c r="GJ584" s="135"/>
      <c r="GT584" s="135"/>
      <c r="HD584" s="135"/>
      <c r="HN584" s="135"/>
      <c r="HX584" s="135"/>
      <c r="IH584" s="135"/>
      <c r="IR584" s="135"/>
    </row>
    <row xmlns:x14ac="http://schemas.microsoft.com/office/spreadsheetml/2009/9/ac" r="585" s="3" customFormat="true" x14ac:dyDescent="0.25">
      <c r="A585" s="396"/>
      <c r="B585" s="135"/>
      <c r="L585" s="135"/>
      <c r="V585" s="135"/>
      <c r="AF585" s="135"/>
      <c r="AP585" s="135"/>
      <c r="AZ585" s="135"/>
      <c r="BJ585" s="135"/>
      <c r="BT585" s="135"/>
      <c r="BU585" s="135"/>
      <c r="CD585" s="135"/>
      <c r="CE585" s="135"/>
      <c r="CN585" s="135"/>
      <c r="CX585" s="135"/>
      <c r="DH585" s="135"/>
      <c r="DR585" s="135"/>
      <c r="EB585" s="135"/>
      <c r="EL585" s="135"/>
      <c r="EV585" s="135"/>
      <c r="FF585" s="135"/>
      <c r="FP585" s="135"/>
      <c r="FZ585" s="135"/>
      <c r="GJ585" s="135"/>
      <c r="GT585" s="135"/>
      <c r="HD585" s="135"/>
      <c r="HN585" s="135"/>
      <c r="HX585" s="135"/>
      <c r="IH585" s="135"/>
      <c r="IR585" s="135"/>
    </row>
    <row xmlns:x14ac="http://schemas.microsoft.com/office/spreadsheetml/2009/9/ac" r="586" s="3" customFormat="true" x14ac:dyDescent="0.25">
      <c r="A586" s="396"/>
      <c r="B586" s="135"/>
      <c r="L586" s="135"/>
      <c r="V586" s="135"/>
      <c r="AF586" s="135"/>
      <c r="AP586" s="135"/>
      <c r="AZ586" s="135"/>
      <c r="BJ586" s="135"/>
      <c r="BT586" s="135"/>
      <c r="BU586" s="135"/>
      <c r="CD586" s="135"/>
      <c r="CE586" s="135"/>
      <c r="CN586" s="135"/>
      <c r="CX586" s="135"/>
      <c r="DH586" s="135"/>
      <c r="DR586" s="135"/>
      <c r="EB586" s="135"/>
      <c r="EL586" s="135"/>
      <c r="EV586" s="135"/>
      <c r="FF586" s="135"/>
      <c r="FP586" s="135"/>
      <c r="FZ586" s="135"/>
      <c r="GJ586" s="135"/>
      <c r="GT586" s="135"/>
      <c r="HD586" s="135"/>
      <c r="HN586" s="135"/>
      <c r="HX586" s="135"/>
      <c r="IH586" s="135"/>
      <c r="IR586" s="135"/>
    </row>
    <row xmlns:x14ac="http://schemas.microsoft.com/office/spreadsheetml/2009/9/ac" r="587" s="3" customFormat="true" x14ac:dyDescent="0.25">
      <c r="A587" s="396"/>
      <c r="B587" s="135"/>
      <c r="L587" s="135"/>
      <c r="V587" s="135"/>
      <c r="AF587" s="135"/>
      <c r="AP587" s="135"/>
      <c r="AZ587" s="135"/>
      <c r="BJ587" s="135"/>
      <c r="BT587" s="135"/>
      <c r="BU587" s="135"/>
      <c r="CD587" s="135"/>
      <c r="CE587" s="135"/>
      <c r="CN587" s="135"/>
      <c r="CX587" s="135"/>
      <c r="DH587" s="135"/>
      <c r="DR587" s="135"/>
      <c r="EB587" s="135"/>
      <c r="EL587" s="135"/>
      <c r="EV587" s="135"/>
      <c r="FF587" s="135"/>
      <c r="FP587" s="135"/>
      <c r="FZ587" s="135"/>
      <c r="GJ587" s="135"/>
      <c r="GT587" s="135"/>
      <c r="HD587" s="135"/>
      <c r="HN587" s="135"/>
      <c r="HX587" s="135"/>
      <c r="IH587" s="135"/>
      <c r="IR587" s="135"/>
    </row>
    <row xmlns:x14ac="http://schemas.microsoft.com/office/spreadsheetml/2009/9/ac" r="588" s="3" customFormat="true" x14ac:dyDescent="0.25">
      <c r="A588" s="396"/>
      <c r="B588" s="135"/>
      <c r="L588" s="135"/>
      <c r="V588" s="135"/>
      <c r="AF588" s="135"/>
      <c r="AP588" s="135"/>
      <c r="AZ588" s="135"/>
      <c r="BJ588" s="135"/>
      <c r="BT588" s="135"/>
      <c r="BU588" s="135"/>
      <c r="CD588" s="135"/>
      <c r="CE588" s="135"/>
      <c r="CN588" s="135"/>
      <c r="CX588" s="135"/>
      <c r="DH588" s="135"/>
      <c r="DR588" s="135"/>
      <c r="EB588" s="135"/>
      <c r="EL588" s="135"/>
      <c r="EV588" s="135"/>
      <c r="FF588" s="135"/>
      <c r="FP588" s="135"/>
      <c r="FZ588" s="135"/>
      <c r="GJ588" s="135"/>
      <c r="GT588" s="135"/>
      <c r="HD588" s="135"/>
      <c r="HN588" s="135"/>
      <c r="HX588" s="135"/>
      <c r="IH588" s="135"/>
      <c r="IR588" s="135"/>
    </row>
    <row xmlns:x14ac="http://schemas.microsoft.com/office/spreadsheetml/2009/9/ac" r="589" s="3" customFormat="true" x14ac:dyDescent="0.25">
      <c r="A589" s="396"/>
      <c r="B589" s="135"/>
      <c r="L589" s="135"/>
      <c r="V589" s="135"/>
      <c r="AF589" s="135"/>
      <c r="AP589" s="135"/>
      <c r="AZ589" s="135"/>
      <c r="BJ589" s="135"/>
      <c r="BT589" s="135"/>
      <c r="BU589" s="135"/>
      <c r="CD589" s="135"/>
      <c r="CE589" s="135"/>
      <c r="CN589" s="135"/>
      <c r="CX589" s="135"/>
      <c r="DH589" s="135"/>
      <c r="DR589" s="135"/>
      <c r="EB589" s="135"/>
      <c r="EL589" s="135"/>
      <c r="EV589" s="135"/>
      <c r="FF589" s="135"/>
      <c r="FP589" s="135"/>
      <c r="FZ589" s="135"/>
      <c r="GJ589" s="135"/>
      <c r="GT589" s="135"/>
      <c r="HD589" s="135"/>
      <c r="HN589" s="135"/>
      <c r="HX589" s="135"/>
      <c r="IH589" s="135"/>
      <c r="IR589" s="135"/>
    </row>
    <row xmlns:x14ac="http://schemas.microsoft.com/office/spreadsheetml/2009/9/ac" r="590" s="3" customFormat="true" x14ac:dyDescent="0.25">
      <c r="A590" s="396"/>
      <c r="B590" s="135"/>
      <c r="L590" s="135"/>
      <c r="V590" s="135"/>
      <c r="AF590" s="135"/>
      <c r="AP590" s="135"/>
      <c r="AZ590" s="135"/>
      <c r="BJ590" s="135"/>
      <c r="BT590" s="135"/>
      <c r="BU590" s="135"/>
      <c r="CD590" s="135"/>
      <c r="CE590" s="135"/>
      <c r="CN590" s="135"/>
      <c r="CX590" s="135"/>
      <c r="DH590" s="135"/>
      <c r="DR590" s="135"/>
      <c r="EB590" s="135"/>
      <c r="EL590" s="135"/>
      <c r="EV590" s="135"/>
      <c r="FF590" s="135"/>
      <c r="FP590" s="135"/>
      <c r="FZ590" s="135"/>
      <c r="GJ590" s="135"/>
      <c r="GT590" s="135"/>
      <c r="HD590" s="135"/>
      <c r="HN590" s="135"/>
      <c r="HX590" s="135"/>
      <c r="IH590" s="135"/>
      <c r="IR590" s="135"/>
    </row>
    <row xmlns:x14ac="http://schemas.microsoft.com/office/spreadsheetml/2009/9/ac" r="591" s="3" customFormat="true" x14ac:dyDescent="0.25">
      <c r="A591" s="396"/>
      <c r="B591" s="135"/>
      <c r="L591" s="135"/>
      <c r="V591" s="135"/>
      <c r="AF591" s="135"/>
      <c r="AP591" s="135"/>
      <c r="AZ591" s="135"/>
      <c r="BJ591" s="135"/>
      <c r="BT591" s="135"/>
      <c r="BU591" s="135"/>
      <c r="CD591" s="135"/>
      <c r="CE591" s="135"/>
      <c r="CN591" s="135"/>
      <c r="CX591" s="135"/>
      <c r="DH591" s="135"/>
      <c r="DR591" s="135"/>
      <c r="EB591" s="135"/>
      <c r="EL591" s="135"/>
      <c r="EV591" s="135"/>
      <c r="FF591" s="135"/>
      <c r="FP591" s="135"/>
      <c r="FZ591" s="135"/>
      <c r="GJ591" s="135"/>
      <c r="GT591" s="135"/>
      <c r="HD591" s="135"/>
      <c r="HN591" s="135"/>
      <c r="HX591" s="135"/>
      <c r="IH591" s="135"/>
      <c r="IR591" s="135"/>
    </row>
    <row xmlns:x14ac="http://schemas.microsoft.com/office/spreadsheetml/2009/9/ac" r="592" s="3" customFormat="true" x14ac:dyDescent="0.25">
      <c r="A592" s="396"/>
      <c r="B592" s="135"/>
      <c r="L592" s="135"/>
      <c r="V592" s="135"/>
      <c r="AF592" s="135"/>
      <c r="AP592" s="135"/>
      <c r="AZ592" s="135"/>
      <c r="BJ592" s="135"/>
      <c r="BT592" s="135"/>
      <c r="BU592" s="135"/>
      <c r="CD592" s="135"/>
      <c r="CE592" s="135"/>
      <c r="CN592" s="135"/>
      <c r="CX592" s="135"/>
      <c r="DH592" s="135"/>
      <c r="DR592" s="135"/>
      <c r="EB592" s="135"/>
      <c r="EL592" s="135"/>
      <c r="EV592" s="135"/>
      <c r="FF592" s="135"/>
      <c r="FP592" s="135"/>
      <c r="FZ592" s="135"/>
      <c r="GJ592" s="135"/>
      <c r="GT592" s="135"/>
      <c r="HD592" s="135"/>
      <c r="HN592" s="135"/>
      <c r="HX592" s="135"/>
      <c r="IH592" s="135"/>
      <c r="IR592" s="135"/>
    </row>
    <row xmlns:x14ac="http://schemas.microsoft.com/office/spreadsheetml/2009/9/ac" r="593" s="3" customFormat="true" x14ac:dyDescent="0.25">
      <c r="A593" s="396"/>
      <c r="B593" s="135"/>
      <c r="L593" s="135"/>
      <c r="V593" s="135"/>
      <c r="AF593" s="135"/>
      <c r="AP593" s="135"/>
      <c r="AZ593" s="135"/>
      <c r="BJ593" s="135"/>
      <c r="BT593" s="135"/>
      <c r="BU593" s="135"/>
      <c r="CD593" s="135"/>
      <c r="CE593" s="135"/>
      <c r="CN593" s="135"/>
      <c r="CX593" s="135"/>
      <c r="DH593" s="135"/>
      <c r="DR593" s="135"/>
      <c r="EB593" s="135"/>
      <c r="EL593" s="135"/>
      <c r="EV593" s="135"/>
      <c r="FF593" s="135"/>
      <c r="FP593" s="135"/>
      <c r="FZ593" s="135"/>
      <c r="GJ593" s="135"/>
      <c r="GT593" s="135"/>
      <c r="HD593" s="135"/>
      <c r="HN593" s="135"/>
      <c r="HX593" s="135"/>
      <c r="IH593" s="135"/>
      <c r="IR593" s="135"/>
    </row>
    <row xmlns:x14ac="http://schemas.microsoft.com/office/spreadsheetml/2009/9/ac" r="594" s="3" customFormat="true" x14ac:dyDescent="0.25">
      <c r="A594" s="396"/>
      <c r="B594" s="135"/>
      <c r="L594" s="135"/>
      <c r="V594" s="135"/>
      <c r="AF594" s="135"/>
      <c r="AP594" s="135"/>
      <c r="AZ594" s="135"/>
      <c r="BJ594" s="135"/>
      <c r="BT594" s="135"/>
      <c r="BU594" s="135"/>
      <c r="CD594" s="135"/>
      <c r="CE594" s="135"/>
      <c r="CN594" s="135"/>
      <c r="CX594" s="135"/>
      <c r="DH594" s="135"/>
      <c r="DR594" s="135"/>
      <c r="EB594" s="135"/>
      <c r="EL594" s="135"/>
      <c r="EV594" s="135"/>
      <c r="FF594" s="135"/>
      <c r="FP594" s="135"/>
      <c r="FZ594" s="135"/>
      <c r="GJ594" s="135"/>
      <c r="GT594" s="135"/>
      <c r="HD594" s="135"/>
      <c r="HN594" s="135"/>
      <c r="HX594" s="135"/>
      <c r="IH594" s="135"/>
      <c r="IR594" s="135"/>
    </row>
    <row xmlns:x14ac="http://schemas.microsoft.com/office/spreadsheetml/2009/9/ac" r="595" s="3" customFormat="true" x14ac:dyDescent="0.25">
      <c r="A595" s="396"/>
      <c r="B595" s="135"/>
      <c r="L595" s="135"/>
      <c r="V595" s="135"/>
      <c r="AF595" s="135"/>
      <c r="AP595" s="135"/>
      <c r="AZ595" s="135"/>
      <c r="BJ595" s="135"/>
      <c r="BT595" s="135"/>
      <c r="BU595" s="135"/>
      <c r="CD595" s="135"/>
      <c r="CE595" s="135"/>
      <c r="CN595" s="135"/>
      <c r="CX595" s="135"/>
      <c r="DH595" s="135"/>
      <c r="DR595" s="135"/>
      <c r="EB595" s="135"/>
      <c r="EL595" s="135"/>
      <c r="EV595" s="135"/>
      <c r="FF595" s="135"/>
      <c r="FP595" s="135"/>
      <c r="FZ595" s="135"/>
      <c r="GJ595" s="135"/>
      <c r="GT595" s="135"/>
      <c r="HD595" s="135"/>
      <c r="HN595" s="135"/>
      <c r="HX595" s="135"/>
      <c r="IH595" s="135"/>
      <c r="IR595" s="135"/>
    </row>
    <row xmlns:x14ac="http://schemas.microsoft.com/office/spreadsheetml/2009/9/ac" r="596" s="3" customFormat="true" x14ac:dyDescent="0.25">
      <c r="A596" s="396"/>
      <c r="B596" s="135"/>
      <c r="L596" s="135"/>
      <c r="V596" s="135"/>
      <c r="AF596" s="135"/>
      <c r="AP596" s="135"/>
      <c r="AZ596" s="135"/>
      <c r="BJ596" s="135"/>
      <c r="BT596" s="135"/>
      <c r="BU596" s="135"/>
      <c r="CD596" s="135"/>
      <c r="CE596" s="135"/>
      <c r="CN596" s="135"/>
      <c r="CX596" s="135"/>
      <c r="DH596" s="135"/>
      <c r="DR596" s="135"/>
      <c r="EB596" s="135"/>
      <c r="EL596" s="135"/>
      <c r="EV596" s="135"/>
      <c r="FF596" s="135"/>
      <c r="FP596" s="135"/>
      <c r="FZ596" s="135"/>
      <c r="GJ596" s="135"/>
      <c r="GT596" s="135"/>
      <c r="HD596" s="135"/>
      <c r="HN596" s="135"/>
      <c r="HX596" s="135"/>
      <c r="IH596" s="135"/>
      <c r="IR596" s="135"/>
    </row>
    <row xmlns:x14ac="http://schemas.microsoft.com/office/spreadsheetml/2009/9/ac" r="597" s="3" customFormat="true" x14ac:dyDescent="0.25">
      <c r="A597" s="396"/>
      <c r="B597" s="135"/>
      <c r="L597" s="135"/>
      <c r="V597" s="135"/>
      <c r="AF597" s="135"/>
      <c r="AP597" s="135"/>
      <c r="AZ597" s="135"/>
      <c r="BJ597" s="135"/>
      <c r="BT597" s="135"/>
      <c r="BU597" s="135"/>
      <c r="CD597" s="135"/>
      <c r="CE597" s="135"/>
      <c r="CN597" s="135"/>
      <c r="CX597" s="135"/>
      <c r="DH597" s="135"/>
      <c r="DR597" s="135"/>
      <c r="EB597" s="135"/>
      <c r="EL597" s="135"/>
      <c r="EV597" s="135"/>
      <c r="FF597" s="135"/>
      <c r="FP597" s="135"/>
      <c r="FZ597" s="135"/>
      <c r="GJ597" s="135"/>
      <c r="GT597" s="135"/>
      <c r="HD597" s="135"/>
      <c r="HN597" s="135"/>
      <c r="HX597" s="135"/>
      <c r="IH597" s="135"/>
      <c r="IR597" s="135"/>
    </row>
    <row xmlns:x14ac="http://schemas.microsoft.com/office/spreadsheetml/2009/9/ac" r="598" s="3" customFormat="true" x14ac:dyDescent="0.25">
      <c r="A598" s="396"/>
      <c r="B598" s="135"/>
      <c r="L598" s="135"/>
      <c r="V598" s="135"/>
      <c r="AF598" s="135"/>
      <c r="AP598" s="135"/>
      <c r="AZ598" s="135"/>
      <c r="BJ598" s="135"/>
      <c r="BT598" s="135"/>
      <c r="BU598" s="135"/>
      <c r="CD598" s="135"/>
      <c r="CE598" s="135"/>
      <c r="CN598" s="135"/>
      <c r="CX598" s="135"/>
      <c r="DH598" s="135"/>
      <c r="DR598" s="135"/>
      <c r="EB598" s="135"/>
      <c r="EL598" s="135"/>
      <c r="EV598" s="135"/>
      <c r="FF598" s="135"/>
      <c r="FP598" s="135"/>
      <c r="FZ598" s="135"/>
      <c r="GJ598" s="135"/>
      <c r="GT598" s="135"/>
      <c r="HD598" s="135"/>
      <c r="HN598" s="135"/>
      <c r="HX598" s="135"/>
      <c r="IH598" s="135"/>
      <c r="IR598" s="135"/>
    </row>
    <row xmlns:x14ac="http://schemas.microsoft.com/office/spreadsheetml/2009/9/ac" r="599" s="3" customFormat="true" x14ac:dyDescent="0.25">
      <c r="A599" s="396"/>
      <c r="B599" s="135"/>
      <c r="L599" s="135"/>
      <c r="V599" s="135"/>
      <c r="AF599" s="135"/>
      <c r="AP599" s="135"/>
      <c r="AZ599" s="135"/>
      <c r="BJ599" s="135"/>
      <c r="BT599" s="135"/>
      <c r="BU599" s="135"/>
      <c r="CD599" s="135"/>
      <c r="CE599" s="135"/>
      <c r="CN599" s="135"/>
      <c r="CX599" s="135"/>
      <c r="DH599" s="135"/>
      <c r="DR599" s="135"/>
      <c r="EB599" s="135"/>
      <c r="EL599" s="135"/>
      <c r="EV599" s="135"/>
      <c r="FF599" s="135"/>
      <c r="FP599" s="135"/>
      <c r="FZ599" s="135"/>
      <c r="GJ599" s="135"/>
      <c r="GT599" s="135"/>
      <c r="HD599" s="135"/>
      <c r="HN599" s="135"/>
      <c r="HX599" s="135"/>
      <c r="IH599" s="135"/>
      <c r="IR599" s="135"/>
    </row>
    <row xmlns:x14ac="http://schemas.microsoft.com/office/spreadsheetml/2009/9/ac" r="600" s="3" customFormat="true" x14ac:dyDescent="0.25">
      <c r="A600" s="396"/>
      <c r="B600" s="135"/>
      <c r="L600" s="135"/>
      <c r="V600" s="135"/>
      <c r="AF600" s="135"/>
      <c r="AP600" s="135"/>
      <c r="AZ600" s="135"/>
      <c r="BJ600" s="135"/>
      <c r="BT600" s="135"/>
      <c r="BU600" s="135"/>
      <c r="CD600" s="135"/>
      <c r="CE600" s="135"/>
      <c r="CN600" s="135"/>
      <c r="CX600" s="135"/>
      <c r="DH600" s="135"/>
      <c r="DR600" s="135"/>
      <c r="EB600" s="135"/>
      <c r="EL600" s="135"/>
      <c r="EV600" s="135"/>
      <c r="FF600" s="135"/>
      <c r="FP600" s="135"/>
      <c r="FZ600" s="135"/>
      <c r="GJ600" s="135"/>
      <c r="GT600" s="135"/>
      <c r="HD600" s="135"/>
      <c r="HN600" s="135"/>
      <c r="HX600" s="135"/>
      <c r="IH600" s="135"/>
      <c r="IR600" s="135"/>
    </row>
    <row xmlns:x14ac="http://schemas.microsoft.com/office/spreadsheetml/2009/9/ac" r="601" s="3" customFormat="true" x14ac:dyDescent="0.25">
      <c r="A601" s="396"/>
      <c r="B601" s="135"/>
      <c r="L601" s="135"/>
      <c r="V601" s="135"/>
      <c r="AF601" s="135"/>
      <c r="AP601" s="135"/>
      <c r="AZ601" s="135"/>
      <c r="BJ601" s="135"/>
      <c r="BT601" s="135"/>
      <c r="BU601" s="135"/>
      <c r="CD601" s="135"/>
      <c r="CE601" s="135"/>
      <c r="CN601" s="135"/>
      <c r="CX601" s="135"/>
      <c r="DH601" s="135"/>
      <c r="DR601" s="135"/>
      <c r="EB601" s="135"/>
      <c r="EL601" s="135"/>
      <c r="EV601" s="135"/>
      <c r="FF601" s="135"/>
      <c r="FP601" s="135"/>
      <c r="FZ601" s="135"/>
      <c r="GJ601" s="135"/>
      <c r="GT601" s="135"/>
      <c r="HD601" s="135"/>
      <c r="HN601" s="135"/>
      <c r="HX601" s="135"/>
      <c r="IH601" s="135"/>
      <c r="IR601" s="135"/>
    </row>
    <row xmlns:x14ac="http://schemas.microsoft.com/office/spreadsheetml/2009/9/ac" r="602" s="3" customFormat="true" x14ac:dyDescent="0.25">
      <c r="A602" s="396"/>
      <c r="B602" s="135"/>
      <c r="L602" s="135"/>
      <c r="V602" s="135"/>
      <c r="AF602" s="135"/>
      <c r="AP602" s="135"/>
      <c r="AZ602" s="135"/>
      <c r="BJ602" s="135"/>
      <c r="BT602" s="135"/>
      <c r="BU602" s="135"/>
      <c r="CD602" s="135"/>
      <c r="CE602" s="135"/>
      <c r="CN602" s="135"/>
      <c r="CX602" s="135"/>
      <c r="DH602" s="135"/>
      <c r="DR602" s="135"/>
      <c r="EB602" s="135"/>
      <c r="EL602" s="135"/>
      <c r="EV602" s="135"/>
      <c r="FF602" s="135"/>
      <c r="FP602" s="135"/>
      <c r="FZ602" s="135"/>
      <c r="GJ602" s="135"/>
      <c r="GT602" s="135"/>
      <c r="HD602" s="135"/>
      <c r="HN602" s="135"/>
      <c r="HX602" s="135"/>
      <c r="IH602" s="135"/>
      <c r="IR602" s="135"/>
    </row>
    <row xmlns:x14ac="http://schemas.microsoft.com/office/spreadsheetml/2009/9/ac" r="603" s="3" customFormat="true" x14ac:dyDescent="0.25">
      <c r="A603" s="396"/>
      <c r="B603" s="135"/>
      <c r="L603" s="135"/>
      <c r="V603" s="135"/>
      <c r="AF603" s="135"/>
      <c r="AP603" s="135"/>
      <c r="AZ603" s="135"/>
      <c r="BJ603" s="135"/>
      <c r="BT603" s="135"/>
      <c r="BU603" s="135"/>
      <c r="CD603" s="135"/>
      <c r="CE603" s="135"/>
      <c r="CN603" s="135"/>
      <c r="CX603" s="135"/>
      <c r="DH603" s="135"/>
      <c r="DR603" s="135"/>
      <c r="EB603" s="135"/>
      <c r="EL603" s="135"/>
      <c r="EV603" s="135"/>
      <c r="FF603" s="135"/>
      <c r="FP603" s="135"/>
      <c r="FZ603" s="135"/>
      <c r="GJ603" s="135"/>
      <c r="GT603" s="135"/>
      <c r="HD603" s="135"/>
      <c r="HN603" s="135"/>
      <c r="HX603" s="135"/>
      <c r="IH603" s="135"/>
      <c r="IR603" s="135"/>
    </row>
    <row xmlns:x14ac="http://schemas.microsoft.com/office/spreadsheetml/2009/9/ac" r="604" s="3" customFormat="true" x14ac:dyDescent="0.25">
      <c r="A604" s="396"/>
      <c r="B604" s="135"/>
      <c r="L604" s="135"/>
      <c r="V604" s="135"/>
      <c r="AF604" s="135"/>
      <c r="AP604" s="135"/>
      <c r="AZ604" s="135"/>
      <c r="BJ604" s="135"/>
      <c r="BT604" s="135"/>
      <c r="BU604" s="135"/>
      <c r="CD604" s="135"/>
      <c r="CE604" s="135"/>
      <c r="CN604" s="135"/>
      <c r="CX604" s="135"/>
      <c r="DH604" s="135"/>
      <c r="DR604" s="135"/>
      <c r="EB604" s="135"/>
      <c r="EL604" s="135"/>
      <c r="EV604" s="135"/>
      <c r="FF604" s="135"/>
      <c r="FP604" s="135"/>
      <c r="FZ604" s="135"/>
      <c r="GJ604" s="135"/>
      <c r="GT604" s="135"/>
      <c r="HD604" s="135"/>
      <c r="HN604" s="135"/>
      <c r="HX604" s="135"/>
      <c r="IH604" s="135"/>
      <c r="IR604" s="135"/>
    </row>
    <row xmlns:x14ac="http://schemas.microsoft.com/office/spreadsheetml/2009/9/ac" r="605" s="3" customFormat="true" x14ac:dyDescent="0.25">
      <c r="A605" s="396"/>
      <c r="B605" s="135"/>
      <c r="L605" s="135"/>
      <c r="V605" s="135"/>
      <c r="AF605" s="135"/>
      <c r="AP605" s="135"/>
      <c r="AZ605" s="135"/>
      <c r="BJ605" s="135"/>
      <c r="BT605" s="135"/>
      <c r="BU605" s="135"/>
      <c r="CD605" s="135"/>
      <c r="CE605" s="135"/>
      <c r="CN605" s="135"/>
      <c r="CX605" s="135"/>
      <c r="DH605" s="135"/>
      <c r="DR605" s="135"/>
      <c r="EB605" s="135"/>
      <c r="EL605" s="135"/>
      <c r="EV605" s="135"/>
      <c r="FF605" s="135"/>
      <c r="FP605" s="135"/>
      <c r="FZ605" s="135"/>
      <c r="GJ605" s="135"/>
      <c r="GT605" s="135"/>
      <c r="HD605" s="135"/>
      <c r="HN605" s="135"/>
      <c r="HX605" s="135"/>
      <c r="IH605" s="135"/>
      <c r="IR605" s="135"/>
    </row>
    <row xmlns:x14ac="http://schemas.microsoft.com/office/spreadsheetml/2009/9/ac" r="606" s="3" customFormat="true" x14ac:dyDescent="0.25">
      <c r="A606" s="396"/>
      <c r="B606" s="135"/>
      <c r="L606" s="135"/>
      <c r="V606" s="135"/>
      <c r="AF606" s="135"/>
      <c r="AP606" s="135"/>
      <c r="AZ606" s="135"/>
      <c r="BJ606" s="135"/>
      <c r="BT606" s="135"/>
      <c r="BU606" s="135"/>
      <c r="CD606" s="135"/>
      <c r="CE606" s="135"/>
      <c r="CN606" s="135"/>
      <c r="CX606" s="135"/>
      <c r="DH606" s="135"/>
      <c r="DR606" s="135"/>
      <c r="EB606" s="135"/>
      <c r="EL606" s="135"/>
      <c r="EV606" s="135"/>
      <c r="FF606" s="135"/>
      <c r="FP606" s="135"/>
      <c r="FZ606" s="135"/>
      <c r="GJ606" s="135"/>
      <c r="GT606" s="135"/>
      <c r="HD606" s="135"/>
      <c r="HN606" s="135"/>
      <c r="HX606" s="135"/>
      <c r="IH606" s="135"/>
      <c r="IR606" s="135"/>
    </row>
    <row xmlns:x14ac="http://schemas.microsoft.com/office/spreadsheetml/2009/9/ac" r="607" s="3" customFormat="true" x14ac:dyDescent="0.25">
      <c r="A607" s="396"/>
      <c r="B607" s="135"/>
      <c r="L607" s="135"/>
      <c r="V607" s="135"/>
      <c r="AF607" s="135"/>
      <c r="AP607" s="135"/>
      <c r="AZ607" s="135"/>
      <c r="BJ607" s="135"/>
      <c r="BT607" s="135"/>
      <c r="BU607" s="135"/>
      <c r="CD607" s="135"/>
      <c r="CE607" s="135"/>
      <c r="CN607" s="135"/>
      <c r="CX607" s="135"/>
      <c r="DH607" s="135"/>
      <c r="DR607" s="135"/>
      <c r="EB607" s="135"/>
      <c r="EL607" s="135"/>
      <c r="EV607" s="135"/>
      <c r="FF607" s="135"/>
      <c r="FP607" s="135"/>
      <c r="FZ607" s="135"/>
      <c r="GJ607" s="135"/>
      <c r="GT607" s="135"/>
      <c r="HD607" s="135"/>
      <c r="HN607" s="135"/>
      <c r="HX607" s="135"/>
      <c r="IH607" s="135"/>
      <c r="IR607" s="135"/>
    </row>
    <row xmlns:x14ac="http://schemas.microsoft.com/office/spreadsheetml/2009/9/ac" r="608" s="3" customFormat="true" x14ac:dyDescent="0.25">
      <c r="A608" s="396"/>
      <c r="B608" s="135"/>
      <c r="L608" s="135"/>
      <c r="V608" s="135"/>
      <c r="AF608" s="135"/>
      <c r="AP608" s="135"/>
      <c r="AZ608" s="135"/>
      <c r="BJ608" s="135"/>
      <c r="BT608" s="135"/>
      <c r="BU608" s="135"/>
      <c r="CD608" s="135"/>
      <c r="CE608" s="135"/>
      <c r="CN608" s="135"/>
      <c r="CX608" s="135"/>
      <c r="DH608" s="135"/>
      <c r="DR608" s="135"/>
      <c r="EB608" s="135"/>
      <c r="EL608" s="135"/>
      <c r="EV608" s="135"/>
      <c r="FF608" s="135"/>
      <c r="FP608" s="135"/>
      <c r="FZ608" s="135"/>
      <c r="GJ608" s="135"/>
      <c r="GT608" s="135"/>
      <c r="HD608" s="135"/>
      <c r="HN608" s="135"/>
      <c r="HX608" s="135"/>
      <c r="IH608" s="135"/>
      <c r="IR608" s="135"/>
    </row>
    <row xmlns:x14ac="http://schemas.microsoft.com/office/spreadsheetml/2009/9/ac" r="609" s="3" customFormat="true" x14ac:dyDescent="0.25">
      <c r="A609" s="396"/>
      <c r="B609" s="135"/>
      <c r="L609" s="135"/>
      <c r="V609" s="135"/>
      <c r="AF609" s="135"/>
      <c r="AP609" s="135"/>
      <c r="AZ609" s="135"/>
      <c r="BJ609" s="135"/>
      <c r="BT609" s="135"/>
      <c r="BU609" s="135"/>
      <c r="CD609" s="135"/>
      <c r="CE609" s="135"/>
      <c r="CN609" s="135"/>
      <c r="CX609" s="135"/>
      <c r="DH609" s="135"/>
      <c r="DR609" s="135"/>
      <c r="EB609" s="135"/>
      <c r="EL609" s="135"/>
      <c r="EV609" s="135"/>
      <c r="FF609" s="135"/>
      <c r="FP609" s="135"/>
      <c r="FZ609" s="135"/>
      <c r="GJ609" s="135"/>
      <c r="GT609" s="135"/>
      <c r="HD609" s="135"/>
      <c r="HN609" s="135"/>
      <c r="HX609" s="135"/>
      <c r="IH609" s="135"/>
      <c r="IR609" s="135"/>
    </row>
    <row xmlns:x14ac="http://schemas.microsoft.com/office/spreadsheetml/2009/9/ac" r="610" s="3" customFormat="true" x14ac:dyDescent="0.25">
      <c r="A610" s="396"/>
      <c r="B610" s="135"/>
      <c r="L610" s="135"/>
      <c r="V610" s="135"/>
      <c r="AF610" s="135"/>
      <c r="AP610" s="135"/>
      <c r="AZ610" s="135"/>
      <c r="BJ610" s="135"/>
      <c r="BT610" s="135"/>
      <c r="BU610" s="135"/>
      <c r="CD610" s="135"/>
      <c r="CE610" s="135"/>
      <c r="CN610" s="135"/>
      <c r="CX610" s="135"/>
      <c r="DH610" s="135"/>
      <c r="DR610" s="135"/>
      <c r="EB610" s="135"/>
      <c r="EL610" s="135"/>
      <c r="EV610" s="135"/>
      <c r="FF610" s="135"/>
      <c r="FP610" s="135"/>
      <c r="FZ610" s="135"/>
      <c r="GJ610" s="135"/>
      <c r="GT610" s="135"/>
      <c r="HD610" s="135"/>
      <c r="HN610" s="135"/>
      <c r="HX610" s="135"/>
      <c r="IH610" s="135"/>
      <c r="IR610" s="135"/>
    </row>
    <row xmlns:x14ac="http://schemas.microsoft.com/office/spreadsheetml/2009/9/ac" r="611" s="3" customFormat="true" x14ac:dyDescent="0.25">
      <c r="A611" s="396"/>
      <c r="B611" s="135"/>
      <c r="L611" s="135"/>
      <c r="V611" s="135"/>
      <c r="AF611" s="135"/>
      <c r="AP611" s="135"/>
      <c r="AZ611" s="135"/>
      <c r="BJ611" s="135"/>
      <c r="BT611" s="135"/>
      <c r="BU611" s="135"/>
      <c r="CD611" s="135"/>
      <c r="CE611" s="135"/>
      <c r="CN611" s="135"/>
      <c r="CX611" s="135"/>
      <c r="DH611" s="135"/>
      <c r="DR611" s="135"/>
      <c r="EB611" s="135"/>
      <c r="EL611" s="135"/>
      <c r="EV611" s="135"/>
      <c r="FF611" s="135"/>
      <c r="FP611" s="135"/>
      <c r="FZ611" s="135"/>
      <c r="GJ611" s="135"/>
      <c r="GT611" s="135"/>
      <c r="HD611" s="135"/>
      <c r="HN611" s="135"/>
      <c r="HX611" s="135"/>
      <c r="IH611" s="135"/>
      <c r="IR611" s="135"/>
    </row>
    <row xmlns:x14ac="http://schemas.microsoft.com/office/spreadsheetml/2009/9/ac" r="612" s="3" customFormat="true" x14ac:dyDescent="0.25">
      <c r="A612" s="396"/>
      <c r="B612" s="135"/>
      <c r="L612" s="135"/>
      <c r="V612" s="135"/>
      <c r="AF612" s="135"/>
      <c r="AP612" s="135"/>
      <c r="AZ612" s="135"/>
      <c r="BJ612" s="135"/>
      <c r="BT612" s="135"/>
      <c r="BU612" s="135"/>
      <c r="CD612" s="135"/>
      <c r="CE612" s="135"/>
      <c r="CN612" s="135"/>
      <c r="CX612" s="135"/>
      <c r="DH612" s="135"/>
      <c r="DR612" s="135"/>
      <c r="EB612" s="135"/>
      <c r="EL612" s="135"/>
      <c r="EV612" s="135"/>
      <c r="FF612" s="135"/>
      <c r="FP612" s="135"/>
      <c r="FZ612" s="135"/>
      <c r="GJ612" s="135"/>
      <c r="GT612" s="135"/>
      <c r="HD612" s="135"/>
      <c r="HN612" s="135"/>
      <c r="HX612" s="135"/>
      <c r="IH612" s="135"/>
      <c r="IR612" s="135"/>
    </row>
    <row xmlns:x14ac="http://schemas.microsoft.com/office/spreadsheetml/2009/9/ac" r="613" s="3" customFormat="true" x14ac:dyDescent="0.25">
      <c r="A613" s="396"/>
      <c r="B613" s="135"/>
      <c r="L613" s="135"/>
      <c r="V613" s="135"/>
      <c r="AF613" s="135"/>
      <c r="AP613" s="135"/>
      <c r="AZ613" s="135"/>
      <c r="BJ613" s="135"/>
      <c r="BT613" s="135"/>
      <c r="BU613" s="135"/>
      <c r="CD613" s="135"/>
      <c r="CE613" s="135"/>
      <c r="CN613" s="135"/>
      <c r="CX613" s="135"/>
      <c r="DH613" s="135"/>
      <c r="DR613" s="135"/>
      <c r="EB613" s="135"/>
      <c r="EL613" s="135"/>
      <c r="EV613" s="135"/>
      <c r="FF613" s="135"/>
      <c r="FP613" s="135"/>
      <c r="FZ613" s="135"/>
      <c r="GJ613" s="135"/>
      <c r="GT613" s="135"/>
      <c r="HD613" s="135"/>
      <c r="HN613" s="135"/>
      <c r="HX613" s="135"/>
      <c r="IH613" s="135"/>
      <c r="IR613" s="135"/>
    </row>
    <row xmlns:x14ac="http://schemas.microsoft.com/office/spreadsheetml/2009/9/ac" r="614" s="3" customFormat="true" x14ac:dyDescent="0.25">
      <c r="A614" s="396"/>
      <c r="B614" s="135"/>
      <c r="L614" s="135"/>
      <c r="V614" s="135"/>
      <c r="AF614" s="135"/>
      <c r="AP614" s="135"/>
      <c r="AZ614" s="135"/>
      <c r="BJ614" s="135"/>
      <c r="BT614" s="135"/>
      <c r="BU614" s="135"/>
      <c r="CD614" s="135"/>
      <c r="CE614" s="135"/>
      <c r="CN614" s="135"/>
      <c r="CX614" s="135"/>
      <c r="DH614" s="135"/>
      <c r="DR614" s="135"/>
      <c r="EB614" s="135"/>
      <c r="EL614" s="135"/>
      <c r="EV614" s="135"/>
      <c r="FF614" s="135"/>
      <c r="FP614" s="135"/>
      <c r="FZ614" s="135"/>
      <c r="GJ614" s="135"/>
      <c r="GT614" s="135"/>
      <c r="HD614" s="135"/>
      <c r="HN614" s="135"/>
      <c r="HX614" s="135"/>
      <c r="IH614" s="135"/>
      <c r="IR614" s="135"/>
    </row>
    <row xmlns:x14ac="http://schemas.microsoft.com/office/spreadsheetml/2009/9/ac" r="615" s="3" customFormat="true" x14ac:dyDescent="0.25">
      <c r="A615" s="396"/>
      <c r="B615" s="135"/>
      <c r="L615" s="135"/>
      <c r="V615" s="135"/>
      <c r="AF615" s="135"/>
      <c r="AP615" s="135"/>
      <c r="AZ615" s="135"/>
      <c r="BJ615" s="135"/>
      <c r="BT615" s="135"/>
      <c r="BU615" s="135"/>
      <c r="CD615" s="135"/>
      <c r="CE615" s="135"/>
      <c r="CN615" s="135"/>
      <c r="CX615" s="135"/>
      <c r="DH615" s="135"/>
      <c r="DR615" s="135"/>
      <c r="EB615" s="135"/>
      <c r="EL615" s="135"/>
      <c r="EV615" s="135"/>
      <c r="FF615" s="135"/>
      <c r="FP615" s="135"/>
      <c r="FZ615" s="135"/>
      <c r="GJ615" s="135"/>
      <c r="GT615" s="135"/>
      <c r="HD615" s="135"/>
      <c r="HN615" s="135"/>
      <c r="HX615" s="135"/>
      <c r="IH615" s="135"/>
      <c r="IR615" s="135"/>
    </row>
    <row xmlns:x14ac="http://schemas.microsoft.com/office/spreadsheetml/2009/9/ac" r="616" s="3" customFormat="true" x14ac:dyDescent="0.25">
      <c r="A616" s="396"/>
      <c r="B616" s="135"/>
      <c r="L616" s="135"/>
      <c r="V616" s="135"/>
      <c r="AF616" s="135"/>
      <c r="AP616" s="135"/>
      <c r="AZ616" s="135"/>
      <c r="BJ616" s="135"/>
      <c r="BT616" s="135"/>
      <c r="BU616" s="135"/>
      <c r="CD616" s="135"/>
      <c r="CE616" s="135"/>
      <c r="CN616" s="135"/>
      <c r="CX616" s="135"/>
      <c r="DH616" s="135"/>
      <c r="DR616" s="135"/>
      <c r="EB616" s="135"/>
      <c r="EL616" s="135"/>
      <c r="EV616" s="135"/>
      <c r="FF616" s="135"/>
      <c r="FP616" s="135"/>
      <c r="FZ616" s="135"/>
      <c r="GJ616" s="135"/>
      <c r="GT616" s="135"/>
      <c r="HD616" s="135"/>
      <c r="HN616" s="135"/>
      <c r="HX616" s="135"/>
      <c r="IH616" s="135"/>
      <c r="IR616" s="135"/>
    </row>
    <row xmlns:x14ac="http://schemas.microsoft.com/office/spreadsheetml/2009/9/ac" r="617" s="3" customFormat="true" x14ac:dyDescent="0.25">
      <c r="A617" s="396"/>
      <c r="B617" s="135"/>
      <c r="L617" s="135"/>
      <c r="V617" s="135"/>
      <c r="AF617" s="135"/>
      <c r="AP617" s="135"/>
      <c r="AZ617" s="135"/>
      <c r="BJ617" s="135"/>
      <c r="BT617" s="135"/>
      <c r="BU617" s="135"/>
      <c r="CD617" s="135"/>
      <c r="CE617" s="135"/>
      <c r="CN617" s="135"/>
      <c r="CX617" s="135"/>
      <c r="DH617" s="135"/>
      <c r="DR617" s="135"/>
      <c r="EB617" s="135"/>
      <c r="EL617" s="135"/>
      <c r="EV617" s="135"/>
      <c r="FF617" s="135"/>
      <c r="FP617" s="135"/>
      <c r="FZ617" s="135"/>
      <c r="GJ617" s="135"/>
      <c r="GT617" s="135"/>
      <c r="HD617" s="135"/>
      <c r="HN617" s="135"/>
      <c r="HX617" s="135"/>
      <c r="IH617" s="135"/>
      <c r="IR617" s="135"/>
    </row>
    <row xmlns:x14ac="http://schemas.microsoft.com/office/spreadsheetml/2009/9/ac" r="618" s="3" customFormat="true" x14ac:dyDescent="0.25">
      <c r="A618" s="396"/>
      <c r="B618" s="135"/>
      <c r="L618" s="135"/>
      <c r="V618" s="135"/>
      <c r="AF618" s="135"/>
      <c r="AP618" s="135"/>
      <c r="AZ618" s="135"/>
      <c r="BJ618" s="135"/>
      <c r="BT618" s="135"/>
      <c r="BU618" s="135"/>
      <c r="CD618" s="135"/>
      <c r="CE618" s="135"/>
      <c r="CN618" s="135"/>
      <c r="CX618" s="135"/>
      <c r="DH618" s="135"/>
      <c r="DR618" s="135"/>
      <c r="EB618" s="135"/>
      <c r="EL618" s="135"/>
      <c r="EV618" s="135"/>
      <c r="FF618" s="135"/>
      <c r="FP618" s="135"/>
      <c r="FZ618" s="135"/>
      <c r="GJ618" s="135"/>
      <c r="GT618" s="135"/>
      <c r="HD618" s="135"/>
      <c r="HN618" s="135"/>
      <c r="HX618" s="135"/>
      <c r="IH618" s="135"/>
      <c r="IR618" s="135"/>
    </row>
    <row xmlns:x14ac="http://schemas.microsoft.com/office/spreadsheetml/2009/9/ac" r="619" s="3" customFormat="true" x14ac:dyDescent="0.25">
      <c r="A619" s="396"/>
      <c r="B619" s="135"/>
      <c r="L619" s="135"/>
      <c r="V619" s="135"/>
      <c r="AF619" s="135"/>
      <c r="AP619" s="135"/>
      <c r="AZ619" s="135"/>
      <c r="BJ619" s="135"/>
      <c r="BT619" s="135"/>
      <c r="BU619" s="135"/>
      <c r="CD619" s="135"/>
      <c r="CE619" s="135"/>
      <c r="CN619" s="135"/>
      <c r="CX619" s="135"/>
      <c r="DH619" s="135"/>
      <c r="DR619" s="135"/>
      <c r="EB619" s="135"/>
      <c r="EL619" s="135"/>
      <c r="EV619" s="135"/>
      <c r="FF619" s="135"/>
      <c r="FP619" s="135"/>
      <c r="FZ619" s="135"/>
      <c r="GJ619" s="135"/>
      <c r="GT619" s="135"/>
      <c r="HD619" s="135"/>
      <c r="HN619" s="135"/>
      <c r="HX619" s="135"/>
      <c r="IH619" s="135"/>
      <c r="IR619" s="135"/>
    </row>
    <row xmlns:x14ac="http://schemas.microsoft.com/office/spreadsheetml/2009/9/ac" r="620" s="3" customFormat="true" x14ac:dyDescent="0.25">
      <c r="A620" s="396"/>
      <c r="B620" s="135"/>
      <c r="L620" s="135"/>
      <c r="V620" s="135"/>
      <c r="AF620" s="135"/>
      <c r="AP620" s="135"/>
      <c r="AZ620" s="135"/>
      <c r="BJ620" s="135"/>
      <c r="BT620" s="135"/>
      <c r="BU620" s="135"/>
      <c r="CD620" s="135"/>
      <c r="CE620" s="135"/>
      <c r="CN620" s="135"/>
      <c r="CX620" s="135"/>
      <c r="DH620" s="135"/>
      <c r="DR620" s="135"/>
      <c r="EB620" s="135"/>
      <c r="EL620" s="135"/>
      <c r="EV620" s="135"/>
      <c r="FF620" s="135"/>
      <c r="FP620" s="135"/>
      <c r="FZ620" s="135"/>
      <c r="GJ620" s="135"/>
      <c r="GT620" s="135"/>
      <c r="HD620" s="135"/>
      <c r="HN620" s="135"/>
      <c r="HX620" s="135"/>
      <c r="IH620" s="135"/>
      <c r="IR620" s="135"/>
    </row>
    <row xmlns:x14ac="http://schemas.microsoft.com/office/spreadsheetml/2009/9/ac" r="621" s="3" customFormat="true" x14ac:dyDescent="0.25">
      <c r="A621" s="396"/>
      <c r="B621" s="135"/>
      <c r="L621" s="135"/>
      <c r="V621" s="135"/>
      <c r="AF621" s="135"/>
      <c r="AP621" s="135"/>
      <c r="AZ621" s="135"/>
      <c r="BJ621" s="135"/>
      <c r="BT621" s="135"/>
      <c r="BU621" s="135"/>
      <c r="CD621" s="135"/>
      <c r="CE621" s="135"/>
      <c r="CN621" s="135"/>
      <c r="CX621" s="135"/>
      <c r="DH621" s="135"/>
      <c r="DR621" s="135"/>
      <c r="EB621" s="135"/>
      <c r="EL621" s="135"/>
      <c r="EV621" s="135"/>
      <c r="FF621" s="135"/>
      <c r="FP621" s="135"/>
      <c r="FZ621" s="135"/>
      <c r="GJ621" s="135"/>
      <c r="GT621" s="135"/>
      <c r="HD621" s="135"/>
      <c r="HN621" s="135"/>
      <c r="HX621" s="135"/>
      <c r="IH621" s="135"/>
      <c r="IR621" s="135"/>
    </row>
    <row xmlns:x14ac="http://schemas.microsoft.com/office/spreadsheetml/2009/9/ac" r="622" s="3" customFormat="true" x14ac:dyDescent="0.25">
      <c r="A622" s="396"/>
      <c r="B622" s="135"/>
      <c r="L622" s="135"/>
      <c r="V622" s="135"/>
      <c r="AF622" s="135"/>
      <c r="AP622" s="135"/>
      <c r="AZ622" s="135"/>
      <c r="BJ622" s="135"/>
      <c r="BT622" s="135"/>
      <c r="BU622" s="135"/>
      <c r="CD622" s="135"/>
      <c r="CE622" s="135"/>
      <c r="CN622" s="135"/>
      <c r="CX622" s="135"/>
      <c r="DH622" s="135"/>
      <c r="DR622" s="135"/>
      <c r="EB622" s="135"/>
      <c r="EL622" s="135"/>
      <c r="EV622" s="135"/>
      <c r="FF622" s="135"/>
      <c r="FP622" s="135"/>
      <c r="FZ622" s="135"/>
      <c r="GJ622" s="135"/>
      <c r="GT622" s="135"/>
      <c r="HD622" s="135"/>
      <c r="HN622" s="135"/>
      <c r="HX622" s="135"/>
      <c r="IH622" s="135"/>
      <c r="IR622" s="135"/>
    </row>
  </sheetData>
  <mergeCells count="13">
    <mergeCell ref="DI10:DO10"/>
    <mergeCell ref="CY10:DE10"/>
    <mergeCell ref="CO10:CU10"/>
    <mergeCell ref="CE10:CK10"/>
    <mergeCell ref="A2:A3"/>
    <mergeCell ref="BU10:CA10"/>
    <mergeCell ref="C10:I10"/>
    <mergeCell ref="M10:S10"/>
    <mergeCell ref="W10:AC10"/>
    <mergeCell ref="AG10:AM10"/>
    <mergeCell ref="BK10:BQ10"/>
    <mergeCell ref="AQ10:AW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2"/>
    <col min="3" max="7" width="11.75" style="122" customWidth="true"/>
    <col min="8" max="16384" width="9" style="122"/>
  </cols>
  <sheetData>
    <row xmlns:x14ac="http://schemas.microsoft.com/office/spreadsheetml/2009/9/ac" r="2" ht="20.25" x14ac:dyDescent="0.2">
      <c r="B2" s="118" t="str">
        <f>+Introduction!C7</f>
        <v>Nepal</v>
      </c>
      <c r="C2" s="119"/>
      <c r="D2" s="120"/>
      <c r="E2" s="120"/>
      <c r="F2" s="120"/>
      <c r="G2" s="121"/>
    </row>
    <row xmlns:x14ac="http://schemas.microsoft.com/office/spreadsheetml/2009/9/ac" r="3" x14ac:dyDescent="0.2">
      <c r="B3" s="598" t="s">
        <v>172</v>
      </c>
      <c r="C3" s="598"/>
      <c r="D3" s="598"/>
      <c r="E3" s="598"/>
      <c r="F3" s="598"/>
      <c r="G3" s="599"/>
    </row>
    <row xmlns:x14ac="http://schemas.microsoft.com/office/spreadsheetml/2009/9/ac" r="4" ht="13.5" x14ac:dyDescent="0.2">
      <c r="B4" s="123" t="s">
        <v>4</v>
      </c>
      <c r="C4" s="123" t="s">
        <v>58</v>
      </c>
      <c r="D4" s="123" t="s">
        <v>62</v>
      </c>
      <c r="E4" s="123" t="s">
        <v>59</v>
      </c>
      <c r="F4" s="123" t="s">
        <v>60</v>
      </c>
      <c r="G4" s="123" t="s">
        <v>61</v>
      </c>
    </row>
    <row xmlns:x14ac="http://schemas.microsoft.com/office/spreadsheetml/2009/9/ac" r="5" x14ac:dyDescent="0.2">
      <c r="B5" s="805">
        <v>2000</v>
      </c>
      <c r="C5" s="949">
        <v>9379740</v>
      </c>
      <c r="D5" s="950">
        <v>13.397000312805176</v>
      </c>
      <c r="E5" s="951">
        <v>2134659</v>
      </c>
      <c r="F5" s="952">
        <v>3297905</v>
      </c>
      <c r="G5" s="953">
        <v>3947176</v>
      </c>
    </row>
    <row xmlns:x14ac="http://schemas.microsoft.com/office/spreadsheetml/2009/9/ac" r="6" x14ac:dyDescent="0.2">
      <c r="B6" s="811">
        <v>2001</v>
      </c>
      <c r="C6" s="954">
        <v>9541908</v>
      </c>
      <c r="D6" s="955">
        <v>13.946999549865723</v>
      </c>
      <c r="E6" s="956">
        <v>2125056</v>
      </c>
      <c r="F6" s="957">
        <v>3371367</v>
      </c>
      <c r="G6" s="958">
        <v>4045485</v>
      </c>
    </row>
    <row xmlns:x14ac="http://schemas.microsoft.com/office/spreadsheetml/2009/9/ac" r="7" x14ac:dyDescent="0.2">
      <c r="B7" s="817">
        <v>2002</v>
      </c>
      <c r="C7" s="959">
        <v>9688913</v>
      </c>
      <c r="D7" s="960">
        <v>14.239999771118164</v>
      </c>
      <c r="E7" s="961">
        <v>2109572</v>
      </c>
      <c r="F7" s="962">
        <v>3433547</v>
      </c>
      <c r="G7" s="963">
        <v>4145794</v>
      </c>
    </row>
    <row xmlns:x14ac="http://schemas.microsoft.com/office/spreadsheetml/2009/9/ac" r="8" x14ac:dyDescent="0.2">
      <c r="B8" s="823">
        <v>2003</v>
      </c>
      <c r="C8" s="964">
        <v>9249384</v>
      </c>
      <c r="D8" s="965">
        <v>14.538000106811523</v>
      </c>
      <c r="E8" s="966">
        <v>1397494</v>
      </c>
      <c r="F8" s="967">
        <v>3506471</v>
      </c>
      <c r="G8" s="968">
        <v>4345419</v>
      </c>
    </row>
    <row xmlns:x14ac="http://schemas.microsoft.com/office/spreadsheetml/2009/9/ac" r="9" x14ac:dyDescent="0.2">
      <c r="B9" s="829">
        <v>2004</v>
      </c>
      <c r="C9" s="969">
        <v>9341099</v>
      </c>
      <c r="D9" s="970">
        <v>14.841000556945801</v>
      </c>
      <c r="E9" s="971">
        <v>1391503</v>
      </c>
      <c r="F9" s="972">
        <v>3503865</v>
      </c>
      <c r="G9" s="973">
        <v>4445731</v>
      </c>
    </row>
    <row xmlns:x14ac="http://schemas.microsoft.com/office/spreadsheetml/2009/9/ac" r="10" x14ac:dyDescent="0.2">
      <c r="B10" s="835">
        <v>2005</v>
      </c>
      <c r="C10" s="974">
        <v>9411020</v>
      </c>
      <c r="D10" s="975">
        <v>15.14900016784668</v>
      </c>
      <c r="E10" s="976">
        <v>1378653</v>
      </c>
      <c r="F10" s="977">
        <v>3489649</v>
      </c>
      <c r="G10" s="978">
        <v>4542718</v>
      </c>
    </row>
    <row xmlns:x14ac="http://schemas.microsoft.com/office/spreadsheetml/2009/9/ac" r="11" x14ac:dyDescent="0.2">
      <c r="B11" s="841">
        <v>2006</v>
      </c>
      <c r="C11" s="979">
        <v>9454405</v>
      </c>
      <c r="D11" s="980">
        <v>15.462000846862793</v>
      </c>
      <c r="E11" s="981">
        <v>1356837</v>
      </c>
      <c r="F11" s="982">
        <v>3468321</v>
      </c>
      <c r="G11" s="983">
        <v>4629247</v>
      </c>
    </row>
    <row xmlns:x14ac="http://schemas.microsoft.com/office/spreadsheetml/2009/9/ac" r="12" x14ac:dyDescent="0.2">
      <c r="B12" s="847">
        <v>2007</v>
      </c>
      <c r="C12" s="984">
        <v>9479824</v>
      </c>
      <c r="D12" s="985">
        <v>15.781000137329102</v>
      </c>
      <c r="E12" s="986">
        <v>1342963</v>
      </c>
      <c r="F12" s="987">
        <v>3440786</v>
      </c>
      <c r="G12" s="988">
        <v>4696075</v>
      </c>
    </row>
    <row xmlns:x14ac="http://schemas.microsoft.com/office/spreadsheetml/2009/9/ac" r="13" x14ac:dyDescent="0.2">
      <c r="B13" s="853">
        <v>2008</v>
      </c>
      <c r="C13" s="989">
        <v>9481100</v>
      </c>
      <c r="D13" s="990">
        <v>16.105001449584961</v>
      </c>
      <c r="E13" s="991">
        <v>1330823</v>
      </c>
      <c r="F13" s="992">
        <v>3411628</v>
      </c>
      <c r="G13" s="993">
        <v>4738649</v>
      </c>
    </row>
    <row xmlns:x14ac="http://schemas.microsoft.com/office/spreadsheetml/2009/9/ac" r="14" x14ac:dyDescent="0.2">
      <c r="B14" s="859">
        <v>2009</v>
      </c>
      <c r="C14" s="994">
        <v>9453582</v>
      </c>
      <c r="D14" s="995">
        <v>16.434000015258789</v>
      </c>
      <c r="E14" s="996">
        <v>1304663</v>
      </c>
      <c r="F14" s="997">
        <v>3380417</v>
      </c>
      <c r="G14" s="998">
        <v>4768502</v>
      </c>
    </row>
    <row xmlns:x14ac="http://schemas.microsoft.com/office/spreadsheetml/2009/9/ac" r="15" x14ac:dyDescent="0.2">
      <c r="B15" s="865">
        <v>2010</v>
      </c>
      <c r="C15" s="999">
        <v>9394930</v>
      </c>
      <c r="D15" s="1000">
        <v>16.767999649047852</v>
      </c>
      <c r="E15" s="1001">
        <v>1268826</v>
      </c>
      <c r="F15" s="1002">
        <v>3344238</v>
      </c>
      <c r="G15" s="1003">
        <v>4781866</v>
      </c>
    </row>
    <row xmlns:x14ac="http://schemas.microsoft.com/office/spreadsheetml/2009/9/ac" r="16" x14ac:dyDescent="0.2">
      <c r="B16" s="871">
        <v>2011</v>
      </c>
      <c r="C16" s="1004">
        <v>9301697</v>
      </c>
      <c r="D16" s="1005">
        <v>17.107999801635742</v>
      </c>
      <c r="E16" s="1006">
        <v>1236207</v>
      </c>
      <c r="F16" s="1007">
        <v>3293526</v>
      </c>
      <c r="G16" s="1008">
        <v>4771964</v>
      </c>
    </row>
    <row xmlns:x14ac="http://schemas.microsoft.com/office/spreadsheetml/2009/9/ac" r="17" x14ac:dyDescent="0.2">
      <c r="B17" s="877">
        <v>2012</v>
      </c>
      <c r="C17" s="1009">
        <v>9183332</v>
      </c>
      <c r="D17" s="1010">
        <v>17.458000183105469</v>
      </c>
      <c r="E17" s="1011">
        <v>1211253</v>
      </c>
      <c r="F17" s="1012">
        <v>3234083</v>
      </c>
      <c r="G17" s="1013">
        <v>4737996</v>
      </c>
    </row>
    <row xmlns:x14ac="http://schemas.microsoft.com/office/spreadsheetml/2009/9/ac" r="18" x14ac:dyDescent="0.2">
      <c r="B18" s="883">
        <v>2013</v>
      </c>
      <c r="C18" s="1014">
        <v>9049570</v>
      </c>
      <c r="D18" s="1015">
        <v>17.815000534057617</v>
      </c>
      <c r="E18" s="1016">
        <v>1190248</v>
      </c>
      <c r="F18" s="1017">
        <v>3171521</v>
      </c>
      <c r="G18" s="1018">
        <v>4687801</v>
      </c>
    </row>
    <row xmlns:x14ac="http://schemas.microsoft.com/office/spreadsheetml/2009/9/ac" r="19" x14ac:dyDescent="0.2">
      <c r="B19" s="889">
        <v>2014</v>
      </c>
      <c r="C19" s="1019">
        <v>8918577</v>
      </c>
      <c r="D19" s="1020">
        <v>18.182001113891602</v>
      </c>
      <c r="E19" s="1021">
        <v>1173634</v>
      </c>
      <c r="F19" s="1022">
        <v>3101229</v>
      </c>
      <c r="G19" s="1023">
        <v>4643714</v>
      </c>
    </row>
    <row xmlns:x14ac="http://schemas.microsoft.com/office/spreadsheetml/2009/9/ac" r="20" x14ac:dyDescent="0.2">
      <c r="B20" s="895">
        <v>2015</v>
      </c>
      <c r="C20" s="1024">
        <v>8805390</v>
      </c>
      <c r="D20" s="1025">
        <v>18.556999206542969</v>
      </c>
      <c r="E20" s="1026">
        <v>1165329</v>
      </c>
      <c r="F20" s="1027">
        <v>3031907</v>
      </c>
      <c r="G20" s="1028">
        <v>4608154</v>
      </c>
    </row>
    <row xmlns:x14ac="http://schemas.microsoft.com/office/spreadsheetml/2009/9/ac" r="21" x14ac:dyDescent="0.2">
      <c r="B21" s="901">
        <v>2016</v>
      </c>
      <c r="C21" s="1029">
        <v>8703062</v>
      </c>
      <c r="D21" s="1030">
        <v>18.941999435424805</v>
      </c>
      <c r="E21" s="1031">
        <v>1165954</v>
      </c>
      <c r="F21" s="1032">
        <v>2973857</v>
      </c>
      <c r="G21" s="1033">
        <v>4563251</v>
      </c>
    </row>
    <row xmlns:x14ac="http://schemas.microsoft.com/office/spreadsheetml/2009/9/ac" r="22" x14ac:dyDescent="0.2">
      <c r="B22" s="907">
        <v>2017</v>
      </c>
      <c r="C22" s="1034">
        <v>8619018</v>
      </c>
      <c r="D22" s="1035">
        <v>19.336000442504883</v>
      </c>
      <c r="E22" s="1036">
        <v>1169993</v>
      </c>
      <c r="F22" s="1037">
        <v>2936523</v>
      </c>
      <c r="G22" s="1038">
        <v>4512502</v>
      </c>
    </row>
    <row xmlns:x14ac="http://schemas.microsoft.com/office/spreadsheetml/2009/9/ac" r="23" x14ac:dyDescent="0.2">
      <c r="B23" s="913">
        <v>2018</v>
      </c>
      <c r="C23" s="1039">
        <v>8532298</v>
      </c>
      <c r="D23" s="1040">
        <v>19.739999771118164</v>
      </c>
      <c r="E23" s="1041">
        <v>1174123</v>
      </c>
      <c r="F23" s="1042">
        <v>2915220</v>
      </c>
      <c r="G23" s="1043">
        <v>4442955</v>
      </c>
    </row>
    <row xmlns:x14ac="http://schemas.microsoft.com/office/spreadsheetml/2009/9/ac" r="24" x14ac:dyDescent="0.2">
      <c r="B24" s="919">
        <v>2019</v>
      </c>
      <c r="C24" s="1044">
        <v>8448704</v>
      </c>
      <c r="D24" s="1045">
        <v>20.152999877929688</v>
      </c>
      <c r="E24" s="1046">
        <v>1176796</v>
      </c>
      <c r="F24" s="1047">
        <v>2904911</v>
      </c>
      <c r="G24" s="1048">
        <v>4366997</v>
      </c>
    </row>
    <row xmlns:x14ac="http://schemas.microsoft.com/office/spreadsheetml/2009/9/ac" r="25" x14ac:dyDescent="0.2">
      <c r="B25" s="925">
        <v>2020</v>
      </c>
      <c r="C25" s="1049">
        <v>8374916</v>
      </c>
      <c r="D25" s="1050">
        <v>20.576000213623047</v>
      </c>
      <c r="E25" s="1051">
        <v>1174956</v>
      </c>
      <c r="F25" s="1052">
        <v>2906406</v>
      </c>
      <c r="G25" s="1053">
        <v>4293554</v>
      </c>
    </row>
    <row xmlns:x14ac="http://schemas.microsoft.com/office/spreadsheetml/2009/9/ac" r="26" x14ac:dyDescent="0.2">
      <c r="B26" s="931">
        <v>2021</v>
      </c>
      <c r="C26" s="1054">
        <v>8335125</v>
      </c>
      <c r="D26" s="1055">
        <v>21.007999420166016</v>
      </c>
      <c r="E26" s="1056">
        <v>1174598</v>
      </c>
      <c r="F26" s="1057">
        <v>2920190</v>
      </c>
      <c r="G26" s="1058">
        <v>4240337</v>
      </c>
    </row>
    <row xmlns:x14ac="http://schemas.microsoft.com/office/spreadsheetml/2009/9/ac" r="27" x14ac:dyDescent="0.2">
      <c r="B27" s="937">
        <v>2022</v>
      </c>
      <c r="C27" s="938">
        <v>8293857</v>
      </c>
      <c r="D27" s="939">
        <v>21.451000213623047</v>
      </c>
      <c r="E27" s="940">
        <v>1174245</v>
      </c>
      <c r="F27" s="941">
        <v>2933651</v>
      </c>
      <c r="G27" s="942">
        <v>4185961</v>
      </c>
    </row>
    <row xmlns:x14ac="http://schemas.microsoft.com/office/spreadsheetml/2009/9/ac" r="28" x14ac:dyDescent="0.2">
      <c r="B28" s="943">
        <v>2023</v>
      </c>
      <c r="C28" s="944">
        <v>8238820</v>
      </c>
      <c r="D28" s="945">
        <v>21.902999877929688</v>
      </c>
      <c r="E28" s="946">
        <v>1176241</v>
      </c>
      <c r="F28" s="947">
        <v>2935830</v>
      </c>
      <c r="G28" s="948">
        <v>4126749</v>
      </c>
    </row>
    <row xmlns:x14ac="http://schemas.microsoft.com/office/spreadsheetml/2009/9/ac" r="29" x14ac:dyDescent="0.2">
      <c r="B29" s="199">
        <v>2024</v>
      </c>
      <c r="C29" s="361"/>
      <c r="D29" s="362"/>
      <c r="E29" s="363"/>
      <c r="F29" s="364"/>
      <c r="G29" s="365"/>
    </row>
    <row xmlns:x14ac="http://schemas.microsoft.com/office/spreadsheetml/2009/9/ac" r="30" x14ac:dyDescent="0.2">
      <c r="B30" s="198">
        <v>2025</v>
      </c>
      <c r="C30" s="361"/>
      <c r="D30" s="362"/>
      <c r="E30" s="363"/>
      <c r="F30" s="364"/>
      <c r="G30" s="365"/>
    </row>
    <row xmlns:x14ac="http://schemas.microsoft.com/office/spreadsheetml/2009/9/ac" r="31" x14ac:dyDescent="0.2">
      <c r="B31" s="199">
        <v>2026</v>
      </c>
      <c r="C31" s="361"/>
      <c r="D31" s="362"/>
      <c r="E31" s="363"/>
      <c r="F31" s="364"/>
      <c r="G31" s="365"/>
    </row>
    <row xmlns:x14ac="http://schemas.microsoft.com/office/spreadsheetml/2009/9/ac" r="32" x14ac:dyDescent="0.2">
      <c r="B32" s="198">
        <v>2027</v>
      </c>
      <c r="C32" s="361"/>
      <c r="D32" s="362"/>
      <c r="E32" s="363"/>
      <c r="F32" s="364"/>
      <c r="G32" s="365"/>
    </row>
    <row xmlns:x14ac="http://schemas.microsoft.com/office/spreadsheetml/2009/9/ac" r="33" x14ac:dyDescent="0.2">
      <c r="B33" s="199">
        <v>2028</v>
      </c>
      <c r="C33" s="361"/>
      <c r="D33" s="362"/>
      <c r="E33" s="363"/>
      <c r="F33" s="364"/>
      <c r="G33" s="365"/>
    </row>
    <row xmlns:x14ac="http://schemas.microsoft.com/office/spreadsheetml/2009/9/ac" r="34" x14ac:dyDescent="0.2">
      <c r="B34" s="198">
        <v>2029</v>
      </c>
      <c r="C34" s="361"/>
      <c r="D34" s="362"/>
      <c r="E34" s="363"/>
      <c r="F34" s="364"/>
      <c r="G34" s="365"/>
    </row>
    <row xmlns:x14ac="http://schemas.microsoft.com/office/spreadsheetml/2009/9/ac" r="35" x14ac:dyDescent="0.2">
      <c r="B35" s="199">
        <v>2030</v>
      </c>
      <c r="C35" s="203"/>
      <c r="D35" s="200"/>
      <c r="E35" s="204"/>
      <c r="F35" s="201"/>
      <c r="G35" s="202"/>
    </row>
    <row xmlns:x14ac="http://schemas.microsoft.com/office/spreadsheetml/2009/9/ac" r="36" ht="14.25" x14ac:dyDescent="0.2">
      <c r="B36" s="126" t="s">
        <v>174</v>
      </c>
      <c r="G36" s="124"/>
    </row>
    <row xmlns:x14ac="http://schemas.microsoft.com/office/spreadsheetml/2009/9/ac" r="37" ht="14.25" x14ac:dyDescent="0.2">
      <c r="B37" s="126" t="s">
        <v>196</v>
      </c>
    </row>
    <row xmlns:x14ac="http://schemas.microsoft.com/office/spreadsheetml/2009/9/ac" r="38" ht="14.25" x14ac:dyDescent="0.2">
      <c r="B38" s="126" t="s">
        <v>273</v>
      </c>
    </row>
    <row xmlns:x14ac="http://schemas.microsoft.com/office/spreadsheetml/2009/9/ac" r="39" x14ac:dyDescent="0.2">
      <c r="B39" s="422" t="s">
        <v>197</v>
      </c>
    </row>
    <row xmlns:x14ac="http://schemas.microsoft.com/office/spreadsheetml/2009/9/ac" r="41" x14ac:dyDescent="0.2">
      <c r="B41" s="12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67ED7-3EDC-490C-9B0E-C5EE83A5499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7" customWidth="true"/>
  </cols>
  <sheetData>
    <row xmlns:x14ac="http://schemas.microsoft.com/office/spreadsheetml/2009/9/ac" r="2" ht="33" customHeight="true" x14ac:dyDescent="0.25">
      <c r="B2" s="600" t="s">
        <v>205</v>
      </c>
      <c r="C2" s="600"/>
    </row>
    <row xmlns:x14ac="http://schemas.microsoft.com/office/spreadsheetml/2009/9/ac" r="3" ht="6" customHeight="true" x14ac:dyDescent="0.25">
      <c r="B3" s="376"/>
    </row>
    <row xmlns:x14ac="http://schemas.microsoft.com/office/spreadsheetml/2009/9/ac" r="4" ht="30" customHeight="true" x14ac:dyDescent="0.25">
      <c r="B4" s="378" t="s">
        <v>206</v>
      </c>
      <c r="C4" s="379" t="s">
        <v>207</v>
      </c>
    </row>
    <row xmlns:x14ac="http://schemas.microsoft.com/office/spreadsheetml/2009/9/ac" r="5" ht="30" customHeight="true" x14ac:dyDescent="0.25">
      <c r="B5" s="378" t="s">
        <v>48</v>
      </c>
      <c r="C5" s="379" t="s">
        <v>208</v>
      </c>
    </row>
    <row xmlns:x14ac="http://schemas.microsoft.com/office/spreadsheetml/2009/9/ac" r="6" ht="30" customHeight="true" x14ac:dyDescent="0.25">
      <c r="B6" s="378" t="s">
        <v>209</v>
      </c>
      <c r="C6" s="379" t="s">
        <v>210</v>
      </c>
    </row>
    <row xmlns:x14ac="http://schemas.microsoft.com/office/spreadsheetml/2009/9/ac" r="7" ht="30" customHeight="true" x14ac:dyDescent="0.25">
      <c r="B7" s="378" t="s">
        <v>211</v>
      </c>
      <c r="C7" s="379" t="s">
        <v>212</v>
      </c>
    </row>
    <row xmlns:x14ac="http://schemas.microsoft.com/office/spreadsheetml/2009/9/ac" r="8" ht="30" customHeight="true" x14ac:dyDescent="0.25">
      <c r="B8" s="378" t="s">
        <v>131</v>
      </c>
      <c r="C8" s="379" t="s">
        <v>213</v>
      </c>
    </row>
    <row xmlns:x14ac="http://schemas.microsoft.com/office/spreadsheetml/2009/9/ac" r="9" ht="30" customHeight="true" x14ac:dyDescent="0.25">
      <c r="B9" s="378" t="s">
        <v>214</v>
      </c>
      <c r="C9" s="379" t="s">
        <v>215</v>
      </c>
    </row>
    <row xmlns:x14ac="http://schemas.microsoft.com/office/spreadsheetml/2009/9/ac" r="10" ht="30" customHeight="true" x14ac:dyDescent="0.25">
      <c r="B10" s="378" t="s">
        <v>135</v>
      </c>
      <c r="C10" s="379" t="s">
        <v>216</v>
      </c>
    </row>
    <row xmlns:x14ac="http://schemas.microsoft.com/office/spreadsheetml/2009/9/ac" r="11" s="382" customFormat="true" ht="6.75" customHeight="true" x14ac:dyDescent="0.25">
      <c r="B11" s="380"/>
      <c r="C11" s="381"/>
    </row>
    <row xmlns:x14ac="http://schemas.microsoft.com/office/spreadsheetml/2009/9/ac" r="12" s="384" customFormat="true" ht="11.25" x14ac:dyDescent="0.2">
      <c r="B12" s="383" t="s">
        <v>217</v>
      </c>
    </row>
    <row xmlns:x14ac="http://schemas.microsoft.com/office/spreadsheetml/2009/9/ac" r="13" x14ac:dyDescent="0.25">
      <c r="B13" s="383" t="s">
        <v>220</v>
      </c>
    </row>
    <row xmlns:x14ac="http://schemas.microsoft.com/office/spreadsheetml/2009/9/ac" r="14" x14ac:dyDescent="0.25">
      <c r="B14" s="385" t="s">
        <v>218</v>
      </c>
    </row>
    <row xmlns:x14ac="http://schemas.microsoft.com/office/spreadsheetml/2009/9/ac" r="15" ht="76.5" customHeight="true" x14ac:dyDescent="0.25">
      <c r="B15" s="601" t="s">
        <v>219</v>
      </c>
      <c r="C15" s="60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4D95-BC7F-41FE-B916-AD69656FD90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3" customWidth="true"/>
    <col min="2" max="2" width="12.375" style="603" customWidth="true"/>
    <col min="3" max="8" width="9" style="603" customWidth="true"/>
    <col min="9" max="9" width="12.375" style="603" customWidth="true"/>
    <col min="10" max="15" width="9" style="603" customWidth="true"/>
    <col min="16" max="16" width="12.375" style="603" customWidth="true"/>
    <col min="17" max="22" width="9" style="603" customWidth="true"/>
    <col min="23" max="38" width="9" style="603"/>
    <col min="39" max="16384" width="9" style="611"/>
  </cols>
  <sheetData>
    <row xmlns:x14ac="http://schemas.microsoft.com/office/spreadsheetml/2009/9/ac" r="1" s="603" customFormat="true" x14ac:dyDescent="0.2">
      <c r="A1" s="602" t="s">
        <v>137</v>
      </c>
      <c r="B1" s="602"/>
      <c r="C1" s="602"/>
      <c r="D1" s="602"/>
      <c r="E1" s="602"/>
      <c r="F1" s="602"/>
      <c r="G1" s="602"/>
      <c r="H1" s="602"/>
      <c r="I1" s="602"/>
      <c r="J1" s="602"/>
      <c r="K1" s="602"/>
      <c r="L1" s="602"/>
      <c r="M1" s="602"/>
      <c r="N1" s="602"/>
      <c r="O1" s="602"/>
      <c r="P1" s="602"/>
      <c r="Q1" s="602"/>
      <c r="R1" s="602"/>
      <c r="S1" s="602"/>
      <c r="T1" s="602"/>
      <c r="U1" s="602"/>
      <c r="V1" s="602"/>
    </row>
    <row xmlns:x14ac="http://schemas.microsoft.com/office/spreadsheetml/2009/9/ac" r="2" s="603" customFormat="true" x14ac:dyDescent="0.2">
      <c r="A2" s="602"/>
      <c r="B2" s="602"/>
      <c r="C2" s="602"/>
      <c r="D2" s="602"/>
      <c r="E2" s="602"/>
      <c r="F2" s="602"/>
      <c r="G2" s="602"/>
      <c r="H2" s="602"/>
      <c r="I2" s="602"/>
      <c r="J2" s="602"/>
      <c r="K2" s="602"/>
      <c r="L2" s="602"/>
      <c r="M2" s="602"/>
      <c r="N2" s="602"/>
      <c r="O2" s="602"/>
      <c r="P2" s="602"/>
      <c r="Q2" s="602"/>
      <c r="R2" s="602"/>
      <c r="S2" s="602"/>
      <c r="T2" s="602"/>
      <c r="U2" s="602"/>
      <c r="V2" s="602"/>
    </row>
    <row xmlns:x14ac="http://schemas.microsoft.com/office/spreadsheetml/2009/9/ac" r="3" s="603" customFormat="true" ht="18" x14ac:dyDescent="0.2">
      <c r="A3" s="604"/>
      <c r="B3" s="604"/>
      <c r="C3" s="604"/>
      <c r="D3" s="604"/>
      <c r="E3" s="604"/>
      <c r="F3" s="604"/>
      <c r="G3" s="604"/>
      <c r="H3" s="604"/>
      <c r="I3" s="604"/>
      <c r="J3" s="604"/>
      <c r="K3" s="604"/>
      <c r="L3" s="604"/>
      <c r="M3" s="604"/>
      <c r="N3" s="604"/>
      <c r="O3" s="604"/>
      <c r="P3" s="604"/>
      <c r="Q3" s="604"/>
      <c r="R3" s="604"/>
      <c r="S3" s="604"/>
      <c r="T3" s="604"/>
      <c r="U3" s="604"/>
      <c r="V3" s="604"/>
    </row>
    <row xmlns:x14ac="http://schemas.microsoft.com/office/spreadsheetml/2009/9/ac" r="4" ht="15.75" x14ac:dyDescent="0.25">
      <c r="B4" s="605" t="s">
        <v>13</v>
      </c>
      <c r="E4" s="606"/>
      <c r="I4" s="607" t="s">
        <v>14</v>
      </c>
      <c r="P4" s="608" t="s">
        <v>15</v>
      </c>
    </row>
    <row xmlns:x14ac="http://schemas.microsoft.com/office/spreadsheetml/2009/9/ac" r="6" x14ac:dyDescent="0.2">
      <c r="G6" s="609"/>
      <c r="H6" s="609"/>
      <c r="I6" s="609"/>
      <c r="K6" s="609"/>
      <c r="L6" s="609"/>
    </row>
    <row xmlns:x14ac="http://schemas.microsoft.com/office/spreadsheetml/2009/9/ac" r="7" ht="15.75" x14ac:dyDescent="0.2">
      <c r="G7" s="609"/>
      <c r="H7" s="609"/>
      <c r="I7" s="609"/>
      <c r="K7" s="610"/>
      <c r="L7" s="609"/>
    </row>
    <row xmlns:x14ac="http://schemas.microsoft.com/office/spreadsheetml/2009/9/ac" r="8" x14ac:dyDescent="0.2">
      <c r="G8" s="609"/>
      <c r="H8" s="609"/>
      <c r="I8" s="609"/>
      <c r="K8" s="609"/>
      <c r="L8" s="609"/>
    </row>
    <row xmlns:x14ac="http://schemas.microsoft.com/office/spreadsheetml/2009/9/ac" r="9" x14ac:dyDescent="0.2">
      <c r="G9" s="609"/>
      <c r="H9" s="609"/>
      <c r="I9" s="609"/>
      <c r="K9" s="609"/>
      <c r="L9" s="609"/>
    </row>
    <row xmlns:x14ac="http://schemas.microsoft.com/office/spreadsheetml/2009/9/ac" r="10" x14ac:dyDescent="0.2">
      <c r="G10" s="609"/>
      <c r="H10" s="609"/>
      <c r="I10" s="609"/>
      <c r="K10" s="609"/>
      <c r="L10" s="609"/>
    </row>
    <row xmlns:x14ac="http://schemas.microsoft.com/office/spreadsheetml/2009/9/ac" r="11" x14ac:dyDescent="0.2">
      <c r="G11" s="609"/>
      <c r="H11" s="609"/>
      <c r="I11" s="609"/>
      <c r="K11" s="609"/>
      <c r="L11" s="609"/>
    </row>
    <row xmlns:x14ac="http://schemas.microsoft.com/office/spreadsheetml/2009/9/ac" r="12" x14ac:dyDescent="0.2">
      <c r="G12" s="609"/>
      <c r="H12" s="609"/>
      <c r="I12" s="609"/>
      <c r="K12" s="609"/>
      <c r="L12" s="609"/>
    </row>
    <row xmlns:x14ac="http://schemas.microsoft.com/office/spreadsheetml/2009/9/ac" r="13" x14ac:dyDescent="0.2">
      <c r="G13" s="609"/>
      <c r="H13" s="609"/>
      <c r="I13" s="609"/>
      <c r="K13" s="609"/>
      <c r="L13" s="609"/>
    </row>
    <row xmlns:x14ac="http://schemas.microsoft.com/office/spreadsheetml/2009/9/ac" r="14" x14ac:dyDescent="0.2">
      <c r="G14" s="609"/>
      <c r="H14" s="609"/>
      <c r="I14" s="609"/>
      <c r="K14" s="609"/>
      <c r="L14" s="609"/>
    </row>
    <row xmlns:x14ac="http://schemas.microsoft.com/office/spreadsheetml/2009/9/ac" r="15" x14ac:dyDescent="0.2">
      <c r="G15" s="609"/>
      <c r="H15" s="609"/>
      <c r="I15" s="609"/>
      <c r="K15" s="609"/>
      <c r="L15" s="609"/>
    </row>
    <row xmlns:x14ac="http://schemas.microsoft.com/office/spreadsheetml/2009/9/ac" r="16" x14ac:dyDescent="0.2">
      <c r="G16" s="609"/>
      <c r="H16" s="609"/>
      <c r="I16" s="609"/>
      <c r="K16" s="609"/>
      <c r="L16" s="609"/>
    </row>
    <row xmlns:x14ac="http://schemas.microsoft.com/office/spreadsheetml/2009/9/ac" r="17" x14ac:dyDescent="0.2">
      <c r="G17" s="609"/>
      <c r="H17" s="609"/>
      <c r="I17" s="609"/>
      <c r="K17" s="609"/>
      <c r="L17" s="609"/>
    </row>
    <row xmlns:x14ac="http://schemas.microsoft.com/office/spreadsheetml/2009/9/ac" r="18" x14ac:dyDescent="0.2">
      <c r="G18" s="609"/>
      <c r="H18" s="609"/>
      <c r="I18" s="609"/>
      <c r="K18" s="609"/>
      <c r="L18" s="609"/>
    </row>
    <row xmlns:x14ac="http://schemas.microsoft.com/office/spreadsheetml/2009/9/ac" r="19" x14ac:dyDescent="0.2">
      <c r="G19" s="609"/>
      <c r="H19" s="609"/>
      <c r="I19" s="609"/>
      <c r="K19" s="609"/>
      <c r="L19" s="609"/>
    </row>
    <row xmlns:x14ac="http://schemas.microsoft.com/office/spreadsheetml/2009/9/ac" r="20" x14ac:dyDescent="0.2">
      <c r="G20" s="609"/>
      <c r="H20" s="609"/>
      <c r="I20" s="609"/>
      <c r="K20" s="609"/>
      <c r="L20" s="609"/>
    </row>
    <row xmlns:x14ac="http://schemas.microsoft.com/office/spreadsheetml/2009/9/ac" r="21" x14ac:dyDescent="0.2">
      <c r="G21" s="609"/>
      <c r="H21" s="609"/>
      <c r="I21" s="609"/>
      <c r="K21" s="609"/>
      <c r="L21" s="609"/>
    </row>
    <row xmlns:x14ac="http://schemas.microsoft.com/office/spreadsheetml/2009/9/ac" r="23" x14ac:dyDescent="0.2">
      <c r="B23" s="612"/>
    </row>
    <row xmlns:x14ac="http://schemas.microsoft.com/office/spreadsheetml/2009/9/ac" r="25" x14ac:dyDescent="0.2">
      <c r="B25" s="613"/>
      <c r="C25" s="613" t="str">
        <f>+IF(OR((C28="National*"),(D28="Urban*"),(E28="Rural*"),(F28="Pre-primary*"),(G28="Primary*"),(H28="Secondary^"),(C28="National*^"),(D28="Urban*^"),(E28="Rural*^"),(F28="Pre-primary*^"),(G28="Primary*^"),(H28="Secondary*^")),"*No basic service estimate available","")</f>
        <v/>
      </c>
      <c r="J25" s="613" t="str">
        <f>+IF(OR((J28="National*"),(K28="Urban*"),(L28="Rural*"),(M28="Pre-primary*"),(N28="Primary*"),(O28="Secondary^"),(J28="National*^"),(K28="Urban*^"),(L28="Rural*^"),(M28="Pre-primary*^"),(N28="Primary*^"),(O28="Secondary*^")),"*No basic service estimate available","")</f>
        <v/>
      </c>
      <c r="Q25" s="61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2"/>
      <c r="C26" s="613" t="str">
        <f>+IF(OR((C28="National*^"),(D28="Urban*^"),(E28="Rural*^"),(F28="Pre-primary*^"),(G28="Primary*^"),(H28="Secondary*^")),"^Facilities that cannot be classified as improved or unimproved are treated as limited","")</f>
        <v/>
      </c>
      <c r="J26" s="613" t="str">
        <f>+IF(OR((J28="National*^"),(K28="Urban*^"),(L28="Rural*^"),(M28="Pre-primary*^"),(N28="Primary*^"),(O28="Secondary*^")),"^Facilities that cannot be classified as improved or unimproved are treated as limited","")</f>
        <v/>
      </c>
      <c r="Q26" s="613" t="str">
        <f>+IF(OR((Q28="National*^"),(R28="Urban*^"),(S28="Rural*^"),(T28="Pre-primary*^"),(U28="Primary*^"),(V28="Secondary*^")),"^Facilities that cannot be classified as having water or not are treated as limited","")</f>
        <v/>
      </c>
    </row>
    <row xmlns:x14ac="http://schemas.microsoft.com/office/spreadsheetml/2009/9/ac" r="27" x14ac:dyDescent="0.2">
      <c r="B27" s="614" t="str">
        <f>+Introduction!C7</f>
        <v>Nepal</v>
      </c>
      <c r="C27" s="615" t="s">
        <v>193</v>
      </c>
      <c r="D27" s="615"/>
      <c r="E27" s="615"/>
      <c r="F27" s="615"/>
      <c r="G27" s="615"/>
      <c r="H27" s="615"/>
      <c r="I27" s="616" t="str">
        <f>+B27</f>
        <v>Nepal</v>
      </c>
      <c r="J27" s="617" t="s">
        <v>14</v>
      </c>
      <c r="K27" s="618"/>
      <c r="L27" s="618"/>
      <c r="M27" s="618"/>
      <c r="N27" s="618"/>
      <c r="O27" s="618"/>
      <c r="P27" s="619" t="str">
        <f>+B27</f>
        <v>Nepal</v>
      </c>
      <c r="Q27" s="620" t="s">
        <v>15</v>
      </c>
      <c r="R27" s="620"/>
      <c r="S27" s="620"/>
      <c r="T27" s="620"/>
      <c r="U27" s="620"/>
      <c r="V27" s="621"/>
      <c r="AM27" s="603"/>
      <c r="AN27" s="603"/>
      <c r="AO27" s="603"/>
      <c r="AP27" s="603"/>
      <c r="AQ27" s="603"/>
      <c r="AR27" s="603"/>
      <c r="AS27" s="603"/>
      <c r="AT27" s="603"/>
      <c r="AU27" s="603"/>
    </row>
    <row xmlns:x14ac="http://schemas.microsoft.com/office/spreadsheetml/2009/9/ac" r="28" x14ac:dyDescent="0.2">
      <c r="B28" s="622"/>
      <c r="C28" s="623" t="str">
        <f>IF(AND(C30=0.0000000001,C31=0.0000000001,C32=0.0000000001), "National*",IF(AND(C30=0.0000000001,ISNUMBER(C32)),"National*", "National"))</f>
        <v>National</v>
      </c>
      <c r="D28" s="624" t="str">
        <f>IF(AND(D30=0.0000000001,D31=0.0000000001,D32=0.0000000001), "Urban*",IF(AND(D30=0.0000000001,ISNUMBER(D32)),"Urban*", "Urban"))</f>
        <v>Urban</v>
      </c>
      <c r="E28" s="624" t="str">
        <f>IF(AND(E30=0.0000000001,E31=0.0000000001,E32=0.0000000001), "Rural*",IF(AND(E30=0.0000000001,ISNUMBER(E32)),"Rural*", "Rural"))</f>
        <v>Rural</v>
      </c>
      <c r="F28" s="624" t="str">
        <f>IF(AND(F30=0.0000000001,F31=0.0000000001,F32=0.0000000001), "Pre-primary*",IF(AND(F30=0.0000000001,ISNUMBER(F32)),"Pre-primary*", "Pre-primary"))</f>
        <v>Pre-primary</v>
      </c>
      <c r="G28" s="624" t="str">
        <f>IF(AND(G30=0.0000000001,G31=0.0000000001,G32=0.0000000001), "Primary*",IF(AND(G30=0.0000000001,ISNUMBER(G32)),"Primary*", "Primary"))</f>
        <v>Primary</v>
      </c>
      <c r="H28" s="624" t="str">
        <f>IF(AND(H30=0.0000000001,H31=0.0000000001,H32=0.0000000001), "Secondary*",IF(AND(H30=0.0000000001,ISNUMBER(H32)),"Secondary*", "Secondary"))</f>
        <v>Secondary</v>
      </c>
      <c r="I28" s="622"/>
      <c r="J28" s="625" t="str">
        <f>IF(AND(J30=0.0000000001,J31=0.0000000001,J32=0.0000000001), "National*",IF(AND(J30=0.0000000001,ISNUMBER(J32)),"National*", "National"))</f>
        <v>National</v>
      </c>
      <c r="K28" s="624" t="str">
        <f>IF(AND(K30=0.0000000001,K31=0.0000000001,K32=0.0000000001), "Urban*",IF(AND(K30=0.0000000001,ISNUMBER(K32)),"Urban*", "Urban"))</f>
        <v>Urban</v>
      </c>
      <c r="L28" s="624" t="str">
        <f>IF(AND(L30=0.0000000001,L31=0.0000000001,L32=0.0000000001), "Rural*",IF(AND(L30=0.0000000001,ISNUMBER(L32)),"Rural*", "Rural"))</f>
        <v>Rural</v>
      </c>
      <c r="M28" s="624" t="str">
        <f>IF(AND(M30=0.0000000001,M31=0.0000000001,M32=0.0000000001), "Pre-primary*",IF(AND(M30=0.0000000001,ISNUMBER(M32)),"Pre-primary*", "Pre-primary"))</f>
        <v>Pre-primary</v>
      </c>
      <c r="N28" s="624" t="str">
        <f>IF(AND(N30=0.0000000001,N31=0.0000000001,N32=0.0000000001), "Primary*",IF(AND(N30=0.0000000001,ISNUMBER(N32)),"Primary*", "Primary"))</f>
        <v>Primary</v>
      </c>
      <c r="O28" s="624" t="str">
        <f>IF(AND(O30=0.0000000001,O31=0.0000000001,O32=0.0000000001), "Secondary*",IF(AND(O30=0.0000000001,ISNUMBER(O32)),"Secondary*", "Secondary"))</f>
        <v>Secondary</v>
      </c>
      <c r="P28" s="626"/>
      <c r="Q28" s="627" t="str">
        <f>IF(AND(Q30=0.0000000001,Q31=0.0000000001,Q32=0.0000000001), "National*",IF(AND(Q30=0.0000000001,ISNUMBER(Q32)),"National*", "National"))</f>
        <v>National</v>
      </c>
      <c r="R28" s="624" t="str">
        <f>IF(AND(R30=0.0000000001,R31=0.0000000001,R32=0.0000000001), "Urban*",IF(AND(R30=0.0000000001,ISNUMBER(R32)),"Urban*", "Urban"))</f>
        <v>Urban*</v>
      </c>
      <c r="S28" s="624" t="str">
        <f>IF(AND(S30=0.0000000001,S31=0.0000000001,S32=0.0000000001), "Rural*",IF(AND(S30=0.0000000001,ISNUMBER(S32)),"Rural*", "Rural"))</f>
        <v>Rural*</v>
      </c>
      <c r="T28" s="624" t="str">
        <f>IF(AND(T30=0.0000000001,T31=0.0000000001,T32=0.0000000001), "Pre-primary*",IF(AND(T30=0.0000000001,ISNUMBER(T32)),"Pre-primary*", "Pre-primary"))</f>
        <v>Pre-primary*</v>
      </c>
      <c r="U28" s="624" t="str">
        <f>IF(AND(U30=0.0000000001,U31=0.0000000001,U32=0.0000000001), "Primary*",IF(AND(U30=0.0000000001,ISNUMBER(U32)),"Primary*", "Primary"))</f>
        <v>Primary</v>
      </c>
      <c r="V28" s="628" t="str">
        <f>IF(AND(V30=0.0000000001,V31=0.0000000001,V32=0.0000000001), "Secondary*",IF(AND(V30=0.0000000001,ISNUMBER(V32)),"Secondary*", "Secondary"))</f>
        <v>Secondary</v>
      </c>
      <c r="AM28" s="603"/>
      <c r="AN28" s="603"/>
      <c r="AO28" s="603"/>
      <c r="AP28" s="603"/>
      <c r="AQ28" s="603"/>
      <c r="AR28" s="603"/>
      <c r="AS28" s="603"/>
      <c r="AT28" s="603"/>
      <c r="AU28" s="603"/>
    </row>
    <row xmlns:x14ac="http://schemas.microsoft.com/office/spreadsheetml/2009/9/ac" r="29" ht="15.75" thickBot="true" x14ac:dyDescent="0.25">
      <c r="B29" s="622"/>
      <c r="C29" s="629">
        <f>IF(ISNUMBER(Regressions!B4), Regressions!B4, "-")</f>
        <v>2023</v>
      </c>
      <c r="D29" s="630">
        <f>C29</f>
        <v>2023</v>
      </c>
      <c r="E29" s="630">
        <f>D29</f>
        <v>2023</v>
      </c>
      <c r="F29" s="630">
        <f>E29</f>
        <v>2023</v>
      </c>
      <c r="G29" s="630">
        <f>F29</f>
        <v>2023</v>
      </c>
      <c r="H29" s="630">
        <f>F29</f>
        <v>2023</v>
      </c>
      <c r="I29" s="622"/>
      <c r="J29" s="631">
        <f>IF(ISNUMBER(Regressions!K4), Regressions!K4, "-")</f>
        <v>2023</v>
      </c>
      <c r="K29" s="632">
        <f>J29</f>
        <v>2023</v>
      </c>
      <c r="L29" s="632">
        <f>K29</f>
        <v>2023</v>
      </c>
      <c r="M29" s="632">
        <f>L29</f>
        <v>2023</v>
      </c>
      <c r="N29" s="632">
        <f>M29</f>
        <v>2023</v>
      </c>
      <c r="O29" s="632">
        <f>M29</f>
        <v>2023</v>
      </c>
      <c r="P29" s="626"/>
      <c r="Q29" s="633">
        <f>IF(ISNUMBER(Regressions!T4), Regressions!T4, "-")</f>
        <v>2023</v>
      </c>
      <c r="R29" s="634">
        <f>Q29</f>
        <v>2023</v>
      </c>
      <c r="S29" s="634">
        <f>R29</f>
        <v>2023</v>
      </c>
      <c r="T29" s="634">
        <f>S29</f>
        <v>2023</v>
      </c>
      <c r="U29" s="634">
        <f>T29</f>
        <v>2023</v>
      </c>
      <c r="V29" s="635">
        <f>T29</f>
        <v>2023</v>
      </c>
      <c r="AM29" s="603"/>
      <c r="AN29" s="603"/>
      <c r="AO29" s="603"/>
      <c r="AP29" s="603"/>
      <c r="AQ29" s="603"/>
      <c r="AR29" s="603"/>
      <c r="AS29" s="603"/>
      <c r="AT29" s="603"/>
      <c r="AU29" s="603"/>
    </row>
    <row xmlns:x14ac="http://schemas.microsoft.com/office/spreadsheetml/2009/9/ac" r="30" x14ac:dyDescent="0.2">
      <c r="B30" s="636" t="s">
        <v>140</v>
      </c>
      <c r="C30" s="637">
        <f>IF(ISNUMBER(Regressions!C4), Regressions!C4, 0.0000000001)</f>
        <v>55.438218419999998</v>
      </c>
      <c r="D30" s="637">
        <f>IF(ISNUMBER(Regressions!D4), Regressions!D4, 0.0000000001)</f>
        <v>77.919028569999995</v>
      </c>
      <c r="E30" s="637">
        <f>IF(ISNUMBER(Regressions!E4), Regressions!E4, 0.0000000001)</f>
        <v>79.954897729999999</v>
      </c>
      <c r="F30" s="637">
        <f>IF(ISNUMBER(Regressions!F4), Regressions!F4, 0.0000000001)</f>
        <v>80.19591681</v>
      </c>
      <c r="G30" s="637">
        <f>IF(ISNUMBER(Regressions!G4), Regressions!G4, 0.0000000001)</f>
        <v>50.132296760000003</v>
      </c>
      <c r="H30" s="637">
        <f>IF(ISNUMBER(Regressions!H4), Regressions!H4, 0.0000000001)</f>
        <v>69.069417889999997</v>
      </c>
      <c r="I30" s="638" t="s">
        <v>140</v>
      </c>
      <c r="J30" s="637">
        <f>IF(ISNUMBER(Regressions!L4), Regressions!L4,0.0000000001)</f>
        <v>38.972590709999999</v>
      </c>
      <c r="K30" s="637">
        <f>IF(ISNUMBER(Regressions!M4), Regressions!M4,0.0000000001)</f>
        <v>28.172131329999999</v>
      </c>
      <c r="L30" s="637">
        <f>IF(ISNUMBER(Regressions!N4), Regressions!N4,0.0000000001)</f>
        <v>23.881482330000001</v>
      </c>
      <c r="M30" s="637">
        <f>IF(ISNUMBER(Regressions!O4), Regressions!O4,0.0000000001)</f>
        <v>22.042226729999999</v>
      </c>
      <c r="N30" s="637">
        <f>IF(ISNUMBER(Regressions!P4), Regressions!P4,0.0000000001)</f>
        <v>34.281184519999996</v>
      </c>
      <c r="O30" s="637">
        <f>IF(ISNUMBER(Regressions!Q4), Regressions!Q4,0.0000000001)</f>
        <v>57.064692719999996</v>
      </c>
      <c r="P30" s="639" t="s">
        <v>140</v>
      </c>
      <c r="Q30" s="637">
        <f>IF(ISNUMBER(Regressions!U4), Regressions!U4,0.0000000001)</f>
        <v>41.61082751</v>
      </c>
      <c r="R30" s="637">
        <f>IF(ISNUMBER(Regressions!V4), Regressions!V4,0.0000000001)</f>
        <v>1E-10</v>
      </c>
      <c r="S30" s="637">
        <f>IF(ISNUMBER(Regressions!W4), Regressions!W4,0.0000000001)</f>
        <v>1E-10</v>
      </c>
      <c r="T30" s="637">
        <f>IF(ISNUMBER(Regressions!X4), Regressions!X4,0.0000000001)</f>
        <v>1E-10</v>
      </c>
      <c r="U30" s="637">
        <f>IF(ISNUMBER(Regressions!Y4), Regressions!Y4,0.0000000001)</f>
        <v>36.947499999999998</v>
      </c>
      <c r="V30" s="640">
        <f>IF(ISNUMBER(Regressions!Z4), Regressions!Z4,0.0000000001)</f>
        <v>58.973381789999998</v>
      </c>
      <c r="AM30" s="603"/>
      <c r="AN30" s="603"/>
      <c r="AO30" s="603"/>
      <c r="AP30" s="603"/>
      <c r="AQ30" s="603"/>
      <c r="AR30" s="603"/>
      <c r="AS30" s="603"/>
      <c r="AT30" s="603"/>
      <c r="AU30" s="603"/>
    </row>
    <row xmlns:x14ac="http://schemas.microsoft.com/office/spreadsheetml/2009/9/ac" r="31" x14ac:dyDescent="0.2">
      <c r="B31" s="641" t="s">
        <v>141</v>
      </c>
      <c r="C31" s="637">
        <f>IF(ISNUMBER(Regressions!C5), Regressions!C5, 0.0000000001)</f>
        <v>23.5867416</v>
      </c>
      <c r="D31" s="637">
        <f>IF(ISNUMBER(Regressions!D5), Regressions!D5, 0.0000000001)</f>
        <v>0</v>
      </c>
      <c r="E31" s="637">
        <f>IF(ISNUMBER(Regressions!E5), Regressions!E5, 0.0000000001)</f>
        <v>0</v>
      </c>
      <c r="F31" s="637">
        <f>IF(ISNUMBER(Regressions!F5), Regressions!F5, 0.0000000001)</f>
        <v>0</v>
      </c>
      <c r="G31" s="637">
        <f>IF(ISNUMBER(Regressions!G5), Regressions!G5, 0.0000000001)</f>
        <v>23.03258499</v>
      </c>
      <c r="H31" s="637">
        <f>IF(ISNUMBER(Regressions!H5), Regressions!H5, 0.0000000001)</f>
        <v>13.155582109999999</v>
      </c>
      <c r="I31" s="642" t="s">
        <v>141</v>
      </c>
      <c r="J31" s="637">
        <f>IF(ISNUMBER(Regressions!L5), Regressions!L5,0.0000000001)</f>
        <v>40.119477109999998</v>
      </c>
      <c r="K31" s="637">
        <f>IF(ISNUMBER(Regressions!M5), Regressions!M5,0.0000000001)</f>
        <v>45.391278700000001</v>
      </c>
      <c r="L31" s="637">
        <f>IF(ISNUMBER(Regressions!N5), Regressions!N5,0.0000000001)</f>
        <v>61.530155319999999</v>
      </c>
      <c r="M31" s="637">
        <f>IF(ISNUMBER(Regressions!O5), Regressions!O5,0.0000000001)</f>
        <v>68.146081659999993</v>
      </c>
      <c r="N31" s="637">
        <f>IF(ISNUMBER(Regressions!P5), Regressions!P5,0.0000000001)</f>
        <v>41.181778440000002</v>
      </c>
      <c r="O31" s="637">
        <f>IF(ISNUMBER(Regressions!Q5), Regressions!Q5,0.0000000001)</f>
        <v>6.1964183879999997</v>
      </c>
      <c r="P31" s="643" t="s">
        <v>141</v>
      </c>
      <c r="Q31" s="637">
        <f>IF(ISNUMBER(Regressions!U5), Regressions!U5,0.0000000001)</f>
        <v>1E-10</v>
      </c>
      <c r="R31" s="637">
        <f>IF(ISNUMBER(Regressions!V5), Regressions!V5,0.0000000001)</f>
        <v>1E-10</v>
      </c>
      <c r="S31" s="637">
        <f>IF(ISNUMBER(Regressions!W5), Regressions!W5,0.0000000001)</f>
        <v>1E-10</v>
      </c>
      <c r="T31" s="637">
        <f>IF(ISNUMBER(Regressions!X5), Regressions!X5,0.0000000001)</f>
        <v>1E-10</v>
      </c>
      <c r="U31" s="637">
        <f>IF(ISNUMBER(Regressions!Y5), Regressions!Y5,0.0000000001)</f>
        <v>1E-10</v>
      </c>
      <c r="V31" s="640">
        <f>IF(ISNUMBER(Regressions!Z5), Regressions!Z5,0.0000000001)</f>
        <v>1E-10</v>
      </c>
      <c r="AM31" s="603"/>
      <c r="AN31" s="603"/>
      <c r="AO31" s="603"/>
      <c r="AP31" s="603"/>
      <c r="AQ31" s="603"/>
      <c r="AR31" s="603"/>
      <c r="AS31" s="603"/>
      <c r="AT31" s="603"/>
      <c r="AU31" s="603"/>
    </row>
    <row xmlns:x14ac="http://schemas.microsoft.com/office/spreadsheetml/2009/9/ac" r="32" x14ac:dyDescent="0.2">
      <c r="B32" s="641" t="s">
        <v>139</v>
      </c>
      <c r="C32" s="637">
        <f>IF(ISNUMBER(Regressions!C6), Regressions!C6, 0.0000000001)</f>
        <v>20.975039979999998</v>
      </c>
      <c r="D32" s="637">
        <f>IF(ISNUMBER(Regressions!D6), Regressions!D6, 0.0000000001)</f>
        <v>22.080971430000002</v>
      </c>
      <c r="E32" s="637">
        <f>IF(ISNUMBER(Regressions!E6), Regressions!E6, 0.0000000001)</f>
        <v>20.045102270000001</v>
      </c>
      <c r="F32" s="637">
        <f>IF(ISNUMBER(Regressions!F6), Regressions!F6, 0.0000000001)</f>
        <v>19.80408319</v>
      </c>
      <c r="G32" s="637">
        <f>IF(ISNUMBER(Regressions!G6), Regressions!G6, 0.0000000001)</f>
        <v>26.835118250000001</v>
      </c>
      <c r="H32" s="637">
        <f>IF(ISNUMBER(Regressions!H6), Regressions!H6, 0.0000000001)</f>
        <v>17.774999999999999</v>
      </c>
      <c r="I32" s="644" t="s">
        <v>139</v>
      </c>
      <c r="J32" s="637">
        <f>IF(ISNUMBER(Regressions!L6), Regressions!L6,0.0000000001)</f>
        <v>20.90793218</v>
      </c>
      <c r="K32" s="637">
        <f>IF(ISNUMBER(Regressions!M6), Regressions!M6,0.0000000001)</f>
        <v>26.43658997</v>
      </c>
      <c r="L32" s="637">
        <f>IF(ISNUMBER(Regressions!N6), Regressions!N6,0.0000000001)</f>
        <v>14.58836234</v>
      </c>
      <c r="M32" s="637">
        <f>IF(ISNUMBER(Regressions!O6), Regressions!O6,0.0000000001)</f>
        <v>9.811691605</v>
      </c>
      <c r="N32" s="637">
        <f>IF(ISNUMBER(Regressions!P6), Regressions!P6,0.0000000001)</f>
        <v>24.537037040000001</v>
      </c>
      <c r="O32" s="637">
        <f>IF(ISNUMBER(Regressions!Q6), Regressions!Q6,0.0000000001)</f>
        <v>36.738888889999998</v>
      </c>
      <c r="P32" s="645" t="s">
        <v>139</v>
      </c>
      <c r="Q32" s="637">
        <f>IF(ISNUMBER(Regressions!U6), Regressions!U6,0.0000000001)</f>
        <v>1E-10</v>
      </c>
      <c r="R32" s="637">
        <f>IF(ISNUMBER(Regressions!V6), Regressions!V6,0.0000000001)</f>
        <v>1E-10</v>
      </c>
      <c r="S32" s="637">
        <f>IF(ISNUMBER(Regressions!W6), Regressions!W6,0.0000000001)</f>
        <v>1E-10</v>
      </c>
      <c r="T32" s="637">
        <f>IF(ISNUMBER(Regressions!X6), Regressions!X6,0.0000000001)</f>
        <v>1E-10</v>
      </c>
      <c r="U32" s="637">
        <f>IF(ISNUMBER(Regressions!Y6), Regressions!Y6,0.0000000001)</f>
        <v>1E-10</v>
      </c>
      <c r="V32" s="640">
        <f>IF(ISNUMBER(Regressions!Z6), Regressions!Z6,0.0000000001)</f>
        <v>1E-10</v>
      </c>
      <c r="AM32" s="603"/>
      <c r="AN32" s="603"/>
      <c r="AO32" s="603"/>
      <c r="AP32" s="603"/>
      <c r="AQ32" s="603"/>
      <c r="AR32" s="603"/>
      <c r="AS32" s="603"/>
      <c r="AT32" s="603"/>
      <c r="AU32" s="603"/>
    </row>
    <row xmlns:x14ac="http://schemas.microsoft.com/office/spreadsheetml/2009/9/ac" r="33" ht="15.75" thickBot="true" x14ac:dyDescent="0.25">
      <c r="B33" s="646" t="s">
        <v>194</v>
      </c>
      <c r="C33" s="647">
        <f>IF(ISNUMBER(Regressions!C7), Regressions!C7, 0.0000000001)</f>
        <v>0</v>
      </c>
      <c r="D33" s="647">
        <f>IF(ISNUMBER(Regressions!D7), Regressions!D7, 0.0000000001)</f>
        <v>0</v>
      </c>
      <c r="E33" s="647">
        <f>IF(ISNUMBER(Regressions!E7), Regressions!E7, 0.0000000001)</f>
        <v>0</v>
      </c>
      <c r="F33" s="647">
        <f>IF(ISNUMBER(Regressions!F7), Regressions!F7, 0.0000000001)</f>
        <v>0</v>
      </c>
      <c r="G33" s="647">
        <f>IF(ISNUMBER(Regressions!G7), Regressions!G7, 0.0000000001)</f>
        <v>0</v>
      </c>
      <c r="H33" s="647">
        <f>IF(ISNUMBER(Regressions!H7), Regressions!H7, 0.0000000001)</f>
        <v>0</v>
      </c>
      <c r="I33" s="648" t="s">
        <v>194</v>
      </c>
      <c r="J33" s="649">
        <f>IF(ISNUMBER(Regressions!L7), Regressions!L7,0.0000000001)</f>
        <v>0</v>
      </c>
      <c r="K33" s="647">
        <f>IF(ISNUMBER(Regressions!M7), Regressions!M7,0.0000000001)</f>
        <v>0</v>
      </c>
      <c r="L33" s="647">
        <f>IF(ISNUMBER(Regressions!N7), Regressions!N7,0.0000000001)</f>
        <v>0</v>
      </c>
      <c r="M33" s="647">
        <f>IF(ISNUMBER(Regressions!O7), Regressions!O7,0.0000000001)</f>
        <v>0</v>
      </c>
      <c r="N33" s="647">
        <f>IF(ISNUMBER(Regressions!P7), Regressions!P7,0.0000000001)</f>
        <v>0</v>
      </c>
      <c r="O33" s="647">
        <f>IF(ISNUMBER(Regressions!Q7), Regressions!Q7,0.0000000001)</f>
        <v>0</v>
      </c>
      <c r="P33" s="650" t="s">
        <v>194</v>
      </c>
      <c r="Q33" s="649">
        <f>IF(ISNUMBER(Regressions!U7), Regressions!U7,0.0000000001)</f>
        <v>58.38917249</v>
      </c>
      <c r="R33" s="649">
        <f>IF(ISNUMBER(Regressions!V7), Regressions!V7,0.0000000001)</f>
        <v>100</v>
      </c>
      <c r="S33" s="647">
        <f>IF(ISNUMBER(Regressions!W7), Regressions!W7,0.0000000001)</f>
        <v>100</v>
      </c>
      <c r="T33" s="647">
        <f>IF(ISNUMBER(Regressions!X7), Regressions!X7,0.0000000001)</f>
        <v>100</v>
      </c>
      <c r="U33" s="647">
        <f>IF(ISNUMBER(Regressions!Y7), Regressions!Y7,0.0000000001)</f>
        <v>63.052500000000002</v>
      </c>
      <c r="V33" s="651">
        <f>IF(ISNUMBER(Regressions!Z7), Regressions!Z7,0.0000000001)</f>
        <v>41.026618210000002</v>
      </c>
    </row>
    <row xmlns:x14ac="http://schemas.microsoft.com/office/spreadsheetml/2009/9/ac" r="34" x14ac:dyDescent="0.2">
      <c r="B34" s="652" t="s">
        <v>271</v>
      </c>
    </row>
    <row xmlns:x14ac="http://schemas.microsoft.com/office/spreadsheetml/2009/9/ac" r="35" ht="6" customHeight="true" x14ac:dyDescent="0.2"/>
    <row xmlns:x14ac="http://schemas.microsoft.com/office/spreadsheetml/2009/9/ac" r="36" s="603" customFormat="true" ht="50.1" customHeight="true" x14ac:dyDescent="0.2">
      <c r="B36" s="653" t="s">
        <v>34</v>
      </c>
      <c r="C36" s="654" t="s">
        <v>300</v>
      </c>
      <c r="D36" s="654"/>
      <c r="E36" s="654"/>
      <c r="F36" s="654"/>
      <c r="G36" s="654"/>
      <c r="H36" s="654"/>
      <c r="I36" s="653" t="s">
        <v>34</v>
      </c>
      <c r="J36" s="655" t="s">
        <v>301</v>
      </c>
      <c r="K36" s="656"/>
      <c r="L36" s="656"/>
      <c r="M36" s="656"/>
      <c r="N36" s="656"/>
      <c r="O36" s="656"/>
      <c r="P36" s="653" t="s">
        <v>34</v>
      </c>
      <c r="Q36" s="657" t="s">
        <v>302</v>
      </c>
      <c r="R36" s="657"/>
      <c r="S36" s="657"/>
      <c r="T36" s="657"/>
      <c r="U36" s="657"/>
      <c r="V36" s="657"/>
    </row>
    <row xmlns:x14ac="http://schemas.microsoft.com/office/spreadsheetml/2009/9/ac" r="37" ht="50.1" customHeight="true" x14ac:dyDescent="0.2">
      <c r="B37" s="653" t="s">
        <v>35</v>
      </c>
      <c r="C37" s="658" t="s">
        <v>303</v>
      </c>
      <c r="D37" s="658"/>
      <c r="E37" s="658"/>
      <c r="F37" s="658"/>
      <c r="G37" s="658"/>
      <c r="H37" s="658"/>
      <c r="I37" s="653" t="s">
        <v>35</v>
      </c>
      <c r="J37" s="658" t="s">
        <v>304</v>
      </c>
      <c r="K37" s="658"/>
      <c r="L37" s="658"/>
      <c r="M37" s="658"/>
      <c r="N37" s="658"/>
      <c r="O37" s="658"/>
      <c r="P37" s="653" t="s">
        <v>35</v>
      </c>
      <c r="Q37" s="658" t="s">
        <v>305</v>
      </c>
      <c r="R37" s="658"/>
      <c r="S37" s="658"/>
      <c r="T37" s="658"/>
      <c r="U37" s="658"/>
      <c r="V37" s="658"/>
    </row>
    <row xmlns:x14ac="http://schemas.microsoft.com/office/spreadsheetml/2009/9/ac" r="38" ht="50.1" customHeight="true" x14ac:dyDescent="0.2">
      <c r="B38" s="653" t="s">
        <v>36</v>
      </c>
      <c r="C38" s="659" t="s">
        <v>306</v>
      </c>
      <c r="D38" s="659"/>
      <c r="E38" s="659"/>
      <c r="F38" s="659"/>
      <c r="G38" s="659"/>
      <c r="H38" s="659"/>
      <c r="I38" s="653" t="s">
        <v>36</v>
      </c>
      <c r="J38" s="659" t="s">
        <v>307</v>
      </c>
      <c r="K38" s="659"/>
      <c r="L38" s="659"/>
      <c r="M38" s="659"/>
      <c r="N38" s="659"/>
      <c r="O38" s="659"/>
      <c r="P38" s="653" t="s">
        <v>36</v>
      </c>
      <c r="Q38" s="659" t="s">
        <v>308</v>
      </c>
      <c r="R38" s="659"/>
      <c r="S38" s="659"/>
      <c r="T38" s="659"/>
      <c r="U38" s="659"/>
      <c r="V38" s="659"/>
    </row>
    <row xmlns:x14ac="http://schemas.microsoft.com/office/spreadsheetml/2009/9/ac" r="39" ht="50.1" customHeight="true" x14ac:dyDescent="0.2">
      <c r="B39" s="653" t="s">
        <v>194</v>
      </c>
      <c r="C39" s="660" t="s">
        <v>309</v>
      </c>
      <c r="D39" s="660"/>
      <c r="E39" s="660"/>
      <c r="F39" s="660"/>
      <c r="G39" s="660"/>
      <c r="H39" s="660"/>
      <c r="I39" s="653" t="s">
        <v>194</v>
      </c>
      <c r="J39" s="660" t="s">
        <v>309</v>
      </c>
      <c r="K39" s="660"/>
      <c r="L39" s="660"/>
      <c r="M39" s="660"/>
      <c r="N39" s="660"/>
      <c r="O39" s="660"/>
      <c r="P39" s="653" t="s">
        <v>194</v>
      </c>
      <c r="Q39" s="660" t="s">
        <v>309</v>
      </c>
      <c r="R39" s="660"/>
      <c r="S39" s="660"/>
      <c r="T39" s="660"/>
      <c r="U39" s="660"/>
      <c r="V39" s="66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271</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271</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271</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2" t="s">
        <v>25</v>
      </c>
      <c r="E4" s="143" t="s">
        <v>19</v>
      </c>
      <c r="F4" s="144" t="s">
        <v>107</v>
      </c>
      <c r="G4" s="142" t="s">
        <v>25</v>
      </c>
      <c r="H4" s="143" t="s">
        <v>19</v>
      </c>
      <c r="I4" s="144" t="s">
        <v>107</v>
      </c>
      <c r="J4" s="142" t="s">
        <v>25</v>
      </c>
      <c r="K4" s="143" t="s">
        <v>19</v>
      </c>
      <c r="L4" s="144" t="s">
        <v>107</v>
      </c>
      <c r="M4" s="142" t="s">
        <v>25</v>
      </c>
      <c r="N4" s="143" t="s">
        <v>19</v>
      </c>
      <c r="O4" s="144" t="s">
        <v>107</v>
      </c>
      <c r="P4" s="142" t="s">
        <v>25</v>
      </c>
      <c r="Q4" s="143" t="s">
        <v>19</v>
      </c>
      <c r="R4" s="144" t="s">
        <v>107</v>
      </c>
      <c r="S4" s="142" t="s">
        <v>25</v>
      </c>
      <c r="T4" s="143" t="s">
        <v>19</v>
      </c>
      <c r="U4" s="145" t="s">
        <v>107</v>
      </c>
      <c r="V4" s="146" t="s">
        <v>25</v>
      </c>
      <c r="W4" s="147" t="s">
        <v>19</v>
      </c>
      <c r="X4" s="147" t="s">
        <v>21</v>
      </c>
      <c r="Y4" s="147" t="s">
        <v>29</v>
      </c>
      <c r="Z4" s="149" t="s">
        <v>108</v>
      </c>
      <c r="AA4" s="146" t="s">
        <v>25</v>
      </c>
      <c r="AB4" s="147" t="s">
        <v>19</v>
      </c>
      <c r="AC4" s="147" t="s">
        <v>21</v>
      </c>
      <c r="AD4" s="147" t="s">
        <v>29</v>
      </c>
      <c r="AE4" s="149" t="s">
        <v>108</v>
      </c>
      <c r="AF4" s="146" t="s">
        <v>25</v>
      </c>
      <c r="AG4" s="147" t="s">
        <v>19</v>
      </c>
      <c r="AH4" s="147" t="s">
        <v>21</v>
      </c>
      <c r="AI4" s="147" t="s">
        <v>29</v>
      </c>
      <c r="AJ4" s="149" t="s">
        <v>108</v>
      </c>
      <c r="AK4" s="146" t="s">
        <v>25</v>
      </c>
      <c r="AL4" s="147" t="s">
        <v>19</v>
      </c>
      <c r="AM4" s="147" t="s">
        <v>21</v>
      </c>
      <c r="AN4" s="147" t="s">
        <v>29</v>
      </c>
      <c r="AO4" s="149" t="s">
        <v>108</v>
      </c>
      <c r="AP4" s="146" t="s">
        <v>25</v>
      </c>
      <c r="AQ4" s="147" t="s">
        <v>19</v>
      </c>
      <c r="AR4" s="147" t="s">
        <v>21</v>
      </c>
      <c r="AS4" s="147" t="s">
        <v>29</v>
      </c>
      <c r="AT4" s="149" t="s">
        <v>108</v>
      </c>
      <c r="AU4" s="146" t="s">
        <v>25</v>
      </c>
      <c r="AV4" s="147" t="s">
        <v>19</v>
      </c>
      <c r="AW4" s="147" t="s">
        <v>21</v>
      </c>
      <c r="AX4" s="147" t="s">
        <v>29</v>
      </c>
      <c r="AY4" s="150" t="s">
        <v>108</v>
      </c>
      <c r="AZ4" s="151" t="s">
        <v>25</v>
      </c>
      <c r="BA4" s="152" t="s">
        <v>126</v>
      </c>
      <c r="BB4" s="153" t="s">
        <v>128</v>
      </c>
      <c r="BC4" s="151" t="s">
        <v>25</v>
      </c>
      <c r="BD4" s="152" t="s">
        <v>126</v>
      </c>
      <c r="BE4" s="153" t="s">
        <v>128</v>
      </c>
      <c r="BF4" s="151" t="s">
        <v>25</v>
      </c>
      <c r="BG4" s="152" t="s">
        <v>126</v>
      </c>
      <c r="BH4" s="153" t="s">
        <v>128</v>
      </c>
      <c r="BI4" s="151" t="s">
        <v>25</v>
      </c>
      <c r="BJ4" s="152" t="s">
        <v>126</v>
      </c>
      <c r="BK4" s="153" t="s">
        <v>128</v>
      </c>
      <c r="BL4" s="151" t="s">
        <v>25</v>
      </c>
      <c r="BM4" s="152" t="s">
        <v>126</v>
      </c>
      <c r="BN4" s="153" t="s">
        <v>128</v>
      </c>
      <c r="BO4" s="151" t="s">
        <v>25</v>
      </c>
      <c r="BP4" s="152" t="s">
        <v>126</v>
      </c>
      <c r="BQ4" s="153" t="s">
        <v>128</v>
      </c>
    </row>
    <row xmlns:x14ac="http://schemas.microsoft.com/office/spreadsheetml/2009/9/ac" r="5" ht="48" hidden="true" x14ac:dyDescent="0.2">
      <c r="A5" s="43" t="s">
        <v>39</v>
      </c>
      <c r="B5" s="43" t="s">
        <v>40</v>
      </c>
      <c r="C5" s="43" t="s">
        <v>41</v>
      </c>
      <c r="D5" s="142" t="s">
        <v>120</v>
      </c>
      <c r="E5" s="143" t="s">
        <v>42</v>
      </c>
      <c r="F5" s="144" t="s">
        <v>175</v>
      </c>
      <c r="G5" s="142" t="s">
        <v>121</v>
      </c>
      <c r="H5" s="143" t="s">
        <v>43</v>
      </c>
      <c r="I5" s="144" t="s">
        <v>176</v>
      </c>
      <c r="J5" s="142" t="s">
        <v>122</v>
      </c>
      <c r="K5" s="143" t="s">
        <v>44</v>
      </c>
      <c r="L5" s="144" t="s">
        <v>177</v>
      </c>
      <c r="M5" s="142" t="s">
        <v>123</v>
      </c>
      <c r="N5" s="143" t="s">
        <v>84</v>
      </c>
      <c r="O5" s="144" t="s">
        <v>178</v>
      </c>
      <c r="P5" s="142" t="s">
        <v>124</v>
      </c>
      <c r="Q5" s="143" t="s">
        <v>85</v>
      </c>
      <c r="R5" s="144" t="s">
        <v>179</v>
      </c>
      <c r="S5" s="142" t="s">
        <v>125</v>
      </c>
      <c r="T5" s="143" t="s">
        <v>86</v>
      </c>
      <c r="U5" s="145" t="s">
        <v>180</v>
      </c>
      <c r="V5" s="146" t="s">
        <v>114</v>
      </c>
      <c r="W5" s="147" t="s">
        <v>45</v>
      </c>
      <c r="X5" s="148" t="s">
        <v>63</v>
      </c>
      <c r="Y5" s="148" t="s">
        <v>64</v>
      </c>
      <c r="Z5" s="149" t="s">
        <v>181</v>
      </c>
      <c r="AA5" s="146" t="s">
        <v>115</v>
      </c>
      <c r="AB5" s="147" t="s">
        <v>46</v>
      </c>
      <c r="AC5" s="148" t="s">
        <v>65</v>
      </c>
      <c r="AD5" s="148" t="s">
        <v>66</v>
      </c>
      <c r="AE5" s="149" t="s">
        <v>182</v>
      </c>
      <c r="AF5" s="146" t="s">
        <v>116</v>
      </c>
      <c r="AG5" s="147" t="s">
        <v>47</v>
      </c>
      <c r="AH5" s="148" t="s">
        <v>67</v>
      </c>
      <c r="AI5" s="148" t="s">
        <v>68</v>
      </c>
      <c r="AJ5" s="149" t="s">
        <v>183</v>
      </c>
      <c r="AK5" s="146" t="s">
        <v>117</v>
      </c>
      <c r="AL5" s="147" t="s">
        <v>69</v>
      </c>
      <c r="AM5" s="148" t="s">
        <v>70</v>
      </c>
      <c r="AN5" s="148" t="s">
        <v>71</v>
      </c>
      <c r="AO5" s="149" t="s">
        <v>184</v>
      </c>
      <c r="AP5" s="146" t="s">
        <v>118</v>
      </c>
      <c r="AQ5" s="147" t="s">
        <v>72</v>
      </c>
      <c r="AR5" s="148" t="s">
        <v>73</v>
      </c>
      <c r="AS5" s="148" t="s">
        <v>74</v>
      </c>
      <c r="AT5" s="149" t="s">
        <v>185</v>
      </c>
      <c r="AU5" s="146" t="s">
        <v>119</v>
      </c>
      <c r="AV5" s="147" t="s">
        <v>75</v>
      </c>
      <c r="AW5" s="148" t="s">
        <v>76</v>
      </c>
      <c r="AX5" s="148" t="s">
        <v>77</v>
      </c>
      <c r="AY5" s="150" t="s">
        <v>186</v>
      </c>
      <c r="AZ5" s="151" t="s">
        <v>78</v>
      </c>
      <c r="BA5" s="152" t="s">
        <v>100</v>
      </c>
      <c r="BB5" s="153" t="s">
        <v>187</v>
      </c>
      <c r="BC5" s="151" t="s">
        <v>83</v>
      </c>
      <c r="BD5" s="152" t="s">
        <v>101</v>
      </c>
      <c r="BE5" s="153" t="s">
        <v>188</v>
      </c>
      <c r="BF5" s="151" t="s">
        <v>82</v>
      </c>
      <c r="BG5" s="152" t="s">
        <v>102</v>
      </c>
      <c r="BH5" s="153" t="s">
        <v>189</v>
      </c>
      <c r="BI5" s="151" t="s">
        <v>81</v>
      </c>
      <c r="BJ5" s="152" t="s">
        <v>103</v>
      </c>
      <c r="BK5" s="153" t="s">
        <v>190</v>
      </c>
      <c r="BL5" s="151" t="s">
        <v>80</v>
      </c>
      <c r="BM5" s="152" t="s">
        <v>104</v>
      </c>
      <c r="BN5" s="153" t="s">
        <v>191</v>
      </c>
      <c r="BO5" s="151" t="s">
        <v>79</v>
      </c>
      <c r="BP5" s="152" t="s">
        <v>105</v>
      </c>
      <c r="BQ5" s="153" t="s">
        <v>192</v>
      </c>
    </row>
    <row xmlns:x14ac="http://schemas.microsoft.com/office/spreadsheetml/2009/9/ac" r="6" x14ac:dyDescent="0.2">
      <c r="A6" s="341" t="str">
        <f>+RIGHT('Data Summary'!A6,LEN('Data Summary'!A6)-9)</f>
        <v>EMIS</v>
      </c>
      <c r="B6" s="36" t="str">
        <f>+IF(ISTEXT('Data Summary'!B6),'Data Summary'!B6,"")</f>
        <v>EMIS</v>
      </c>
      <c r="C6" s="339">
        <f>+VALUE('Data Summary'!C6)</f>
        <v>2011</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79.7</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1" t="str">
        <f ca="true">+RIGHT('Data Summary'!A7,LEN('Data Summary'!A7)-9)</f>
        <v>EMIS</v>
      </c>
      <c r="B7" s="36" t="str">
        <f ca="true">+IF(ISTEXT('Data Summary'!B7),'Data Summary'!B7,"")</f>
        <v>EMIS</v>
      </c>
      <c r="C7" s="339">
        <f ca="true">+VALUE('Data Summary'!C7)</f>
        <v>2016</v>
      </c>
      <c r="D7" s="96">
        <f ca="true">+IF(AND(ISNUMBER(OFFSET('Water Data'!$D$4,0,10*ROW('Water Data'!D1))),'Data Summary'!BS7="Yes"),100-OFFSET('Water Data'!$D$4,0,10*ROW('Water Data'!D1)),NA())</f>
        <v>77.5</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82</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1" t="str">
        <f ca="true">+RIGHT('Data Summary'!A8,LEN('Data Summary'!A8)-9)</f>
        <v>UIS</v>
      </c>
      <c r="B8" s="36" t="str">
        <f ca="true">+IF(ISTEXT('Data Summary'!B8),'Data Summary'!B8,"")</f>
        <v>Other</v>
      </c>
      <c r="C8" s="339">
        <f ca="true">+VALUE('Data Summary'!C8)</f>
        <v>2017</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f ca="true">+IF(AND(ISNUMBER(OFFSET('Water Data'!$D$9,0,10*ROW('Water Data'!D2))),'Data Summary'!BU8="Yes"),OFFSET('Water Data'!$D$9,0,10*ROW('Water Data'!D2)),NA())</f>
        <v>46.944537829917877</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f ca="true">+IF(AND(ISNUMBER(OFFSET('Water Data'!$H$9,0,10*ROW('Water Data'!H2))),'Data Summary'!CG8="Yes"),OFFSET('Water Data'!$H$9,0,10*ROW('Water Data'!H2)),NA())</f>
        <v>39.01146</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f ca="true">+IF(AND(ISNUMBER(OFFSET('Water Data'!$I$9,0,10*ROW('Water Data'!I2))),'Data Summary'!CJ8="Yes"),OFFSET('Water Data'!$I$9,0,10*ROW('Water Data'!I2)),NA())</f>
        <v>76.481063879681415</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1" t="str">
        <f ca="true">+RIGHT('Data Summary'!A9,LEN('Data Summary'!A9)-9)</f>
        <v>EMIS</v>
      </c>
      <c r="B9" s="36" t="str">
        <f ca="true">+IF(ISTEXT('Data Summary'!B9),'Data Summary'!B9,"")</f>
        <v>Survey</v>
      </c>
      <c r="C9" s="339">
        <f ca="true">+VALUE('Data Summary'!C9)</f>
        <v>2020</v>
      </c>
      <c r="D9" s="96">
        <f ca="true">+IF(AND(ISNUMBER(OFFSET('Water Data'!$D$4,0,10*ROW('Water Data'!D3))),'Data Summary'!BS9="Yes"),100-OFFSET('Water Data'!$D$4,0,10*ROW('Water Data'!D3)),NA())</f>
        <v>91.399421646034369</v>
      </c>
      <c r="E9" s="96">
        <f ca="true">+IF(AND(ISNUMBER(OFFSET('Water Data'!$D$6,0,10*ROW('Water Data'!D3))),'Data Summary'!BT9="Yes"),OFFSET('Water Data'!$D$6,0,10*ROW('Water Data'!D3)),NA())</f>
        <v>79.492803067225509</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91.006270916593564</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1" t="str">
        <f ca="true">+RIGHT('Data Summary'!A10,LEN('Data Summary'!A10)-9)</f>
        <v>UIS</v>
      </c>
      <c r="B10" s="36" t="str">
        <f ca="true">+IF(ISTEXT('Data Summary'!B10),'Data Summary'!B10,"")</f>
        <v>Other</v>
      </c>
      <c r="C10" s="339">
        <f ca="true">+VALUE('Data Summary'!C10)</f>
        <v>2020</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f ca="true">+IF(AND(ISNUMBER(OFFSET('Hygiene Data'!$D$9,0,10*ROW('Hygiene Data'!D4))),'Data Summary'!DQ10="Yes"),OFFSET('Hygiene Data'!$D$9,0,10*ROW('Hygiene Data'!D4)),NA())</f>
        <v>36.679120478227027</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f ca="true">+IF(AND(ISNUMBER(OFFSET('Hygiene Data'!$H$9,0,10*ROW('Hygiene Data'!H4))),'Data Summary'!EC10="Yes"),OFFSET('Hygiene Data'!$H$9,0,10*ROW('Hygiene Data'!H4)),NA())</f>
        <v>33.979999999999997</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f ca="true">+IF(AND(ISNUMBER(OFFSET('Hygiene Data'!$I$9,0,10*ROW('Hygiene Data'!I4))),'Data Summary'!EF10="Yes"),OFFSET('Hygiene Data'!$I$9,0,10*ROW('Hygiene Data'!I4)),NA())</f>
        <v>46.728516693142041</v>
      </c>
    </row>
    <row xmlns:x14ac="http://schemas.microsoft.com/office/spreadsheetml/2009/9/ac" r="11" x14ac:dyDescent="0.2">
      <c r="A11" s="341" t="str">
        <f ca="true">+RIGHT('Data Summary'!A11,LEN('Data Summary'!A11)-9)</f>
        <v>UIS</v>
      </c>
      <c r="B11" s="36" t="str">
        <f ca="true">+IF(ISTEXT('Data Summary'!B11),'Data Summary'!B11,"")</f>
        <v>Other</v>
      </c>
      <c r="C11" s="339">
        <f ca="true">+VALUE('Data Summary'!C11)</f>
        <v>2021</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37.731719293628899</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28.54</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f ca="true">+IF(AND(ISNUMBER(OFFSET('Water Data'!$I$9,0,10*ROW('Water Data'!I5))),'Data Summary'!CJ11="Yes"),OFFSET('Water Data'!$I$9,0,10*ROW('Water Data'!I5)),NA())</f>
        <v>71.954433627088875</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37.731719293628899</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28.54</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f ca="true">+IF(AND(ISNUMBER(OFFSET('Sanitation Data'!$I$12,0,10*ROW('Sanitation Data'!I5))),'Data Summary'!DN11="Yes"),OFFSET('Sanitation Data'!$I$12,0,10*ROW('Sanitation Data'!I5)),NA())</f>
        <v>71.954433627088875</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f ca="true">+IF(AND(ISNUMBER(OFFSET('Hygiene Data'!$D$9,0,10*ROW('Hygiene Data'!D5))),'Data Summary'!DQ11="Yes"),OFFSET('Hygiene Data'!$D$9,0,10*ROW('Hygiene Data'!D5)),NA())</f>
        <v>43.264717880436912</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f ca="true">+IF(AND(ISNUMBER(OFFSET('Hygiene Data'!$H$9,0,10*ROW('Hygiene Data'!H5))),'Data Summary'!EC11="Yes"),OFFSET('Hygiene Data'!$H$9,0,10*ROW('Hygiene Data'!H5)),NA())</f>
        <v>34.31</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f ca="true">+IF(AND(ISNUMBER(OFFSET('Hygiene Data'!$I$9,0,10*ROW('Hygiene Data'!I5))),'Data Summary'!EF11="Yes"),OFFSET('Hygiene Data'!$I$9,0,10*ROW('Hygiene Data'!I5)),NA())</f>
        <v>76.605025843424087</v>
      </c>
    </row>
    <row xmlns:x14ac="http://schemas.microsoft.com/office/spreadsheetml/2009/9/ac" r="12" x14ac:dyDescent="0.2">
      <c r="A12" s="341" t="str">
        <f ca="true">+RIGHT('Data Summary'!A12,LEN('Data Summary'!A12)-9)</f>
        <v>SUR</v>
      </c>
      <c r="B12" s="36" t="str">
        <f ca="true">+IF(ISTEXT('Data Summary'!B12),'Data Summary'!B12,"")</f>
        <v>Survey</v>
      </c>
      <c r="C12" s="339">
        <f ca="true">+VALUE('Data Summary'!C12)</f>
        <v>2021</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1" t="str">
        <f ca="true">+RIGHT('Data Summary'!A13,LEN('Data Summary'!A13)-9)</f>
        <v>NWASH</v>
      </c>
      <c r="B13" s="36" t="str">
        <f ca="true">+IF(ISTEXT('Data Summary'!B13),'Data Summary'!B13,"")</f>
        <v>Survey</v>
      </c>
      <c r="C13" s="339">
        <f ca="true">+VALUE('Data Summary'!C13)</f>
        <v>2021</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1" t="str">
        <f ca="true">+RIGHT('Data Summary'!A14,LEN('Data Summary'!A14)-9)</f>
        <v>NWASH</v>
      </c>
      <c r="B14" s="36" t="str">
        <f ca="true">+IF(ISTEXT('Data Summary'!B14),'Data Summary'!B14,"")</f>
        <v>Survey</v>
      </c>
      <c r="C14" s="339">
        <f ca="true">+VALUE('Data Summary'!C14)</f>
        <v>2022</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1" t="str">
        <f ca="true">+RIGHT('Data Summary'!A15,LEN('Data Summary'!A15)-9)</f>
        <v>UIS</v>
      </c>
      <c r="B15" s="36" t="str">
        <f ca="true">+IF(ISTEXT('Data Summary'!B15),'Data Summary'!B15,"")</f>
        <v>Other</v>
      </c>
      <c r="C15" s="339">
        <f ca="true">+VALUE('Data Summary'!C15)</f>
        <v>2022</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f ca="true">+IF(AND(ISNUMBER(OFFSET('Water Data'!$D$9,0,10*ROW('Water Data'!D9))),'Data Summary'!BU15="Yes"),OFFSET('Water Data'!$D$9,0,10*ROW('Water Data'!D9)),NA())</f>
        <v>41.806776283744391</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f ca="true">+IF(AND(ISNUMBER(OFFSET('Water Data'!$H$9,0,10*ROW('Water Data'!H9))),'Data Summary'!CG15="Yes"),OFFSET('Water Data'!$H$9,0,10*ROW('Water Data'!H9)),NA())</f>
        <v>36.94</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f ca="true">+IF(AND(ISNUMBER(OFFSET('Water Data'!$I$9,0,10*ROW('Water Data'!I9))),'Data Summary'!CJ15="Yes"),OFFSET('Water Data'!$I$9,0,10*ROW('Water Data'!I9)),NA())</f>
        <v>59.926813369612198</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43.521735637616878</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39.32</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59.165685788547812</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f ca="true">+IF(AND(ISNUMBER(OFFSET('Hygiene Data'!$D$9,0,10*ROW('Hygiene Data'!D9))),'Data Summary'!DQ15="Yes"),OFFSET('Hygiene Data'!$D$9,0,10*ROW('Hygiene Data'!D9)),NA())</f>
        <v>38.916665987528901</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f ca="true">+IF(AND(ISNUMBER(OFFSET('Hygiene Data'!$H$9,0,10*ROW('Hygiene Data'!H9))),'Data Summary'!EC15="Yes"),OFFSET('Hygiene Data'!$H$9,0,10*ROW('Hygiene Data'!H9)),NA())</f>
        <v>35.130000000000003</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f ca="true">+IF(AND(ISNUMBER(OFFSET('Hygiene Data'!$I$9,0,10*ROW('Hygiene Data'!I9))),'Data Summary'!EF15="Yes"),OFFSET('Hygiene Data'!$I$9,0,10*ROW('Hygiene Data'!I9)),NA())</f>
        <v>53.015224073093378</v>
      </c>
    </row>
    <row xmlns:x14ac="http://schemas.microsoft.com/office/spreadsheetml/2009/9/ac" r="16" x14ac:dyDescent="0.2">
      <c r="A16" s="341" t="str">
        <f ca="true">+RIGHT('Data Summary'!A16,LEN('Data Summary'!A16)-9)</f>
        <v>UIS</v>
      </c>
      <c r="B16" s="36" t="str">
        <f ca="true">+IF(ISTEXT('Data Summary'!B16),'Data Summary'!B16,"")</f>
        <v>Other</v>
      </c>
      <c r="C16" s="339">
        <f ca="true">+VALUE('Data Summary'!C16)</f>
        <v>2023</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f ca="true">+IF(AND(ISNUMBER(OFFSET('Water Data'!$D$9,0,10*ROW('Water Data'!D10))),'Data Summary'!BU16="Yes"),OFFSET('Water Data'!$D$9,0,10*ROW('Water Data'!D10)),NA())</f>
        <v>48.327176280509207</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f ca="true">+IF(AND(ISNUMBER(OFFSET('Water Data'!$H$9,0,10*ROW('Water Data'!H10))),'Data Summary'!CG16="Yes"),OFFSET('Water Data'!$H$9,0,10*ROW('Water Data'!H10)),NA())</f>
        <v>45.17</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f ca="true">+IF(AND(ISNUMBER(OFFSET('Water Data'!$I$9,0,10*ROW('Water Data'!I10))),'Data Summary'!CJ16="Yes"),OFFSET('Water Data'!$I$9,0,10*ROW('Water Data'!I10)),NA())</f>
        <v>60.082011093962826</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50.452071886924138</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f ca="true">+IF(AND(ISNUMBER(OFFSET('Sanitation Data'!$H$12,0,10*ROW('Sanitation Data'!H10))),'Data Summary'!DI16="Yes"),OFFSET('Sanitation Data'!$H$12,0,10*ROW('Sanitation Data'!H10)),NA())</f>
        <v>45.54</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68.740754080269966</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f ca="true">+IF(AND(ISNUMBER(OFFSET('Hygiene Data'!$D$9,0,10*ROW('Hygiene Data'!D10))),'Data Summary'!DQ16="Yes"),OFFSET('Hygiene Data'!$D$9,0,10*ROW('Hygiene Data'!D10)),NA())</f>
        <v>47.582805686787815</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f ca="true">+IF(AND(ISNUMBER(OFFSET('Hygiene Data'!$H$9,0,10*ROW('Hygiene Data'!H10))),'Data Summary'!EC16="Yes"),OFFSET('Hygiene Data'!$H$9,0,10*ROW('Hygiene Data'!H10)),NA())</f>
        <v>44.37</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f ca="true">+IF(AND(ISNUMBER(OFFSET('Hygiene Data'!$I$9,0,10*ROW('Hygiene Data'!I10))),'Data Summary'!EF16="Yes"),OFFSET('Hygiene Data'!$I$9,0,10*ROW('Hygiene Data'!I10)),NA())</f>
        <v>59.544760541530387</v>
      </c>
    </row>
    <row xmlns:x14ac="http://schemas.microsoft.com/office/spreadsheetml/2009/9/ac" r="17" x14ac:dyDescent="0.2">
      <c r="A17" s="341" t="str">
        <f ca="true">+RIGHT('Data Summary'!A17,LEN('Data Summary'!A17)-9)</f>
        <v>EMIS</v>
      </c>
      <c r="B17" s="36" t="str">
        <f ca="true">+IF(ISTEXT('Data Summary'!B17),'Data Summary'!B17,"")</f>
        <v>EMIS</v>
      </c>
      <c r="C17" s="339">
        <f ca="true">+VALUE('Data Summary'!C17)</f>
        <v>2024</v>
      </c>
      <c r="D17" s="96">
        <f ca="true">+IF(AND(ISNUMBER(OFFSET('Water Data'!$D$4,0,10*ROW('Water Data'!D11))),'Data Summary'!BS17="Yes"),100-OFFSET('Water Data'!$D$4,0,10*ROW('Water Data'!D11)),NA())</f>
        <v>83.646549679867206</v>
      </c>
      <c r="E17" s="96">
        <f ca="true">+IF(AND(ISNUMBER(OFFSET('Water Data'!$D$6,0,10*ROW('Water Data'!D11))),'Data Summary'!BT17="Yes"),OFFSET('Water Data'!$D$6,0,10*ROW('Water Data'!D11)),NA())</f>
        <v>78.86901233104102</v>
      </c>
      <c r="F17" s="96">
        <f ca="true">+IF(AND(ISNUMBER(OFFSET('Water Data'!$D$9,0,10*ROW('Water Data'!D11))),'Data Summary'!BU17="Yes"),OFFSET('Water Data'!$D$9,0,10*ROW('Water Data'!D11)),NA())</f>
        <v>78.86901233104102</v>
      </c>
      <c r="G17" s="96">
        <f ca="true">+IF(AND(ISNUMBER(OFFSET('Water Data'!$E$4,0,10*ROW('Water Data'!E11))),'Data Summary'!BV17="Yes"),100-OFFSET('Water Data'!$E$4,0,10*ROW('Water Data'!E11)),NA())</f>
        <v>82.863732355229516</v>
      </c>
      <c r="H17" s="96">
        <f ca="true">+IF(AND(ISNUMBER(OFFSET('Water Data'!$E$6,0,10*ROW('Water Data'!E11))),'Data Summary'!BW17="Yes"),OFFSET('Water Data'!$E$6,0,10*ROW('Water Data'!E11)),NA())</f>
        <v>77.919028565077255</v>
      </c>
      <c r="I17" s="96">
        <f ca="true">+IF(AND(ISNUMBER(OFFSET('Water Data'!$E$9,0,10*ROW('Water Data'!E11))),'Data Summary'!BX17="Yes"),OFFSET('Water Data'!$E$9,0,10*ROW('Water Data'!E11)),NA())</f>
        <v>77.919028565077255</v>
      </c>
      <c r="J17" s="96">
        <f ca="true">+IF(AND(ISNUMBER(OFFSET('Water Data'!$F$4,0,10*ROW('Water Data'!F11))),'Data Summary'!BY17="Yes"),100-OFFSET('Water Data'!$F$4,0,10*ROW('Water Data'!F11)),NA())</f>
        <v>84.541354338711727</v>
      </c>
      <c r="K17" s="96">
        <f ca="true">+IF(AND(ISNUMBER(OFFSET('Water Data'!$F$6,0,10*ROW('Water Data'!F11))),'Data Summary'!BZ17="Yes"),OFFSET('Water Data'!$F$6,0,10*ROW('Water Data'!F11)),NA())</f>
        <v>79.954897725828985</v>
      </c>
      <c r="L17" s="96">
        <f ca="true">+IF(AND(ISNUMBER(OFFSET('Water Data'!$F$9,0,10*ROW('Water Data'!F11))),'Data Summary'!CA17="Yes"),OFFSET('Water Data'!$F$9,0,10*ROW('Water Data'!F11)),NA())</f>
        <v>79.954897725828985</v>
      </c>
      <c r="M17" s="96">
        <f ca="true">+IF(AND(ISNUMBER(OFFSET('Water Data'!$G$4,0,10*ROW('Water Data'!G11))),'Data Summary'!CB17="Yes"),100-OFFSET('Water Data'!$G$4,0,10*ROW('Water Data'!G11)),NA())</f>
        <v>85.02409332995181</v>
      </c>
      <c r="N17" s="96">
        <f ca="true">+IF(AND(ISNUMBER(OFFSET('Water Data'!$G$6,0,10*ROW('Water Data'!G11))),'Data Summary'!CC17="Yes"),OFFSET('Water Data'!$G$6,0,10*ROW('Water Data'!G11)),NA())</f>
        <v>80.195916814608154</v>
      </c>
      <c r="O17" s="96">
        <f ca="true">+IF(AND(ISNUMBER(OFFSET('Water Data'!$G$9,0,10*ROW('Water Data'!G11))),'Data Summary'!CD17="Yes"),OFFSET('Water Data'!$G$9,0,10*ROW('Water Data'!G11)),NA())</f>
        <v>80.195916814608154</v>
      </c>
      <c r="P17" s="96">
        <f ca="true">+IF(AND(ISNUMBER(OFFSET('Water Data'!$H$4,0,10*ROW('Water Data'!H11))),'Data Summary'!CE17="Yes"),100-OFFSET('Water Data'!$H$4,0,10*ROW('Water Data'!H11)),NA())</f>
        <v>77.98415885765283</v>
      </c>
      <c r="Q17" s="96">
        <f ca="true">+IF(AND(ISNUMBER(OFFSET('Water Data'!$H$6,0,10*ROW('Water Data'!H11))),'Data Summary'!CF17="Yes"),OFFSET('Water Data'!$H$6,0,10*ROW('Water Data'!H11)),NA())</f>
        <v>73.164881749219106</v>
      </c>
      <c r="R17" s="96">
        <f ca="true">+IF(AND(ISNUMBER(OFFSET('Water Data'!$H$9,0,10*ROW('Water Data'!H11))),'Data Summary'!CG17="Yes"),OFFSET('Water Data'!$H$9,0,10*ROW('Water Data'!H11)),NA())</f>
        <v>73.164881749219106</v>
      </c>
      <c r="S17" s="96">
        <f ca="true">+IF(AND(ISNUMBER(OFFSET('Water Data'!$I$4,0,10*ROW('Water Data'!I11))),'Data Summary'!CH17="Yes"),100-OFFSET('Water Data'!$I$4,0,10*ROW('Water Data'!I11)),NA())</f>
        <v>86.87222222222222</v>
      </c>
      <c r="T17" s="96">
        <f ca="true">+IF(AND(ISNUMBER(OFFSET('Water Data'!$I$6,0,10*ROW('Water Data'!I11))),'Data Summary'!CI17="Yes"),OFFSET('Water Data'!$I$6,0,10*ROW('Water Data'!I11)),NA())</f>
        <v>82.225000000000009</v>
      </c>
      <c r="U17" s="96">
        <f ca="true">+IF(AND(ISNUMBER(OFFSET('Water Data'!$I$9,0,10*ROW('Water Data'!I11))),'Data Summary'!CJ17="Yes"),OFFSET('Water Data'!$I$9,0,10*ROW('Water Data'!I11)),NA())</f>
        <v>82.225000000000009</v>
      </c>
      <c r="V17" s="97">
        <f ca="true">+IF(AND(ISNUMBER(OFFSET('Sanitation Data'!$D$4,0,10*ROW('Sanitation Data'!D11))),'Data Summary'!CK17="Yes"),100-OFFSET('Sanitation Data'!$D$4,0,10*ROW('Sanitation Data'!D11)),NA())</f>
        <v>79.092067820725646</v>
      </c>
      <c r="W17" s="97">
        <f ca="true">+IF(AND(ISNUMBER(OFFSET('Sanitation Data'!$D$6,0,10*ROW('Sanitation Data'!D11))),'Data Summary'!CL17="Yes"),OFFSET('Sanitation Data'!$D$6,0,10*ROW('Sanitation Data'!D11)),NA())</f>
        <v>79.092067820725646</v>
      </c>
      <c r="X17" s="97">
        <f ca="true">+IF(AND(ISNUMBER(OFFSET('Sanitation Data'!$D$10,0,10*ROW('Sanitation Data'!D11))),'Data Summary'!CM17="Yes"),OFFSET('Sanitation Data'!$D$10,0,10*ROW('Sanitation Data'!D11)),NA())</f>
        <v>50.646301515165845</v>
      </c>
      <c r="Y17" s="97">
        <f ca="true">+IF(AND(ISNUMBER(OFFSET('Sanitation Data'!$D$11,0,10*ROW('Sanitation Data'!D11))),'Data Summary'!CN17="Yes"),OFFSET('Sanitation Data'!$D$11,0,10*ROW('Sanitation Data'!D11)),NA())</f>
        <v>49.032912373540391</v>
      </c>
      <c r="Z17" s="97">
        <f ca="true">+IF(AND(ISNUMBER(OFFSET('Sanitation Data'!$D$12,0,10*ROW('Sanitation Data'!D11))),'Data Summary'!CO17="Yes"),OFFSET('Sanitation Data'!$D$12,0,10*ROW('Sanitation Data'!D11)),NA())</f>
        <v>24.184836041343068</v>
      </c>
      <c r="AA17" s="97">
        <f ca="true">+IF(AND(ISNUMBER(OFFSET('Sanitation Data'!$E$4,0,10*ROW('Sanitation Data'!E11))),'Data Summary'!CP17="Yes"),100-OFFSET('Sanitation Data'!$E$4,0,10*ROW('Sanitation Data'!E11)),NA())</f>
        <v>73.563410025564082</v>
      </c>
      <c r="AB17" s="97">
        <f ca="true">+IF(AND(ISNUMBER(OFFSET('Sanitation Data'!$E$6,0,10*ROW('Sanitation Data'!E11))),'Data Summary'!CQ17="Yes"),OFFSET('Sanitation Data'!$E$6,0,10*ROW('Sanitation Data'!E11)),NA())</f>
        <v>73.563410025564082</v>
      </c>
      <c r="AC17" s="97">
        <f ca="true">+IF(AND(ISNUMBER(OFFSET('Sanitation Data'!$E$10,0,10*ROW('Sanitation Data'!E11))),'Data Summary'!CR17="Yes"),OFFSET('Sanitation Data'!$E$10,0,10*ROW('Sanitation Data'!E11)),NA())</f>
        <v>54.326543379650538</v>
      </c>
      <c r="AD17" s="97">
        <f ca="true">+IF(AND(ISNUMBER(OFFSET('Sanitation Data'!$E$11,0,10*ROW('Sanitation Data'!E11))),'Data Summary'!CS17="Yes"),OFFSET('Sanitation Data'!$E$11,0,10*ROW('Sanitation Data'!E11)),NA())</f>
        <v>51.393173306727469</v>
      </c>
      <c r="AE17" s="97">
        <f ca="true">+IF(AND(ISNUMBER(OFFSET('Sanitation Data'!$E$12,0,10*ROW('Sanitation Data'!E11))),'Data Summary'!CT17="Yes"),OFFSET('Sanitation Data'!$E$12,0,10*ROW('Sanitation Data'!E11)),NA())</f>
        <v>28.172131330406483</v>
      </c>
      <c r="AF17" s="97">
        <f ca="true">+IF(AND(ISNUMBER(OFFSET('Sanitation Data'!$F$4,0,10*ROW('Sanitation Data'!F11))),'Data Summary'!CU17="Yes"),100-OFFSET('Sanitation Data'!$F$4,0,10*ROW('Sanitation Data'!F11)),NA())</f>
        <v>85.411637657222713</v>
      </c>
      <c r="AG17" s="97">
        <f ca="true">+IF(AND(ISNUMBER(OFFSET('Sanitation Data'!$F$6,0,10*ROW('Sanitation Data'!F11))),'Data Summary'!CV17="Yes"),OFFSET('Sanitation Data'!$F$6,0,10*ROW('Sanitation Data'!F11)),NA())</f>
        <v>85.411637657222713</v>
      </c>
      <c r="AH17" s="97">
        <f ca="true">+IF(AND(ISNUMBER(OFFSET('Sanitation Data'!$F$10,0,10*ROW('Sanitation Data'!F11))),'Data Summary'!CW17="Yes"),OFFSET('Sanitation Data'!$F$10,0,10*ROW('Sanitation Data'!F11)),NA())</f>
        <v>46.39314120823142</v>
      </c>
      <c r="AI17" s="97">
        <f ca="true">+IF(AND(ISNUMBER(OFFSET('Sanitation Data'!$F$11,0,10*ROW('Sanitation Data'!F11))),'Data Summary'!CX17="Yes"),OFFSET('Sanitation Data'!$F$11,0,10*ROW('Sanitation Data'!F11)),NA())</f>
        <v>46.318649811921325</v>
      </c>
      <c r="AJ17" s="97">
        <f ca="true">+IF(AND(ISNUMBER(OFFSET('Sanitation Data'!$F$12,0,10*ROW('Sanitation Data'!F11))),'Data Summary'!CY17="Yes"),OFFSET('Sanitation Data'!$F$12,0,10*ROW('Sanitation Data'!F11)),NA())</f>
        <v>23.881482333117244</v>
      </c>
      <c r="AK17" s="97">
        <f ca="true">+IF(AND(ISNUMBER(OFFSET('Sanitation Data'!$G$4,0,10*ROW('Sanitation Data'!G11))),'Data Summary'!CZ17="Yes"),100-OFFSET('Sanitation Data'!$G$4,0,10*ROW('Sanitation Data'!G11)),NA())</f>
        <v>90.188308394623391</v>
      </c>
      <c r="AL17" s="97">
        <f ca="true">+IF(AND(ISNUMBER(OFFSET('Sanitation Data'!$G$6,0,10*ROW('Sanitation Data'!G11))),'Data Summary'!DA17="Yes"),OFFSET('Sanitation Data'!$G$6,0,10*ROW('Sanitation Data'!G11)),NA())</f>
        <v>90.188308394623391</v>
      </c>
      <c r="AM17" s="97">
        <f ca="true">+IF(AND(ISNUMBER(OFFSET('Sanitation Data'!$G$10,0,10*ROW('Sanitation Data'!G11))),'Data Summary'!DB17="Yes"),OFFSET('Sanitation Data'!$G$10,0,10*ROW('Sanitation Data'!G11)),NA())</f>
        <v>48.383210753233577</v>
      </c>
      <c r="AN17" s="97">
        <f ca="true">+IF(AND(ISNUMBER(OFFSET('Sanitation Data'!$G$11,0,10*ROW('Sanitation Data'!G11))),'Data Summary'!DC17="Yes"),OFFSET('Sanitation Data'!$G$11,0,10*ROW('Sanitation Data'!G11)),NA())</f>
        <v>49.23915800152168</v>
      </c>
      <c r="AO17" s="97">
        <f ca="true">+IF(AND(ISNUMBER(OFFSET('Sanitation Data'!$G$12,0,10*ROW('Sanitation Data'!G11))),'Data Summary'!DD17="Yes"),OFFSET('Sanitation Data'!$G$12,0,10*ROW('Sanitation Data'!G11)),NA())</f>
        <v>22.042226730915544</v>
      </c>
      <c r="AP17" s="97">
        <f ca="true">+IF(AND(ISNUMBER(OFFSET('Sanitation Data'!$H$4,0,10*ROW('Sanitation Data'!H11))),'Data Summary'!DE17="Yes"),100-OFFSET('Sanitation Data'!$H$4,0,10*ROW('Sanitation Data'!H11)),NA())</f>
        <v>75.462962962962962</v>
      </c>
      <c r="AQ17" s="97">
        <f ca="true">+IF(AND(ISNUMBER(OFFSET('Sanitation Data'!$H$6,0,10*ROW('Sanitation Data'!H11))),'Data Summary'!DF17="Yes"),OFFSET('Sanitation Data'!$H$6,0,10*ROW('Sanitation Data'!H11)),NA())</f>
        <v>75.462962962962962</v>
      </c>
      <c r="AR17" s="97">
        <f ca="true">+IF(AND(ISNUMBER(OFFSET('Sanitation Data'!$H$10,0,10*ROW('Sanitation Data'!H11))),'Data Summary'!DG17="Yes"),OFFSET('Sanitation Data'!$H$10,0,10*ROW('Sanitation Data'!H11)),NA())</f>
        <v>44.384016487291042</v>
      </c>
      <c r="AS17" s="97">
        <f ca="true">+IF(AND(ISNUMBER(OFFSET('Sanitation Data'!$H$11,0,10*ROW('Sanitation Data'!H11))),'Data Summary'!DH17="Yes"),OFFSET('Sanitation Data'!$H$11,0,10*ROW('Sanitation Data'!H11)),NA())</f>
        <v>45.823552985630052</v>
      </c>
      <c r="AT17" s="97">
        <f ca="true">+IF(AND(ISNUMBER(OFFSET('Sanitation Data'!$H$12,0,10*ROW('Sanitation Data'!H11))),'Data Summary'!DI17="Yes"),OFFSET('Sanitation Data'!$H$12,0,10*ROW('Sanitation Data'!H11)),NA())</f>
        <v>23.724738077517607</v>
      </c>
      <c r="AU17" s="97">
        <f ca="true">+IF(AND(ISNUMBER(OFFSET('Sanitation Data'!$I$4,0,10*ROW('Sanitation Data'!I11))),'Data Summary'!DJ17="Yes"),100-OFFSET('Sanitation Data'!$I$4,0,10*ROW('Sanitation Data'!I11)),NA())</f>
        <v>63.261111111111113</v>
      </c>
      <c r="AV17" s="97">
        <f ca="true">+IF(AND(ISNUMBER(OFFSET('Sanitation Data'!$I$6,0,10*ROW('Sanitation Data'!I11))),'Data Summary'!DK17="Yes"),OFFSET('Sanitation Data'!$I$6,0,10*ROW('Sanitation Data'!I11)),NA())</f>
        <v>63.261111111111113</v>
      </c>
      <c r="AW17" s="97">
        <f ca="true">+IF(AND(ISNUMBER(OFFSET('Sanitation Data'!$I$10,0,10*ROW('Sanitation Data'!I11))),'Data Summary'!DL17="Yes"),OFFSET('Sanitation Data'!$I$10,0,10*ROW('Sanitation Data'!I11)),NA())</f>
        <v>60.849478235950897</v>
      </c>
      <c r="AX17" s="97">
        <f ca="true">+IF(AND(ISNUMBER(OFFSET('Sanitation Data'!$I$11,0,10*ROW('Sanitation Data'!I11))),'Data Summary'!DM17="Yes"),OFFSET('Sanitation Data'!$I$11,0,10*ROW('Sanitation Data'!I11)),NA())</f>
        <v>51.868000318952319</v>
      </c>
      <c r="AY17" s="97">
        <f ca="true">+IF(AND(ISNUMBER(OFFSET('Sanitation Data'!$I$12,0,10*ROW('Sanitation Data'!I11))),'Data Summary'!DN17="Yes"),OFFSET('Sanitation Data'!$I$12,0,10*ROW('Sanitation Data'!I11)),NA())</f>
        <v>28.397897395986881</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1" t="e">
        <f ca="true">+RIGHT('Data Summary'!A18,LEN('Data Summary'!A18)-9)</f>
        <v>#VALUE!</v>
      </c>
      <c r="B18" s="36" t="str">
        <f ca="true">+IF(ISTEXT('Data Summary'!B18),'Data Summary'!B18,"")</f>
        <v/>
      </c>
      <c r="C18" s="339"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1" t="e">
        <f ca="true">+RIGHT('Data Summary'!A19,LEN('Data Summary'!A19)-9)</f>
        <v>#VALUE!</v>
      </c>
      <c r="B19" s="36" t="str">
        <f ca="true">+IF(ISTEXT('Data Summary'!B19),'Data Summary'!B19,"")</f>
        <v/>
      </c>
      <c r="C19" s="339"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1" t="e">
        <f ca="true">+RIGHT('Data Summary'!A20,LEN('Data Summary'!A20)-9)</f>
        <v>#VALUE!</v>
      </c>
      <c r="B20" s="36" t="str">
        <f ca="true">+IF(ISTEXT('Data Summary'!B20),'Data Summary'!B20,"")</f>
        <v/>
      </c>
      <c r="C20" s="339"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1" t="e">
        <f ca="true">+RIGHT('Data Summary'!A21,LEN('Data Summary'!A21)-9)</f>
        <v>#VALUE!</v>
      </c>
      <c r="B21" s="36" t="str">
        <f ca="true">+IF(ISTEXT('Data Summary'!B21),'Data Summary'!B21,"")</f>
        <v/>
      </c>
      <c r="C21" s="339"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1" t="e">
        <f ca="true">+RIGHT('Data Summary'!A22,LEN('Data Summary'!A22)-9)</f>
        <v>#VALUE!</v>
      </c>
      <c r="B22" s="36" t="str">
        <f ca="true">+IF(ISTEXT('Data Summary'!B22),'Data Summary'!B22,"")</f>
        <v/>
      </c>
      <c r="C22" s="339"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1" t="e">
        <f ca="true">+RIGHT('Data Summary'!A23,LEN('Data Summary'!A23)-9)</f>
        <v>#VALUE!</v>
      </c>
      <c r="B23" s="36" t="str">
        <f ca="true">+IF(ISTEXT('Data Summary'!B23),'Data Summary'!B23,"")</f>
        <v/>
      </c>
      <c r="C23" s="339"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1" t="e">
        <f ca="true">+RIGHT('Data Summary'!A24,LEN('Data Summary'!A24)-9)</f>
        <v>#VALUE!</v>
      </c>
      <c r="B24" s="36" t="str">
        <f ca="true">+IF(ISTEXT('Data Summary'!B24),'Data Summary'!B24,"")</f>
        <v/>
      </c>
      <c r="C24" s="339"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1" t="e">
        <f ca="true">+RIGHT('Data Summary'!A25,LEN('Data Summary'!A25)-9)</f>
        <v>#VALUE!</v>
      </c>
      <c r="B25" s="36" t="str">
        <f ca="true">+IF(ISTEXT('Data Summary'!B25),'Data Summary'!B25,"")</f>
        <v/>
      </c>
      <c r="C25" s="339"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1" t="e">
        <f ca="true">+RIGHT('Data Summary'!A26,LEN('Data Summary'!A26)-9)</f>
        <v>#VALUE!</v>
      </c>
      <c r="B26" s="36" t="str">
        <f ca="true">+IF(ISTEXT('Data Summary'!B26),'Data Summary'!B26,"")</f>
        <v/>
      </c>
      <c r="C26" s="339"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1" t="e">
        <f ca="true">+RIGHT('Data Summary'!A27,LEN('Data Summary'!A27)-9)</f>
        <v>#VALUE!</v>
      </c>
      <c r="B27" s="36" t="str">
        <f ca="true">+IF(ISTEXT('Data Summary'!B27),'Data Summary'!B27,"")</f>
        <v/>
      </c>
      <c r="C27" s="339"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1" t="e">
        <f ca="true">+RIGHT('Data Summary'!A28,LEN('Data Summary'!A28)-9)</f>
        <v>#VALUE!</v>
      </c>
      <c r="B28" s="36" t="str">
        <f ca="true">+IF(ISTEXT('Data Summary'!B28),'Data Summary'!B28,"")</f>
        <v/>
      </c>
      <c r="C28" s="339"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1" t="e">
        <f ca="true">+RIGHT('Data Summary'!A29,LEN('Data Summary'!A29)-9)</f>
        <v>#VALUE!</v>
      </c>
      <c r="B29" s="36" t="str">
        <f ca="true">+IF(ISTEXT('Data Summary'!B29),'Data Summary'!B29,"")</f>
        <v/>
      </c>
      <c r="C29" s="339"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1" t="e">
        <f ca="true">+RIGHT('Data Summary'!A30,LEN('Data Summary'!A30)-9)</f>
        <v>#VALUE!</v>
      </c>
      <c r="B30" s="36" t="str">
        <f ca="true">+IF(ISTEXT('Data Summary'!B30),'Data Summary'!B30,"")</f>
        <v/>
      </c>
      <c r="C30" s="339"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1" t="e">
        <f ca="true">+RIGHT('Data Summary'!A31,LEN('Data Summary'!A31)-9)</f>
        <v>#VALUE!</v>
      </c>
      <c r="B31" s="36" t="str">
        <f ca="true">+IF(ISTEXT('Data Summary'!B31),'Data Summary'!B31,"")</f>
        <v/>
      </c>
      <c r="C31" s="339"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1" t="e">
        <f ca="true">+RIGHT('Data Summary'!A32,LEN('Data Summary'!A32)-9)</f>
        <v>#VALUE!</v>
      </c>
      <c r="B32" s="36" t="str">
        <f ca="true">+IF(ISTEXT('Data Summary'!B32),'Data Summary'!B32,"")</f>
        <v/>
      </c>
      <c r="C32" s="339"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1" t="e">
        <f ca="true">+RIGHT('Data Summary'!A33,LEN('Data Summary'!A33)-9)</f>
        <v>#VALUE!</v>
      </c>
      <c r="B33" s="36" t="str">
        <f ca="true">+IF(ISTEXT('Data Summary'!B33),'Data Summary'!B33,"")</f>
        <v/>
      </c>
      <c r="C33" s="339"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1" t="e">
        <f ca="true">+RIGHT('Data Summary'!A34,LEN('Data Summary'!A34)-9)</f>
        <v>#VALUE!</v>
      </c>
      <c r="B34" s="36" t="str">
        <f ca="true">+IF(ISTEXT('Data Summary'!B34),'Data Summary'!B34,"")</f>
        <v/>
      </c>
      <c r="C34" s="339"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1" t="e">
        <f ca="true">+RIGHT('Data Summary'!A35,LEN('Data Summary'!A35)-9)</f>
        <v>#VALUE!</v>
      </c>
      <c r="B35" s="36" t="str">
        <f ca="true">+IF(ISTEXT('Data Summary'!B35),'Data Summary'!B35,"")</f>
        <v/>
      </c>
      <c r="C35" s="339"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1" t="e">
        <f ca="true">+RIGHT('Data Summary'!A36,LEN('Data Summary'!A36)-9)</f>
        <v>#VALUE!</v>
      </c>
      <c r="B36" s="36" t="str">
        <f ca="true">+IF(ISTEXT('Data Summary'!B36),'Data Summary'!B36,"")</f>
        <v/>
      </c>
      <c r="C36" s="339"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1" t="e">
        <f ca="true">+RIGHT('Data Summary'!A37,LEN('Data Summary'!A37)-9)</f>
        <v>#VALUE!</v>
      </c>
      <c r="B37" s="36" t="str">
        <f ca="true">+IF(ISTEXT('Data Summary'!B37),'Data Summary'!B37,"")</f>
        <v/>
      </c>
      <c r="C37" s="339"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1" t="e">
        <f ca="true">+RIGHT('Data Summary'!A38,LEN('Data Summary'!A38)-9)</f>
        <v>#VALUE!</v>
      </c>
      <c r="B38" s="36" t="str">
        <f ca="true">+IF(ISTEXT('Data Summary'!B38),'Data Summary'!B38,"")</f>
        <v/>
      </c>
      <c r="C38" s="339"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1" t="e">
        <f ca="true">+RIGHT('Data Summary'!A39,LEN('Data Summary'!A39)-9)</f>
        <v>#VALUE!</v>
      </c>
      <c r="B39" s="36" t="str">
        <f ca="true">+IF(ISTEXT('Data Summary'!B39),'Data Summary'!B39,"")</f>
        <v/>
      </c>
      <c r="C39" s="339"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1" t="e">
        <f ca="true">+RIGHT('Data Summary'!A40,LEN('Data Summary'!A40)-9)</f>
        <v>#VALUE!</v>
      </c>
      <c r="B40" s="36" t="str">
        <f ca="true">+IF(ISTEXT('Data Summary'!B40),'Data Summary'!B40,"")</f>
        <v/>
      </c>
      <c r="C40" s="339"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1" t="e">
        <f ca="true">+RIGHT('Data Summary'!A41,LEN('Data Summary'!A41)-9)</f>
        <v>#VALUE!</v>
      </c>
      <c r="B41" s="36" t="str">
        <f ca="true">+IF(ISTEXT('Data Summary'!B41),'Data Summary'!B41,"")</f>
        <v/>
      </c>
      <c r="C41" s="339"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1" t="e">
        <f ca="true">+RIGHT('Data Summary'!A42,LEN('Data Summary'!A42)-9)</f>
        <v>#VALUE!</v>
      </c>
      <c r="B42" s="36" t="str">
        <f ca="true">+IF(ISTEXT('Data Summary'!B42),'Data Summary'!B42,"")</f>
        <v/>
      </c>
      <c r="C42" s="339"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1" t="e">
        <f ca="true">+RIGHT('Data Summary'!A43,LEN('Data Summary'!A43)-9)</f>
        <v>#VALUE!</v>
      </c>
      <c r="B43" s="36" t="str">
        <f ca="true">+IF(ISTEXT('Data Summary'!B43),'Data Summary'!B43,"")</f>
        <v/>
      </c>
      <c r="C43" s="339"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1" t="e">
        <f ca="true">+RIGHT('Data Summary'!A44,LEN('Data Summary'!A44)-9)</f>
        <v>#VALUE!</v>
      </c>
      <c r="B44" s="36" t="str">
        <f ca="true">+IF(ISTEXT('Data Summary'!B44),'Data Summary'!B44,"")</f>
        <v/>
      </c>
      <c r="C44" s="339"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1" t="e">
        <f ca="true">+RIGHT('Data Summary'!A45,LEN('Data Summary'!A45)-9)</f>
        <v>#VALUE!</v>
      </c>
      <c r="B45" s="36" t="str">
        <f ca="true">+IF(ISTEXT('Data Summary'!B45),'Data Summary'!B45,"")</f>
        <v/>
      </c>
      <c r="C45" s="339"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1" t="e">
        <f ca="true">+RIGHT('Data Summary'!A46,LEN('Data Summary'!A46)-9)</f>
        <v>#VALUE!</v>
      </c>
      <c r="B46" s="36" t="str">
        <f ca="true">+IF(ISTEXT('Data Summary'!B46),'Data Summary'!B46,"")</f>
        <v/>
      </c>
      <c r="C46" s="339"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1" t="e">
        <f ca="true">+RIGHT('Data Summary'!A47,LEN('Data Summary'!A47)-9)</f>
        <v>#VALUE!</v>
      </c>
      <c r="B47" s="36" t="str">
        <f ca="true">+IF(ISTEXT('Data Summary'!B47),'Data Summary'!B47,"")</f>
        <v/>
      </c>
      <c r="C47" s="339"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1" t="e">
        <f ca="true">+RIGHT('Data Summary'!A48,LEN('Data Summary'!A48)-9)</f>
        <v>#VALUE!</v>
      </c>
      <c r="B48" s="36" t="str">
        <f ca="true">+IF(ISTEXT('Data Summary'!B48),'Data Summary'!B48,"")</f>
        <v/>
      </c>
      <c r="C48" s="339"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1" t="e">
        <f ca="true">+RIGHT('Data Summary'!A49,LEN('Data Summary'!A49)-9)</f>
        <v>#VALUE!</v>
      </c>
      <c r="B49" s="36" t="str">
        <f ca="true">+IF(ISTEXT('Data Summary'!B49),'Data Summary'!B49,"")</f>
        <v/>
      </c>
      <c r="C49" s="339"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1" t="e">
        <f ca="true">+RIGHT('Data Summary'!A50,LEN('Data Summary'!A50)-9)</f>
        <v>#VALUE!</v>
      </c>
      <c r="B50" s="36" t="str">
        <f ca="true">+IF(ISTEXT('Data Summary'!B50),'Data Summary'!B50,"")</f>
        <v/>
      </c>
      <c r="C50" s="339"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1" t="e">
        <f ca="true">+RIGHT('Data Summary'!A51,LEN('Data Summary'!A51)-9)</f>
        <v>#VALUE!</v>
      </c>
      <c r="B51" s="36" t="str">
        <f ca="true">+IF(ISTEXT('Data Summary'!B51),'Data Summary'!B51,"")</f>
        <v/>
      </c>
      <c r="C51" s="339"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1" t="e">
        <f ca="true">+RIGHT('Data Summary'!A52,LEN('Data Summary'!A52)-9)</f>
        <v>#VALUE!</v>
      </c>
      <c r="B52" s="36" t="str">
        <f ca="true">+IF(ISTEXT('Data Summary'!B52),'Data Summary'!B52,"")</f>
        <v/>
      </c>
      <c r="C52" s="339"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1" t="e">
        <f ca="true">+RIGHT('Data Summary'!A53,LEN('Data Summary'!A53)-9)</f>
        <v>#VALUE!</v>
      </c>
      <c r="B53" s="36" t="str">
        <f ca="true">+IF(ISTEXT('Data Summary'!B53),'Data Summary'!B53,"")</f>
        <v/>
      </c>
      <c r="C53" s="339"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1" t="e">
        <f ca="true">+RIGHT('Data Summary'!A54,LEN('Data Summary'!A54)-9)</f>
        <v>#VALUE!</v>
      </c>
      <c r="B54" s="36" t="str">
        <f ca="true">+IF(ISTEXT('Data Summary'!B54),'Data Summary'!B54,"")</f>
        <v/>
      </c>
      <c r="C54" s="339"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1" t="e">
        <f ca="true">+RIGHT('Data Summary'!A55,LEN('Data Summary'!A55)-9)</f>
        <v>#VALUE!</v>
      </c>
      <c r="B55" s="36" t="str">
        <f ca="true">+IF(ISTEXT('Data Summary'!B55),'Data Summary'!B55,"")</f>
        <v/>
      </c>
      <c r="C55" s="339"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1" t="e">
        <f ca="true">+RIGHT('Data Summary'!A56,LEN('Data Summary'!A56)-9)</f>
        <v>#VALUE!</v>
      </c>
      <c r="B56" s="36" t="str">
        <f ca="true">+IF(ISTEXT('Data Summary'!B56),'Data Summary'!B56,"")</f>
        <v/>
      </c>
      <c r="C56" s="339"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1" t="e">
        <f ca="true">+RIGHT('Data Summary'!A57,LEN('Data Summary'!A57)-9)</f>
        <v>#VALUE!</v>
      </c>
      <c r="B57" s="36" t="str">
        <f ca="true">+IF(ISTEXT('Data Summary'!B57),'Data Summary'!B57,"")</f>
        <v/>
      </c>
      <c r="C57" s="339"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1" t="e">
        <f ca="true">+RIGHT('Data Summary'!A58,LEN('Data Summary'!A58)-9)</f>
        <v>#VALUE!</v>
      </c>
      <c r="B58" s="36" t="str">
        <f ca="true">+IF(ISTEXT('Data Summary'!B58),'Data Summary'!B58,"")</f>
        <v/>
      </c>
      <c r="C58" s="339"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1" t="e">
        <f ca="true">+RIGHT('Data Summary'!A59,LEN('Data Summary'!A59)-9)</f>
        <v>#VALUE!</v>
      </c>
      <c r="B59" s="36" t="str">
        <f ca="true">+IF(ISTEXT('Data Summary'!B59),'Data Summary'!B59,"")</f>
        <v/>
      </c>
      <c r="C59" s="339"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1" t="e">
        <f ca="true">+RIGHT('Data Summary'!A60,LEN('Data Summary'!A60)-9)</f>
        <v>#VALUE!</v>
      </c>
      <c r="B60" s="36" t="str">
        <f ca="true">+IF(ISTEXT('Data Summary'!B60),'Data Summary'!B60,"")</f>
        <v/>
      </c>
      <c r="C60" s="339"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1" t="e">
        <f ca="true">+RIGHT('Data Summary'!A61,LEN('Data Summary'!A61)-9)</f>
        <v>#VALUE!</v>
      </c>
      <c r="B61" s="36" t="str">
        <f ca="true">+IF(ISTEXT('Data Summary'!B61),'Data Summary'!B61,"")</f>
        <v/>
      </c>
      <c r="C61" s="339"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1" t="e">
        <f ca="true">+RIGHT('Data Summary'!A62,LEN('Data Summary'!A62)-9)</f>
        <v>#VALUE!</v>
      </c>
      <c r="B62" s="36" t="str">
        <f ca="true">+IF(ISTEXT('Data Summary'!B62),'Data Summary'!B62,"")</f>
        <v/>
      </c>
      <c r="C62" s="339"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1" t="e">
        <f ca="true">+RIGHT('Data Summary'!A63,LEN('Data Summary'!A63)-9)</f>
        <v>#VALUE!</v>
      </c>
      <c r="B63" s="36" t="str">
        <f ca="true">+IF(ISTEXT('Data Summary'!B63),'Data Summary'!B63,"")</f>
        <v/>
      </c>
      <c r="C63" s="339"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1" t="e">
        <f ca="true">+RIGHT('Data Summary'!A64,LEN('Data Summary'!A64)-9)</f>
        <v>#VALUE!</v>
      </c>
      <c r="B64" s="36" t="str">
        <f ca="true">+IF(ISTEXT('Data Summary'!B64),'Data Summary'!B64,"")</f>
        <v/>
      </c>
      <c r="C64" s="339"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1" t="e">
        <f ca="true">+RIGHT('Data Summary'!A65,LEN('Data Summary'!A65)-9)</f>
        <v>#VALUE!</v>
      </c>
      <c r="B65" s="36" t="str">
        <f ca="true">+IF(ISTEXT('Data Summary'!B65),'Data Summary'!B65,"")</f>
        <v/>
      </c>
      <c r="C65" s="339"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1" t="e">
        <f ca="true">+RIGHT('Data Summary'!A66,LEN('Data Summary'!A66)-9)</f>
        <v>#VALUE!</v>
      </c>
      <c r="B66" s="36" t="str">
        <f ca="true">+IF(ISTEXT('Data Summary'!B66),'Data Summary'!B66,"")</f>
        <v/>
      </c>
      <c r="C66" s="339"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1" t="e">
        <f ca="true">+RIGHT('Data Summary'!A67,LEN('Data Summary'!A67)-9)</f>
        <v>#VALUE!</v>
      </c>
      <c r="B67" s="36" t="str">
        <f ca="true">+IF(ISTEXT('Data Summary'!B67),'Data Summary'!B67,"")</f>
        <v/>
      </c>
      <c r="C67" s="339"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1" t="e">
        <f ca="true">+RIGHT('Data Summary'!A68,LEN('Data Summary'!A68)-9)</f>
        <v>#VALUE!</v>
      </c>
      <c r="B68" s="36" t="str">
        <f ca="true">+IF(ISTEXT('Data Summary'!B68),'Data Summary'!B68,"")</f>
        <v/>
      </c>
      <c r="C68" s="339"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1" t="e">
        <f ca="true">+RIGHT('Data Summary'!A69,LEN('Data Summary'!A69)-9)</f>
        <v>#VALUE!</v>
      </c>
      <c r="B69" s="36" t="str">
        <f ca="true">+IF(ISTEXT('Data Summary'!B69),'Data Summary'!B69,"")</f>
        <v/>
      </c>
      <c r="C69" s="339"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1" t="e">
        <f ca="true">+RIGHT('Data Summary'!A70,LEN('Data Summary'!A70)-9)</f>
        <v>#VALUE!</v>
      </c>
      <c r="B70" s="36" t="str">
        <f ca="true">+IF(ISTEXT('Data Summary'!B70),'Data Summary'!B70,"")</f>
        <v/>
      </c>
      <c r="C70" s="339"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1" t="e">
        <f ca="true">+RIGHT('Data Summary'!A71,LEN('Data Summary'!A71)-9)</f>
        <v>#VALUE!</v>
      </c>
      <c r="B71" s="36" t="str">
        <f ca="true">+IF(ISTEXT('Data Summary'!B71),'Data Summary'!B71,"")</f>
        <v/>
      </c>
      <c r="C71" s="339"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1" t="e">
        <f ca="true">+RIGHT('Data Summary'!A72,LEN('Data Summary'!A72)-9)</f>
        <v>#VALUE!</v>
      </c>
      <c r="B72" s="36" t="str">
        <f ca="true">+IF(ISTEXT('Data Summary'!B72),'Data Summary'!B72,"")</f>
        <v/>
      </c>
      <c r="C72" s="339"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1" t="e">
        <f ca="true">+RIGHT('Data Summary'!A73,LEN('Data Summary'!A73)-9)</f>
        <v>#VALUE!</v>
      </c>
      <c r="B73" s="36" t="str">
        <f ca="true">+IF(ISTEXT('Data Summary'!B73),'Data Summary'!B73,"")</f>
        <v/>
      </c>
      <c r="C73" s="339"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1" t="e">
        <f ca="true">+RIGHT('Data Summary'!A74,LEN('Data Summary'!A74)-9)</f>
        <v>#VALUE!</v>
      </c>
      <c r="B74" s="36" t="str">
        <f ca="true">+IF(ISTEXT('Data Summary'!B74),'Data Summary'!B74,"")</f>
        <v/>
      </c>
      <c r="C74" s="339"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1" t="e">
        <f ca="true">+RIGHT('Data Summary'!A75,LEN('Data Summary'!A75)-9)</f>
        <v>#VALUE!</v>
      </c>
      <c r="B75" s="36" t="str">
        <f ca="true">+IF(ISTEXT('Data Summary'!B75),'Data Summary'!B75,"")</f>
        <v/>
      </c>
      <c r="C75" s="339"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1" t="e">
        <f ca="true">+RIGHT('Data Summary'!A76,LEN('Data Summary'!A76)-9)</f>
        <v>#VALUE!</v>
      </c>
      <c r="B76" s="36" t="str">
        <f ca="true">+IF(ISTEXT('Data Summary'!B76),'Data Summary'!B76,"")</f>
        <v/>
      </c>
      <c r="C76" s="339"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1" t="e">
        <f ca="true">+RIGHT('Data Summary'!A77,LEN('Data Summary'!A77)-9)</f>
        <v>#VALUE!</v>
      </c>
      <c r="B77" s="36" t="str">
        <f ca="true">+IF(ISTEXT('Data Summary'!B77),'Data Summary'!B77,"")</f>
        <v/>
      </c>
      <c r="C77" s="339"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1" t="e">
        <f ca="true">+RIGHT('Data Summary'!A78,LEN('Data Summary'!A78)-9)</f>
        <v>#VALUE!</v>
      </c>
      <c r="B78" s="36" t="str">
        <f ca="true">+IF(ISTEXT('Data Summary'!B78),'Data Summary'!B78,"")</f>
        <v/>
      </c>
      <c r="C78" s="339"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1" t="e">
        <f ca="true">+RIGHT('Data Summary'!A79,LEN('Data Summary'!A79)-9)</f>
        <v>#VALUE!</v>
      </c>
      <c r="B79" s="36" t="str">
        <f ca="true">+IF(ISTEXT('Data Summary'!B79),'Data Summary'!B79,"")</f>
        <v/>
      </c>
      <c r="C79" s="339"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1" t="e">
        <f ca="true">+RIGHT('Data Summary'!A80,LEN('Data Summary'!A80)-9)</f>
        <v>#VALUE!</v>
      </c>
      <c r="B80" s="36" t="str">
        <f ca="true">+IF(ISTEXT('Data Summary'!B80),'Data Summary'!B80,"")</f>
        <v/>
      </c>
      <c r="C80" s="339"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1" t="e">
        <f ca="true">+RIGHT('Data Summary'!A81,LEN('Data Summary'!A81)-9)</f>
        <v>#VALUE!</v>
      </c>
      <c r="B81" s="36" t="str">
        <f ca="true">+IF(ISTEXT('Data Summary'!B81),'Data Summary'!B81,"")</f>
        <v/>
      </c>
      <c r="C81" s="339"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1" t="e">
        <f ca="true">+RIGHT('Data Summary'!A82,LEN('Data Summary'!A82)-9)</f>
        <v>#VALUE!</v>
      </c>
      <c r="B82" s="36" t="str">
        <f ca="true">+IF(ISTEXT('Data Summary'!B82),'Data Summary'!B82,"")</f>
        <v/>
      </c>
      <c r="C82" s="339"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1" t="e">
        <f ca="true">+RIGHT('Data Summary'!A83,LEN('Data Summary'!A83)-9)</f>
        <v>#VALUE!</v>
      </c>
      <c r="B83" s="36" t="str">
        <f ca="true">+IF(ISTEXT('Data Summary'!B83),'Data Summary'!B83,"")</f>
        <v/>
      </c>
      <c r="C83" s="339"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1" t="e">
        <f ca="true">+RIGHT('Data Summary'!A84,LEN('Data Summary'!A84)-9)</f>
        <v>#VALUE!</v>
      </c>
      <c r="B84" s="36" t="str">
        <f ca="true">+IF(ISTEXT('Data Summary'!B84),'Data Summary'!B84,"")</f>
        <v/>
      </c>
      <c r="C84" s="339"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1" t="e">
        <f ca="true">+RIGHT('Data Summary'!A85,LEN('Data Summary'!A85)-9)</f>
        <v>#VALUE!</v>
      </c>
      <c r="B85" s="36" t="str">
        <f ca="true">+IF(ISTEXT('Data Summary'!B85),'Data Summary'!B85,"")</f>
        <v/>
      </c>
      <c r="C85" s="339"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1" t="e">
        <f ca="true">+RIGHT('Data Summary'!A86,LEN('Data Summary'!A86)-9)</f>
        <v>#VALUE!</v>
      </c>
      <c r="B86" s="36" t="str">
        <f ca="true">+IF(ISTEXT('Data Summary'!B86),'Data Summary'!B86,"")</f>
        <v/>
      </c>
      <c r="C86" s="339"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1" t="e">
        <f ca="true">+RIGHT('Data Summary'!A87,LEN('Data Summary'!A87)-9)</f>
        <v>#VALUE!</v>
      </c>
      <c r="B87" s="36" t="str">
        <f ca="true">+IF(ISTEXT('Data Summary'!B87),'Data Summary'!B87,"")</f>
        <v/>
      </c>
      <c r="C87" s="339"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1" t="e">
        <f ca="true">+RIGHT('Data Summary'!A88,LEN('Data Summary'!A88)-9)</f>
        <v>#VALUE!</v>
      </c>
      <c r="B88" s="36" t="str">
        <f ca="true">+IF(ISTEXT('Data Summary'!B88),'Data Summary'!B88,"")</f>
        <v/>
      </c>
      <c r="C88" s="339"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1" t="e">
        <f ca="true">+RIGHT('Data Summary'!A89,LEN('Data Summary'!A89)-9)</f>
        <v>#VALUE!</v>
      </c>
      <c r="B89" s="36" t="str">
        <f ca="true">+IF(ISTEXT('Data Summary'!B89),'Data Summary'!B89,"")</f>
        <v/>
      </c>
      <c r="C89" s="339"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1" t="e">
        <f ca="true">+RIGHT('Data Summary'!A90,LEN('Data Summary'!A90)-9)</f>
        <v>#VALUE!</v>
      </c>
      <c r="B90" s="36" t="str">
        <f ca="true">+IF(ISTEXT('Data Summary'!B90),'Data Summary'!B90,"")</f>
        <v/>
      </c>
      <c r="C90" s="339"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1" t="e">
        <f ca="true">+RIGHT('Data Summary'!A91,LEN('Data Summary'!A91)-9)</f>
        <v>#VALUE!</v>
      </c>
      <c r="B91" s="36" t="str">
        <f ca="true">+IF(ISTEXT('Data Summary'!B91),'Data Summary'!B91,"")</f>
        <v/>
      </c>
      <c r="C91" s="339"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1" t="e">
        <f ca="true">+RIGHT('Data Summary'!A92,LEN('Data Summary'!A92)-9)</f>
        <v>#VALUE!</v>
      </c>
      <c r="B92" s="36" t="str">
        <f ca="true">+IF(ISTEXT('Data Summary'!B92),'Data Summary'!B92,"")</f>
        <v/>
      </c>
      <c r="C92" s="339"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1" t="e">
        <f ca="true">+RIGHT('Data Summary'!A93,LEN('Data Summary'!A93)-9)</f>
        <v>#VALUE!</v>
      </c>
      <c r="B93" s="36" t="str">
        <f ca="true">+IF(ISTEXT('Data Summary'!B93),'Data Summary'!B93,"")</f>
        <v/>
      </c>
      <c r="C93" s="339"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1" t="e">
        <f ca="true">+RIGHT('Data Summary'!A94,LEN('Data Summary'!A94)-9)</f>
        <v>#VALUE!</v>
      </c>
      <c r="B94" s="36" t="str">
        <f ca="true">+IF(ISTEXT('Data Summary'!B94),'Data Summary'!B94,"")</f>
        <v/>
      </c>
      <c r="C94" s="339"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1" t="e">
        <f ca="true">+RIGHT('Data Summary'!A95,LEN('Data Summary'!A95)-9)</f>
        <v>#VALUE!</v>
      </c>
      <c r="B95" s="36" t="str">
        <f ca="true">+IF(ISTEXT('Data Summary'!B95),'Data Summary'!B95,"")</f>
        <v/>
      </c>
      <c r="C95" s="339"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1" t="e">
        <f ca="true">+RIGHT('Data Summary'!A96,LEN('Data Summary'!A96)-9)</f>
        <v>#VALUE!</v>
      </c>
      <c r="B96" s="36" t="str">
        <f ca="true">+IF(ISTEXT('Data Summary'!B96),'Data Summary'!B96,"")</f>
        <v/>
      </c>
      <c r="C96" s="339"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1" t="e">
        <f ca="true">+RIGHT('Data Summary'!A97,LEN('Data Summary'!A97)-9)</f>
        <v>#VALUE!</v>
      </c>
      <c r="B97" s="36" t="str">
        <f ca="true">+IF(ISTEXT('Data Summary'!B97),'Data Summary'!B97,"")</f>
        <v/>
      </c>
      <c r="C97" s="339"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1" t="e">
        <f ca="true">+RIGHT('Data Summary'!A98,LEN('Data Summary'!A98)-9)</f>
        <v>#VALUE!</v>
      </c>
      <c r="B98" s="36" t="str">
        <f ca="true">+IF(ISTEXT('Data Summary'!B98),'Data Summary'!B98,"")</f>
        <v/>
      </c>
      <c r="C98" s="339"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1" t="e">
        <f ca="true">+RIGHT('Data Summary'!A99,LEN('Data Summary'!A99)-9)</f>
        <v>#VALUE!</v>
      </c>
      <c r="B99" s="36" t="str">
        <f ca="true">+IF(ISTEXT('Data Summary'!B99),'Data Summary'!B99,"")</f>
        <v/>
      </c>
      <c r="C99" s="339"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1" t="e">
        <f ca="true">+RIGHT('Data Summary'!A100,LEN('Data Summary'!A100)-9)</f>
        <v>#VALUE!</v>
      </c>
      <c r="B100" s="36" t="str">
        <f ca="true">+IF(ISTEXT('Data Summary'!B100),'Data Summary'!B100,"")</f>
        <v/>
      </c>
      <c r="C100" s="339"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1" t="e">
        <f ca="true">+RIGHT('Data Summary'!A101,LEN('Data Summary'!A101)-9)</f>
        <v>#VALUE!</v>
      </c>
      <c r="B101" s="36" t="str">
        <f ca="true">+IF(ISTEXT('Data Summary'!B101),'Data Summary'!B101,"")</f>
        <v/>
      </c>
      <c r="C101" s="339"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1" t="e">
        <f ca="true">+RIGHT('Data Summary'!A102,LEN('Data Summary'!A102)-9)</f>
        <v>#VALUE!</v>
      </c>
      <c r="B102" s="36" t="str">
        <f ca="true">+IF(ISTEXT('Data Summary'!B102),'Data Summary'!B102,"")</f>
        <v/>
      </c>
      <c r="C102" s="339"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1" t="e">
        <f ca="true">+RIGHT('Data Summary'!A103,LEN('Data Summary'!A103)-9)</f>
        <v>#VALUE!</v>
      </c>
      <c r="B103" s="36" t="str">
        <f ca="true">+IF(ISTEXT('Data Summary'!B103),'Data Summary'!B103,"")</f>
        <v/>
      </c>
      <c r="C103" s="339"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1" t="e">
        <f ca="true">+RIGHT('Data Summary'!A104,LEN('Data Summary'!A104)-9)</f>
        <v>#VALUE!</v>
      </c>
      <c r="B104" s="36" t="str">
        <f ca="true">+IF(ISTEXT('Data Summary'!B104),'Data Summary'!B104,"")</f>
        <v/>
      </c>
      <c r="C104" s="339"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1" t="e">
        <f ca="true">+RIGHT('Data Summary'!A105,LEN('Data Summary'!A105)-9)</f>
        <v>#VALUE!</v>
      </c>
      <c r="B105" s="36" t="str">
        <f ca="true">+IF(ISTEXT('Data Summary'!B105),'Data Summary'!B105,"")</f>
        <v/>
      </c>
      <c r="C105" s="339"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1" t="e">
        <f ca="true">+RIGHT('Data Summary'!A106,LEN('Data Summary'!A106)-9)</f>
        <v>#VALUE!</v>
      </c>
      <c r="B106" s="36" t="str">
        <f ca="true">+IF(ISTEXT('Data Summary'!B106),'Data Summary'!B106,"")</f>
        <v/>
      </c>
      <c r="C106" s="339"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1" t="e">
        <f ca="true">+RIGHT('Data Summary'!A107,LEN('Data Summary'!A107)-9)</f>
        <v>#VALUE!</v>
      </c>
      <c r="B107" s="36" t="str">
        <f ca="true">+IF(ISTEXT('Data Summary'!B107),'Data Summary'!B107,"")</f>
        <v/>
      </c>
      <c r="C107" s="339"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1" t="e">
        <f ca="true">+RIGHT('Data Summary'!A108,LEN('Data Summary'!A108)-9)</f>
        <v>#VALUE!</v>
      </c>
      <c r="B108" s="36" t="str">
        <f ca="true">+IF(ISTEXT('Data Summary'!B108),'Data Summary'!B108,"")</f>
        <v/>
      </c>
      <c r="C108" s="339"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1" t="e">
        <f ca="true">+RIGHT('Data Summary'!A109,LEN('Data Summary'!A109)-9)</f>
        <v>#VALUE!</v>
      </c>
      <c r="B109" s="36" t="str">
        <f ca="true">+IF(ISTEXT('Data Summary'!B109),'Data Summary'!B109,"")</f>
        <v/>
      </c>
      <c r="C109" s="339"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1" t="e">
        <f ca="true">+RIGHT('Data Summary'!A110,LEN('Data Summary'!A110)-9)</f>
        <v>#VALUE!</v>
      </c>
      <c r="B110" s="36" t="str">
        <f ca="true">+IF(ISTEXT('Data Summary'!B110),'Data Summary'!B110,"")</f>
        <v/>
      </c>
      <c r="C110" s="339"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1" t="e">
        <f ca="true">+RIGHT('Data Summary'!A111,LEN('Data Summary'!A111)-9)</f>
        <v>#VALUE!</v>
      </c>
      <c r="B111" s="36" t="str">
        <f ca="true">+IF(ISTEXT('Data Summary'!B111),'Data Summary'!B111,"")</f>
        <v/>
      </c>
      <c r="C111" s="339"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1" t="e">
        <f ca="true">+RIGHT('Data Summary'!A112,LEN('Data Summary'!A112)-9)</f>
        <v>#VALUE!</v>
      </c>
      <c r="B112" s="36" t="str">
        <f ca="true">+IF(ISTEXT('Data Summary'!B112),'Data Summary'!B112,"")</f>
        <v/>
      </c>
      <c r="C112" s="339"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1" t="e">
        <f ca="true">+RIGHT('Data Summary'!A113,LEN('Data Summary'!A113)-9)</f>
        <v>#VALUE!</v>
      </c>
      <c r="B113" s="36" t="str">
        <f ca="true">+IF(ISTEXT('Data Summary'!B113),'Data Summary'!B113,"")</f>
        <v/>
      </c>
      <c r="C113" s="339"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1" t="e">
        <f ca="true">+RIGHT('Data Summary'!A114,LEN('Data Summary'!A114)-9)</f>
        <v>#VALUE!</v>
      </c>
      <c r="B114" s="36" t="str">
        <f ca="true">+IF(ISTEXT('Data Summary'!B114),'Data Summary'!B114,"")</f>
        <v/>
      </c>
      <c r="C114" s="339"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1" t="e">
        <f ca="true">+RIGHT('Data Summary'!A115,LEN('Data Summary'!A115)-9)</f>
        <v>#VALUE!</v>
      </c>
      <c r="B115" s="36" t="str">
        <f ca="true">+IF(ISTEXT('Data Summary'!B115),'Data Summary'!B115,"")</f>
        <v/>
      </c>
      <c r="C115" s="339"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1" t="e">
        <f ca="true">+RIGHT('Data Summary'!A116,LEN('Data Summary'!A116)-9)</f>
        <v>#VALUE!</v>
      </c>
      <c r="B116" s="36" t="str">
        <f ca="true">+IF(ISTEXT('Data Summary'!B116),'Data Summary'!B116,"")</f>
        <v/>
      </c>
      <c r="C116" s="339"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1" t="e">
        <f ca="true">+RIGHT('Data Summary'!A117,LEN('Data Summary'!A117)-9)</f>
        <v>#VALUE!</v>
      </c>
      <c r="B117" s="36" t="str">
        <f ca="true">+IF(ISTEXT('Data Summary'!B117),'Data Summary'!B117,"")</f>
        <v/>
      </c>
      <c r="C117" s="339"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1" t="e">
        <f ca="true">+RIGHT('Data Summary'!A118,LEN('Data Summary'!A118)-9)</f>
        <v>#VALUE!</v>
      </c>
      <c r="B118" s="36" t="str">
        <f ca="true">+IF(ISTEXT('Data Summary'!B118),'Data Summary'!B118,"")</f>
        <v/>
      </c>
      <c r="C118" s="339"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1" t="e">
        <f ca="true">+RIGHT('Data Summary'!A119,LEN('Data Summary'!A119)-9)</f>
        <v>#VALUE!</v>
      </c>
      <c r="B119" s="36" t="str">
        <f ca="true">+IF(ISTEXT('Data Summary'!B119),'Data Summary'!B119,"")</f>
        <v/>
      </c>
      <c r="C119" s="339"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1" t="e">
        <f ca="true">+RIGHT('Data Summary'!A120,LEN('Data Summary'!A120)-9)</f>
        <v>#VALUE!</v>
      </c>
      <c r="B120" s="36" t="str">
        <f ca="true">+IF(ISTEXT('Data Summary'!B120),'Data Summary'!B120,"")</f>
        <v/>
      </c>
      <c r="C120" s="339"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1" t="e">
        <f ca="true">+RIGHT('Data Summary'!A121,LEN('Data Summary'!A121)-9)</f>
        <v>#VALUE!</v>
      </c>
      <c r="B121" s="36" t="str">
        <f ca="true">+IF(ISTEXT('Data Summary'!B121),'Data Summary'!B121,"")</f>
        <v/>
      </c>
      <c r="C121" s="339"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1" t="e">
        <f ca="true">+RIGHT('Data Summary'!A122,LEN('Data Summary'!A122)-9)</f>
        <v>#VALUE!</v>
      </c>
      <c r="B122" s="36" t="str">
        <f ca="true">+IF(ISTEXT('Data Summary'!B122),'Data Summary'!B122,"")</f>
        <v/>
      </c>
      <c r="C122" s="339"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1" t="e">
        <f ca="true">+RIGHT('Data Summary'!A123,LEN('Data Summary'!A123)-9)</f>
        <v>#VALUE!</v>
      </c>
      <c r="B123" s="36" t="str">
        <f ca="true">+IF(ISTEXT('Data Summary'!B123),'Data Summary'!B123,"")</f>
        <v/>
      </c>
      <c r="C123" s="339"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1" t="e">
        <f ca="true">+RIGHT('Data Summary'!A124,LEN('Data Summary'!A124)-9)</f>
        <v>#VALUE!</v>
      </c>
      <c r="B124" s="36" t="str">
        <f ca="true">+IF(ISTEXT('Data Summary'!B124),'Data Summary'!B124,"")</f>
        <v/>
      </c>
      <c r="C124" s="339"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1" t="e">
        <f ca="true">+RIGHT('Data Summary'!A125,LEN('Data Summary'!A125)-9)</f>
        <v>#VALUE!</v>
      </c>
      <c r="B125" s="36" t="str">
        <f ca="true">+IF(ISTEXT('Data Summary'!B125),'Data Summary'!B125,"")</f>
        <v/>
      </c>
      <c r="C125" s="339"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1" t="e">
        <f ca="true">+RIGHT('Data Summary'!A126,LEN('Data Summary'!A126)-9)</f>
        <v>#VALUE!</v>
      </c>
      <c r="B126" s="36" t="str">
        <f ca="true">+IF(ISTEXT('Data Summary'!B126),'Data Summary'!B126,"")</f>
        <v/>
      </c>
      <c r="C126" s="339"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1" t="e">
        <f ca="true">+RIGHT('Data Summary'!A127,LEN('Data Summary'!A127)-9)</f>
        <v>#VALUE!</v>
      </c>
      <c r="B127" s="36" t="str">
        <f ca="true">+IF(ISTEXT('Data Summary'!B127),'Data Summary'!B127,"")</f>
        <v/>
      </c>
      <c r="C127" s="339"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1" t="e">
        <f ca="true">+RIGHT('Data Summary'!A128,LEN('Data Summary'!A128)-9)</f>
        <v>#VALUE!</v>
      </c>
      <c r="B128" s="36" t="str">
        <f ca="true">+IF(ISTEXT('Data Summary'!B128),'Data Summary'!B128,"")</f>
        <v/>
      </c>
      <c r="C128" s="339"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1" t="e">
        <f ca="true">+RIGHT('Data Summary'!A129,LEN('Data Summary'!A129)-9)</f>
        <v>#VALUE!</v>
      </c>
      <c r="B129" s="36" t="str">
        <f ca="true">+IF(ISTEXT('Data Summary'!B129),'Data Summary'!B129,"")</f>
        <v/>
      </c>
      <c r="C129" s="339"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1" t="e">
        <f ca="true">+RIGHT('Data Summary'!A130,LEN('Data Summary'!A130)-9)</f>
        <v>#VALUE!</v>
      </c>
      <c r="B130" s="36" t="str">
        <f ca="true">+IF(ISTEXT('Data Summary'!B130),'Data Summary'!B130,"")</f>
        <v/>
      </c>
      <c r="C130" s="339"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1" t="e">
        <f ca="true">+RIGHT('Data Summary'!A131,LEN('Data Summary'!A131)-9)</f>
        <v>#VALUE!</v>
      </c>
      <c r="B131" s="36" t="str">
        <f ca="true">+IF(ISTEXT('Data Summary'!B131),'Data Summary'!B131,"")</f>
        <v/>
      </c>
      <c r="C131" s="339"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1" t="e">
        <f ca="true">+RIGHT('Data Summary'!A132,LEN('Data Summary'!A132)-9)</f>
        <v>#VALUE!</v>
      </c>
      <c r="B132" s="36" t="str">
        <f ca="true">+IF(ISTEXT('Data Summary'!B132),'Data Summary'!B132,"")</f>
        <v/>
      </c>
      <c r="C132" s="339"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1" t="e">
        <f ca="true">+RIGHT('Data Summary'!A133,LEN('Data Summary'!A133)-9)</f>
        <v>#VALUE!</v>
      </c>
      <c r="B133" s="36" t="str">
        <f ca="true">+IF(ISTEXT('Data Summary'!B133),'Data Summary'!B133,"")</f>
        <v/>
      </c>
      <c r="C133" s="339"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1" t="e">
        <f ca="true">+RIGHT('Data Summary'!A134,LEN('Data Summary'!A134)-9)</f>
        <v>#VALUE!</v>
      </c>
      <c r="B134" s="36" t="str">
        <f ca="true">+IF(ISTEXT('Data Summary'!B134),'Data Summary'!B134,"")</f>
        <v/>
      </c>
      <c r="C134" s="339"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1" t="e">
        <f ca="true">+RIGHT('Data Summary'!A135,LEN('Data Summary'!A135)-9)</f>
        <v>#VALUE!</v>
      </c>
      <c r="B135" s="36" t="str">
        <f ca="true">+IF(ISTEXT('Data Summary'!B135),'Data Summary'!B135,"")</f>
        <v/>
      </c>
      <c r="C135" s="339"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1" t="e">
        <f ca="true">+RIGHT('Data Summary'!A136,LEN('Data Summary'!A136)-9)</f>
        <v>#VALUE!</v>
      </c>
      <c r="B136" s="36" t="str">
        <f ca="true">+IF(ISTEXT('Data Summary'!B136),'Data Summary'!B136,"")</f>
        <v/>
      </c>
      <c r="C136" s="339"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1" t="e">
        <f ca="true">+RIGHT('Data Summary'!A137,LEN('Data Summary'!A137)-9)</f>
        <v>#VALUE!</v>
      </c>
      <c r="B137" s="36" t="str">
        <f ca="true">+IF(ISTEXT('Data Summary'!B137),'Data Summary'!B137,"")</f>
        <v/>
      </c>
      <c r="C137" s="339"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1" t="e">
        <f ca="true">+RIGHT('Data Summary'!A138,LEN('Data Summary'!A138)-9)</f>
        <v>#VALUE!</v>
      </c>
      <c r="B138" s="36" t="str">
        <f ca="true">+IF(ISTEXT('Data Summary'!B138),'Data Summary'!B138,"")</f>
        <v/>
      </c>
      <c r="C138" s="339"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1" t="e">
        <f ca="true">+RIGHT('Data Summary'!A139,LEN('Data Summary'!A139)-9)</f>
        <v>#VALUE!</v>
      </c>
      <c r="B139" s="36" t="str">
        <f ca="true">+IF(ISTEXT('Data Summary'!B139),'Data Summary'!B139,"")</f>
        <v/>
      </c>
      <c r="C139" s="339"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1" t="e">
        <f ca="true">+RIGHT('Data Summary'!A140,LEN('Data Summary'!A140)-9)</f>
        <v>#VALUE!</v>
      </c>
      <c r="B140" s="36" t="str">
        <f ca="true">+IF(ISTEXT('Data Summary'!B140),'Data Summary'!B140,"")</f>
        <v/>
      </c>
      <c r="C140" s="339"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1" t="e">
        <f ca="true">+RIGHT('Data Summary'!A141,LEN('Data Summary'!A141)-9)</f>
        <v>#VALUE!</v>
      </c>
      <c r="B141" s="36" t="str">
        <f ca="true">+IF(ISTEXT('Data Summary'!B141),'Data Summary'!B141,"")</f>
        <v/>
      </c>
      <c r="C141" s="339"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1" t="e">
        <f ca="true">+RIGHT('Data Summary'!A142,LEN('Data Summary'!A142)-9)</f>
        <v>#VALUE!</v>
      </c>
      <c r="B142" s="36" t="str">
        <f ca="true">+IF(ISTEXT('Data Summary'!B142),'Data Summary'!B142,"")</f>
        <v/>
      </c>
      <c r="C142" s="339"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1" t="e">
        <f ca="true">+RIGHT('Data Summary'!A143,LEN('Data Summary'!A143)-9)</f>
        <v>#VALUE!</v>
      </c>
      <c r="B143" s="36" t="str">
        <f ca="true">+IF(ISTEXT('Data Summary'!B143),'Data Summary'!B143,"")</f>
        <v/>
      </c>
      <c r="C143" s="339"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1" t="e">
        <f ca="true">+RIGHT('Data Summary'!A144,LEN('Data Summary'!A144)-9)</f>
        <v>#VALUE!</v>
      </c>
      <c r="B144" s="36" t="str">
        <f ca="true">+IF(ISTEXT('Data Summary'!B144),'Data Summary'!B144,"")</f>
        <v/>
      </c>
      <c r="C144" s="339"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1" t="e">
        <f ca="true">+RIGHT('Data Summary'!A145,LEN('Data Summary'!A145)-9)</f>
        <v>#VALUE!</v>
      </c>
      <c r="B145" s="36" t="str">
        <f ca="true">+IF(ISTEXT('Data Summary'!B145),'Data Summary'!B145,"")</f>
        <v/>
      </c>
      <c r="C145" s="339"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1" t="e">
        <f ca="true">+RIGHT('Data Summary'!A146,LEN('Data Summary'!A146)-9)</f>
        <v>#VALUE!</v>
      </c>
      <c r="B146" s="36" t="str">
        <f ca="true">+IF(ISTEXT('Data Summary'!B146),'Data Summary'!B146,"")</f>
        <v/>
      </c>
      <c r="C146" s="339"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1" t="e">
        <f ca="true">+RIGHT('Data Summary'!A147,LEN('Data Summary'!A147)-9)</f>
        <v>#VALUE!</v>
      </c>
      <c r="B147" s="36" t="str">
        <f ca="true">+IF(ISTEXT('Data Summary'!B147),'Data Summary'!B147,"")</f>
        <v/>
      </c>
      <c r="C147" s="339"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1" t="e">
        <f ca="true">+RIGHT('Data Summary'!A148,LEN('Data Summary'!A148)-9)</f>
        <v>#VALUE!</v>
      </c>
      <c r="B148" s="36" t="str">
        <f ca="true">+IF(ISTEXT('Data Summary'!B148),'Data Summary'!B148,"")</f>
        <v/>
      </c>
      <c r="C148" s="339"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1" t="e">
        <f ca="true">+RIGHT('Data Summary'!A149,LEN('Data Summary'!A149)-9)</f>
        <v>#VALUE!</v>
      </c>
      <c r="B149" s="36" t="str">
        <f ca="true">+IF(ISTEXT('Data Summary'!B149),'Data Summary'!B149,"")</f>
        <v/>
      </c>
      <c r="C149" s="339"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1" t="e">
        <f ca="true">+RIGHT('Data Summary'!A150,LEN('Data Summary'!A150)-9)</f>
        <v>#VALUE!</v>
      </c>
      <c r="B150" s="36" t="str">
        <f ca="true">+IF(ISTEXT('Data Summary'!B150),'Data Summary'!B150,"")</f>
        <v/>
      </c>
      <c r="C150" s="339"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1" t="e">
        <f ca="true">+RIGHT('Data Summary'!A151,LEN('Data Summary'!A151)-9)</f>
        <v>#VALUE!</v>
      </c>
      <c r="B151" s="36" t="str">
        <f ca="true">+IF(ISTEXT('Data Summary'!B151),'Data Summary'!B151,"")</f>
        <v/>
      </c>
      <c r="C151" s="339"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1" t="e">
        <f ca="true">+RIGHT('Data Summary'!A152,LEN('Data Summary'!A152)-9)</f>
        <v>#VALUE!</v>
      </c>
      <c r="B152" s="36" t="str">
        <f ca="true">+IF(ISTEXT('Data Summary'!B152),'Data Summary'!B152,"")</f>
        <v/>
      </c>
      <c r="C152" s="339"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1" t="e">
        <f ca="true">+RIGHT('Data Summary'!A153,LEN('Data Summary'!A153)-9)</f>
        <v>#VALUE!</v>
      </c>
      <c r="B153" s="36" t="str">
        <f ca="true">+IF(ISTEXT('Data Summary'!B153),'Data Summary'!B153,"")</f>
        <v/>
      </c>
      <c r="C153" s="339"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1" t="e">
        <f ca="true">+RIGHT('Data Summary'!A154,LEN('Data Summary'!A154)-9)</f>
        <v>#VALUE!</v>
      </c>
      <c r="B154" s="36" t="str">
        <f ca="true">+IF(ISTEXT('Data Summary'!B154),'Data Summary'!B154,"")</f>
        <v/>
      </c>
      <c r="C154" s="339"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1" t="e">
        <f ca="true">+RIGHT('Data Summary'!A155,LEN('Data Summary'!A155)-9)</f>
        <v>#VALUE!</v>
      </c>
      <c r="B155" s="36" t="str">
        <f ca="true">+IF(ISTEXT('Data Summary'!B155),'Data Summary'!B155,"")</f>
        <v/>
      </c>
      <c r="C155" s="339"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1" t="e">
        <f ca="true">+RIGHT('Data Summary'!A156,LEN('Data Summary'!A156)-9)</f>
        <v>#VALUE!</v>
      </c>
      <c r="B156" s="36" t="str">
        <f ca="true">+IF(ISTEXT('Data Summary'!B156),'Data Summary'!B156,"")</f>
        <v/>
      </c>
      <c r="C156" s="339"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1" t="e">
        <f ca="true">+RIGHT('Data Summary'!A157,LEN('Data Summary'!A157)-9)</f>
        <v>#VALUE!</v>
      </c>
      <c r="B157" s="36" t="str">
        <f ca="true">+IF(ISTEXT('Data Summary'!B157),'Data Summary'!B157,"")</f>
        <v/>
      </c>
      <c r="C157" s="339"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1" t="e">
        <f ca="true">+RIGHT('Data Summary'!A158,LEN('Data Summary'!A158)-9)</f>
        <v>#VALUE!</v>
      </c>
      <c r="B158" s="36" t="str">
        <f ca="true">+IF(ISTEXT('Data Summary'!B158),'Data Summary'!B158,"")</f>
        <v/>
      </c>
      <c r="C158" s="339"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1" t="e">
        <f ca="true">+RIGHT('Data Summary'!A159,LEN('Data Summary'!A159)-9)</f>
        <v>#VALUE!</v>
      </c>
      <c r="B159" s="36" t="str">
        <f ca="true">+IF(ISTEXT('Data Summary'!B159),'Data Summary'!B159,"")</f>
        <v/>
      </c>
      <c r="C159" s="339"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1" t="e">
        <f ca="true">+RIGHT('Data Summary'!A160,LEN('Data Summary'!A160)-9)</f>
        <v>#VALUE!</v>
      </c>
      <c r="B160" s="36" t="str">
        <f ca="true">+IF(ISTEXT('Data Summary'!B160),'Data Summary'!B160,"")</f>
        <v/>
      </c>
      <c r="C160" s="339"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1" t="e">
        <f ca="true">+RIGHT('Data Summary'!A161,LEN('Data Summary'!A161)-9)</f>
        <v>#VALUE!</v>
      </c>
      <c r="B161" s="36" t="str">
        <f ca="true">+IF(ISTEXT('Data Summary'!B161),'Data Summary'!B161,"")</f>
        <v/>
      </c>
      <c r="C161" s="339"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1" t="e">
        <f ca="true">+RIGHT('Data Summary'!A162,LEN('Data Summary'!A162)-9)</f>
        <v>#VALUE!</v>
      </c>
      <c r="B162" s="36" t="str">
        <f ca="true">+IF(ISTEXT('Data Summary'!B162),'Data Summary'!B162,"")</f>
        <v/>
      </c>
      <c r="C162" s="339"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1" t="e">
        <f ca="true">+RIGHT('Data Summary'!A163,LEN('Data Summary'!A163)-9)</f>
        <v>#VALUE!</v>
      </c>
      <c r="B163" s="36" t="str">
        <f ca="true">+IF(ISTEXT('Data Summary'!B163),'Data Summary'!B163,"")</f>
        <v/>
      </c>
      <c r="C163" s="339"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1" t="e">
        <f ca="true">+RIGHT('Data Summary'!A164,LEN('Data Summary'!A164)-9)</f>
        <v>#VALUE!</v>
      </c>
      <c r="B164" s="36" t="str">
        <f ca="true">+IF(ISTEXT('Data Summary'!B164),'Data Summary'!B164,"")</f>
        <v/>
      </c>
      <c r="C164" s="339"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1" t="e">
        <f ca="true">+RIGHT('Data Summary'!A165,LEN('Data Summary'!A165)-9)</f>
        <v>#VALUE!</v>
      </c>
      <c r="B165" s="36" t="str">
        <f ca="true">+IF(ISTEXT('Data Summary'!B165),'Data Summary'!B165,"")</f>
        <v/>
      </c>
      <c r="C165" s="339"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1" t="e">
        <f ca="true">+RIGHT('Data Summary'!A166,LEN('Data Summary'!A166)-9)</f>
        <v>#VALUE!</v>
      </c>
      <c r="B166" s="36" t="str">
        <f ca="true">+IF(ISTEXT('Data Summary'!B166),'Data Summary'!B166,"")</f>
        <v/>
      </c>
      <c r="C166" s="339"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1" t="e">
        <f ca="true">+RIGHT('Data Summary'!A167,LEN('Data Summary'!A167)-9)</f>
        <v>#VALUE!</v>
      </c>
      <c r="B167" s="36" t="str">
        <f ca="true">+IF(ISTEXT('Data Summary'!B167),'Data Summary'!B167,"")</f>
        <v/>
      </c>
      <c r="C167" s="339"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1" t="e">
        <f ca="true">+RIGHT('Data Summary'!A168,LEN('Data Summary'!A168)-9)</f>
        <v>#VALUE!</v>
      </c>
      <c r="B168" s="36" t="str">
        <f ca="true">+IF(ISTEXT('Data Summary'!B168),'Data Summary'!B168,"")</f>
        <v/>
      </c>
      <c r="C168" s="339"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1" t="e">
        <f ca="true">+RIGHT('Data Summary'!A169,LEN('Data Summary'!A169)-9)</f>
        <v>#VALUE!</v>
      </c>
      <c r="B169" s="36" t="str">
        <f ca="true">+IF(ISTEXT('Data Summary'!B169),'Data Summary'!B169,"")</f>
        <v/>
      </c>
      <c r="C169" s="339"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1" t="e">
        <f ca="true">+RIGHT('Data Summary'!A170,LEN('Data Summary'!A170)-9)</f>
        <v>#VALUE!</v>
      </c>
      <c r="B170" s="36" t="str">
        <f ca="true">+IF(ISTEXT('Data Summary'!B170),'Data Summary'!B170,"")</f>
        <v/>
      </c>
      <c r="C170" s="339"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1" t="e">
        <f ca="true">+RIGHT('Data Summary'!A171,LEN('Data Summary'!A171)-9)</f>
        <v>#VALUE!</v>
      </c>
      <c r="B171" s="36" t="str">
        <f ca="true">+IF(ISTEXT('Data Summary'!B171),'Data Summary'!B171,"")</f>
        <v/>
      </c>
      <c r="C171" s="339"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1" t="e">
        <f ca="true">+RIGHT('Data Summary'!A172,LEN('Data Summary'!A172)-9)</f>
        <v>#VALUE!</v>
      </c>
      <c r="B172" s="36" t="str">
        <f ca="true">+IF(ISTEXT('Data Summary'!B172),'Data Summary'!B172,"")</f>
        <v/>
      </c>
      <c r="C172" s="339"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1" t="e">
        <f ca="true">+RIGHT('Data Summary'!A173,LEN('Data Summary'!A173)-9)</f>
        <v>#VALUE!</v>
      </c>
      <c r="B173" s="36" t="str">
        <f ca="true">+IF(ISTEXT('Data Summary'!B173),'Data Summary'!B173,"")</f>
        <v/>
      </c>
      <c r="C173" s="339"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1" t="e">
        <f ca="true">+RIGHT('Data Summary'!A174,LEN('Data Summary'!A174)-9)</f>
        <v>#VALUE!</v>
      </c>
      <c r="B174" s="36" t="str">
        <f ca="true">+IF(ISTEXT('Data Summary'!B174),'Data Summary'!B174,"")</f>
        <v/>
      </c>
      <c r="C174" s="339"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1" t="e">
        <f ca="true">+RIGHT('Data Summary'!A175,LEN('Data Summary'!A175)-9)</f>
        <v>#VALUE!</v>
      </c>
      <c r="B175" s="36" t="str">
        <f ca="true">+IF(ISTEXT('Data Summary'!B175),'Data Summary'!B175,"")</f>
        <v/>
      </c>
      <c r="C175" s="339"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1" t="e">
        <f ca="true">+RIGHT('Data Summary'!A176,LEN('Data Summary'!A176)-9)</f>
        <v>#VALUE!</v>
      </c>
      <c r="B176" s="36" t="str">
        <f ca="true">+IF(ISTEXT('Data Summary'!B176),'Data Summary'!B176,"")</f>
        <v/>
      </c>
      <c r="C176" s="339"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1" t="e">
        <f ca="true">+RIGHT('Data Summary'!A177,LEN('Data Summary'!A177)-9)</f>
        <v>#VALUE!</v>
      </c>
      <c r="B177" s="36" t="str">
        <f ca="true">+IF(ISTEXT('Data Summary'!B177),'Data Summary'!B177,"")</f>
        <v/>
      </c>
      <c r="C177" s="339"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1" t="e">
        <f ca="true">+RIGHT('Data Summary'!A178,LEN('Data Summary'!A178)-9)</f>
        <v>#VALUE!</v>
      </c>
      <c r="B178" s="36" t="str">
        <f ca="true">+IF(ISTEXT('Data Summary'!B178),'Data Summary'!B178,"")</f>
        <v/>
      </c>
      <c r="C178" s="339"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1" t="e">
        <f ca="true">+RIGHT('Data Summary'!A179,LEN('Data Summary'!A179)-9)</f>
        <v>#VALUE!</v>
      </c>
      <c r="B179" s="36" t="str">
        <f ca="true">+IF(ISTEXT('Data Summary'!B179),'Data Summary'!B179,"")</f>
        <v/>
      </c>
      <c r="C179" s="339"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1" t="e">
        <f ca="true">+RIGHT('Data Summary'!A180,LEN('Data Summary'!A180)-9)</f>
        <v>#VALUE!</v>
      </c>
      <c r="B180" s="36" t="str">
        <f ca="true">+IF(ISTEXT('Data Summary'!B180),'Data Summary'!B180,"")</f>
        <v/>
      </c>
      <c r="C180" s="339"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1" t="e">
        <f ca="true">+RIGHT('Data Summary'!A181,LEN('Data Summary'!A181)-9)</f>
        <v>#VALUE!</v>
      </c>
      <c r="B181" s="36" t="str">
        <f ca="true">+IF(ISTEXT('Data Summary'!B181),'Data Summary'!B181,"")</f>
        <v/>
      </c>
      <c r="C181" s="339"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1" t="e">
        <f ca="true">+RIGHT('Data Summary'!A182,LEN('Data Summary'!A182)-9)</f>
        <v>#VALUE!</v>
      </c>
      <c r="B182" s="36" t="str">
        <f ca="true">+IF(ISTEXT('Data Summary'!B182),'Data Summary'!B182,"")</f>
        <v/>
      </c>
      <c r="C182" s="339"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1" t="e">
        <f ca="true">+RIGHT('Data Summary'!A183,LEN('Data Summary'!A183)-9)</f>
        <v>#VALUE!</v>
      </c>
      <c r="B183" s="36" t="str">
        <f ca="true">+IF(ISTEXT('Data Summary'!B183),'Data Summary'!B183,"")</f>
        <v/>
      </c>
      <c r="C183" s="339"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1" t="e">
        <f ca="true">+RIGHT('Data Summary'!A184,LEN('Data Summary'!A184)-9)</f>
        <v>#VALUE!</v>
      </c>
      <c r="B184" s="36" t="str">
        <f ca="true">+IF(ISTEXT('Data Summary'!B184),'Data Summary'!B184,"")</f>
        <v/>
      </c>
      <c r="C184" s="339"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1" t="e">
        <f ca="true">+RIGHT('Data Summary'!A185,LEN('Data Summary'!A185)-9)</f>
        <v>#VALUE!</v>
      </c>
      <c r="B185" s="36" t="str">
        <f ca="true">+IF(ISTEXT('Data Summary'!B185),'Data Summary'!B185,"")</f>
        <v/>
      </c>
      <c r="C185" s="339"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1" t="e">
        <f ca="true">+RIGHT('Data Summary'!A186,LEN('Data Summary'!A186)-9)</f>
        <v>#VALUE!</v>
      </c>
      <c r="B186" s="36" t="str">
        <f ca="true">+IF(ISTEXT('Data Summary'!B186),'Data Summary'!B186,"")</f>
        <v/>
      </c>
      <c r="C186" s="339"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1" t="e">
        <f ca="true">+RIGHT('Data Summary'!A187,LEN('Data Summary'!A187)-9)</f>
        <v>#VALUE!</v>
      </c>
      <c r="B187" s="36" t="str">
        <f ca="true">+IF(ISTEXT('Data Summary'!B187),'Data Summary'!B187,"")</f>
        <v/>
      </c>
      <c r="C187" s="339"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1" t="e">
        <f ca="true">+RIGHT('Data Summary'!A188,LEN('Data Summary'!A188)-9)</f>
        <v>#VALUE!</v>
      </c>
      <c r="B188" s="36" t="str">
        <f ca="true">+IF(ISTEXT('Data Summary'!B188),'Data Summary'!B188,"")</f>
        <v/>
      </c>
      <c r="C188" s="339"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1" t="e">
        <f ca="true">+RIGHT('Data Summary'!A189,LEN('Data Summary'!A189)-9)</f>
        <v>#VALUE!</v>
      </c>
      <c r="B189" s="36" t="str">
        <f ca="true">+IF(ISTEXT('Data Summary'!B189),'Data Summary'!B189,"")</f>
        <v/>
      </c>
      <c r="C189" s="339"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1" t="e">
        <f ca="true">+RIGHT('Data Summary'!A190,LEN('Data Summary'!A190)-9)</f>
        <v>#VALUE!</v>
      </c>
      <c r="B190" s="36" t="str">
        <f ca="true">+IF(ISTEXT('Data Summary'!B190),'Data Summary'!B190,"")</f>
        <v/>
      </c>
      <c r="C190" s="339"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1" t="e">
        <f ca="true">+RIGHT('Data Summary'!A191,LEN('Data Summary'!A191)-9)</f>
        <v>#VALUE!</v>
      </c>
      <c r="B191" s="36" t="str">
        <f ca="true">+IF(ISTEXT('Data Summary'!B191),'Data Summary'!B191,"")</f>
        <v/>
      </c>
      <c r="C191" s="339"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1" t="e">
        <f ca="true">+RIGHT('Data Summary'!A192,LEN('Data Summary'!A192)-9)</f>
        <v>#VALUE!</v>
      </c>
      <c r="B192" s="36" t="str">
        <f ca="true">+IF(ISTEXT('Data Summary'!B192),'Data Summary'!B192,"")</f>
        <v/>
      </c>
      <c r="C192" s="339"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1" t="e">
        <f ca="true">+RIGHT('Data Summary'!A193,LEN('Data Summary'!A193)-9)</f>
        <v>#VALUE!</v>
      </c>
      <c r="B193" s="36" t="str">
        <f ca="true">+IF(ISTEXT('Data Summary'!B193),'Data Summary'!B193,"")</f>
        <v/>
      </c>
      <c r="C193" s="339"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1" t="e">
        <f ca="true">+RIGHT('Data Summary'!A194,LEN('Data Summary'!A194)-9)</f>
        <v>#VALUE!</v>
      </c>
      <c r="B194" s="36" t="str">
        <f ca="true">+IF(ISTEXT('Data Summary'!B194),'Data Summary'!B194,"")</f>
        <v/>
      </c>
      <c r="C194" s="339"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1" t="e">
        <f ca="true">+RIGHT('Data Summary'!A195,LEN('Data Summary'!A195)-9)</f>
        <v>#VALUE!</v>
      </c>
      <c r="B195" s="36" t="str">
        <f ca="true">+IF(ISTEXT('Data Summary'!B195),'Data Summary'!B195,"")</f>
        <v/>
      </c>
      <c r="C195" s="339"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1" t="e">
        <f ca="true">+RIGHT('Data Summary'!A196,LEN('Data Summary'!A196)-9)</f>
        <v>#VALUE!</v>
      </c>
      <c r="B196" s="36" t="str">
        <f ca="true">+IF(ISTEXT('Data Summary'!B196),'Data Summary'!B196,"")</f>
        <v/>
      </c>
      <c r="C196" s="339"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1" t="e">
        <f ca="true">+RIGHT('Data Summary'!A197,LEN('Data Summary'!A197)-9)</f>
        <v>#VALUE!</v>
      </c>
      <c r="B197" s="36" t="str">
        <f ca="true">+IF(ISTEXT('Data Summary'!B197),'Data Summary'!B197,"")</f>
        <v/>
      </c>
      <c r="C197" s="339"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1" t="e">
        <f ca="true">+RIGHT('Data Summary'!A198,LEN('Data Summary'!A198)-9)</f>
        <v>#VALUE!</v>
      </c>
      <c r="B198" s="36" t="str">
        <f ca="true">+IF(ISTEXT('Data Summary'!B198),'Data Summary'!B198,"")</f>
        <v/>
      </c>
      <c r="C198" s="339"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1" t="e">
        <f ca="true">+RIGHT('Data Summary'!A199,LEN('Data Summary'!A199)-9)</f>
        <v>#VALUE!</v>
      </c>
      <c r="B199" s="36" t="str">
        <f ca="true">+IF(ISTEXT('Data Summary'!B199),'Data Summary'!B199,"")</f>
        <v/>
      </c>
      <c r="C199" s="339"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1" t="e">
        <f ca="true">+RIGHT('Data Summary'!A200,LEN('Data Summary'!A200)-9)</f>
        <v>#VALUE!</v>
      </c>
      <c r="B200" s="36" t="str">
        <f ca="true">+IF(ISTEXT('Data Summary'!B200),'Data Summary'!B200,"")</f>
        <v/>
      </c>
      <c r="C200" s="339"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1" t="e">
        <f ca="true">+RIGHT('Data Summary'!A201,LEN('Data Summary'!A201)-9)</f>
        <v>#VALUE!</v>
      </c>
      <c r="B201" s="36" t="str">
        <f ca="true">+IF(ISTEXT('Data Summary'!B201),'Data Summary'!B201,"")</f>
        <v/>
      </c>
      <c r="C201" s="339"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1" t="e">
        <f ca="true">+RIGHT('Data Summary'!A202,LEN('Data Summary'!A202)-9)</f>
        <v>#VALUE!</v>
      </c>
      <c r="B202" s="36" t="str">
        <f ca="true">+IF(ISTEXT('Data Summary'!B202),'Data Summary'!B202,"")</f>
        <v/>
      </c>
      <c r="C202" s="339"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1" t="e">
        <f ca="true">+RIGHT('Data Summary'!A203,LEN('Data Summary'!A203)-9)</f>
        <v>#VALUE!</v>
      </c>
      <c r="B203" s="36" t="str">
        <f ca="true">+IF(ISTEXT('Data Summary'!B203),'Data Summary'!B203,"")</f>
        <v/>
      </c>
      <c r="C203" s="339"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1" t="e">
        <f ca="true">+RIGHT('Data Summary'!A204,LEN('Data Summary'!A204)-9)</f>
        <v>#VALUE!</v>
      </c>
      <c r="B204" s="36" t="str">
        <f ca="true">+IF(ISTEXT('Data Summary'!B204),'Data Summary'!B204,"")</f>
        <v/>
      </c>
      <c r="C204" s="339"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1" t="e">
        <f ca="true">+RIGHT('Data Summary'!A205,LEN('Data Summary'!A205)-9)</f>
        <v>#VALUE!</v>
      </c>
      <c r="B205" s="36" t="str">
        <f ca="true">+IF(ISTEXT('Data Summary'!B205),'Data Summary'!B205,"")</f>
        <v/>
      </c>
      <c r="C205" s="339"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1" t="e">
        <f ca="true">+RIGHT('Data Summary'!A206,LEN('Data Summary'!A206)-9)</f>
        <v>#VALUE!</v>
      </c>
      <c r="B206" s="36" t="str">
        <f ca="true">+IF(ISTEXT('Data Summary'!B206),'Data Summary'!B206,"")</f>
        <v/>
      </c>
      <c r="C206" s="339"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1" t="e">
        <f ca="true">+RIGHT('Data Summary'!A207,LEN('Data Summary'!A207)-9)</f>
        <v>#VALUE!</v>
      </c>
      <c r="B207" s="36" t="str">
        <f ca="true">+IF(ISTEXT('Data Summary'!B207),'Data Summary'!B207,"")</f>
        <v/>
      </c>
      <c r="C207" s="339"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0BB7A-4E40-417C-B577-C2818565837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1" customWidth="true"/>
    <col min="2" max="2" width="7.5" style="197" customWidth="true"/>
    <col min="3" max="8" width="8.75" style="161" customWidth="true"/>
    <col min="9" max="9" width="9.375" style="161" customWidth="true"/>
    <col min="10" max="10" width="13.375" style="161" customWidth="true"/>
    <col min="11" max="11" width="7.5" style="161" customWidth="true"/>
    <col min="12" max="17" width="8.625" style="161" customWidth="true"/>
    <col min="18" max="18" width="6.5" style="161" customWidth="true"/>
    <col min="19" max="19" width="13.375" style="161" customWidth="true"/>
    <col min="20" max="20" width="7.5" style="161" customWidth="true"/>
    <col min="21" max="26" width="9.125" style="161" customWidth="true"/>
    <col min="27" max="16384" width="9" style="161"/>
  </cols>
  <sheetData>
    <row xmlns:x14ac="http://schemas.microsoft.com/office/spreadsheetml/2009/9/ac" r="1" ht="15.75" x14ac:dyDescent="0.25">
      <c r="A1" s="157" t="s">
        <v>48</v>
      </c>
      <c r="B1" s="158"/>
      <c r="C1" s="159"/>
      <c r="D1" s="159"/>
      <c r="E1" s="159"/>
      <c r="F1" s="159"/>
      <c r="G1" s="159"/>
      <c r="H1" s="581"/>
      <c r="I1" s="581"/>
      <c r="J1" s="581"/>
      <c r="K1" s="581"/>
      <c r="L1" s="581"/>
      <c r="M1" s="581"/>
      <c r="N1" s="581"/>
      <c r="O1" s="581"/>
      <c r="P1" s="581"/>
      <c r="Q1" s="159"/>
      <c r="R1" s="159"/>
      <c r="S1" s="159"/>
      <c r="T1" s="160"/>
      <c r="U1" s="160"/>
      <c r="V1" s="160"/>
      <c r="W1" s="160"/>
      <c r="X1" s="160"/>
      <c r="Y1" s="160"/>
      <c r="Z1" s="160"/>
      <c r="AA1" s="160"/>
    </row>
    <row xmlns:x14ac="http://schemas.microsoft.com/office/spreadsheetml/2009/9/ac" r="2" s="164" customFormat="true" ht="26.25" customHeight="true" x14ac:dyDescent="0.25">
      <c r="A2" s="162" t="s">
        <v>13</v>
      </c>
      <c r="B2" s="163"/>
      <c r="J2" s="162" t="s">
        <v>14</v>
      </c>
      <c r="R2" s="165"/>
      <c r="S2" s="166" t="s">
        <v>15</v>
      </c>
      <c r="W2" s="165"/>
      <c r="X2" s="165"/>
      <c r="Y2" s="167"/>
      <c r="Z2" s="167"/>
      <c r="AD2" s="168"/>
      <c r="AE2" s="168"/>
      <c r="AF2" s="168"/>
      <c r="AG2" s="168"/>
      <c r="AH2" s="168"/>
      <c r="AI2" s="168"/>
    </row>
    <row xmlns:x14ac="http://schemas.microsoft.com/office/spreadsheetml/2009/9/ac" r="3" ht="15.75" x14ac:dyDescent="0.25">
      <c r="A3" s="169"/>
      <c r="B3" s="170" t="s">
        <v>4</v>
      </c>
      <c r="C3" s="165" t="s">
        <v>7</v>
      </c>
      <c r="D3" s="165" t="s">
        <v>2</v>
      </c>
      <c r="E3" s="165" t="s">
        <v>1</v>
      </c>
      <c r="F3" s="165" t="s">
        <v>52</v>
      </c>
      <c r="G3" s="165" t="s">
        <v>17</v>
      </c>
      <c r="H3" s="165" t="s">
        <v>18</v>
      </c>
      <c r="I3" s="171"/>
      <c r="J3" s="169"/>
      <c r="K3" s="170" t="s">
        <v>4</v>
      </c>
      <c r="L3" s="165" t="s">
        <v>7</v>
      </c>
      <c r="M3" s="165" t="s">
        <v>2</v>
      </c>
      <c r="N3" s="165" t="s">
        <v>1</v>
      </c>
      <c r="O3" s="165" t="s">
        <v>52</v>
      </c>
      <c r="P3" s="165" t="s">
        <v>17</v>
      </c>
      <c r="Q3" s="165" t="s">
        <v>18</v>
      </c>
      <c r="R3" s="167"/>
      <c r="S3" s="172"/>
      <c r="T3" s="170" t="s">
        <v>4</v>
      </c>
      <c r="U3" s="165" t="s">
        <v>7</v>
      </c>
      <c r="V3" s="165" t="s">
        <v>2</v>
      </c>
      <c r="W3" s="165" t="s">
        <v>1</v>
      </c>
      <c r="X3" s="165" t="s">
        <v>52</v>
      </c>
      <c r="Y3" s="165" t="s">
        <v>17</v>
      </c>
      <c r="Z3" s="165" t="s">
        <v>18</v>
      </c>
      <c r="AB3" s="168"/>
      <c r="AC3" s="168"/>
      <c r="AD3" s="168"/>
      <c r="AE3" s="168"/>
      <c r="AF3" s="168"/>
      <c r="AG3" s="168"/>
    </row>
    <row xmlns:x14ac="http://schemas.microsoft.com/office/spreadsheetml/2009/9/ac" r="4" ht="15.75" x14ac:dyDescent="0.25">
      <c r="A4" s="169" t="s">
        <v>34</v>
      </c>
      <c r="B4" s="10">
        <v>2023</v>
      </c>
      <c r="C4" s="10">
        <v>55.438218419999998</v>
      </c>
      <c r="D4" s="10">
        <v>77.919028569999995</v>
      </c>
      <c r="E4" s="10">
        <v>79.954897729999999</v>
      </c>
      <c r="F4" s="10">
        <v>80.19591681</v>
      </c>
      <c r="G4" s="10">
        <v>50.132296760000003</v>
      </c>
      <c r="H4" s="10">
        <v>69.069417889999997</v>
      </c>
      <c r="I4" s="171"/>
      <c r="J4" s="169" t="s">
        <v>34</v>
      </c>
      <c r="K4" s="10">
        <v>2023</v>
      </c>
      <c r="L4" s="10">
        <v>38.972590709999999</v>
      </c>
      <c r="M4" s="10">
        <v>28.172131329999999</v>
      </c>
      <c r="N4" s="10">
        <v>23.881482330000001</v>
      </c>
      <c r="O4" s="10">
        <v>22.042226729999999</v>
      </c>
      <c r="P4" s="10">
        <v>34.281184519999996</v>
      </c>
      <c r="Q4" s="10">
        <v>57.064692719999996</v>
      </c>
      <c r="R4" s="168"/>
      <c r="S4" s="169" t="s">
        <v>34</v>
      </c>
      <c r="T4" s="10">
        <v>2023</v>
      </c>
      <c r="U4" s="10">
        <v>41.61082751</v>
      </c>
      <c r="V4" s="10"/>
      <c r="W4" s="10"/>
      <c r="X4" s="10"/>
      <c r="Y4" s="10">
        <v>36.947499999999998</v>
      </c>
      <c r="Z4" s="10">
        <v>58.973381789999998</v>
      </c>
      <c r="AA4" s="168"/>
      <c r="AB4" s="168"/>
      <c r="AC4" s="168"/>
      <c r="AD4" s="168"/>
      <c r="AE4" s="168"/>
      <c r="AF4" s="168"/>
      <c r="AG4" s="168"/>
    </row>
    <row xmlns:x14ac="http://schemas.microsoft.com/office/spreadsheetml/2009/9/ac" r="5" ht="15.75" x14ac:dyDescent="0.25">
      <c r="A5" s="169" t="s">
        <v>35</v>
      </c>
      <c r="B5" s="10">
        <v>2023</v>
      </c>
      <c r="C5" s="10">
        <v>23.5867416</v>
      </c>
      <c r="D5" s="10">
        <v>0</v>
      </c>
      <c r="E5" s="10">
        <v>0</v>
      </c>
      <c r="F5" s="10">
        <v>0</v>
      </c>
      <c r="G5" s="10">
        <v>23.03258499</v>
      </c>
      <c r="H5" s="10">
        <v>13.155582109999999</v>
      </c>
      <c r="I5" s="171"/>
      <c r="J5" s="169" t="s">
        <v>35</v>
      </c>
      <c r="K5" s="10">
        <v>2023</v>
      </c>
      <c r="L5" s="10">
        <v>40.119477109999998</v>
      </c>
      <c r="M5" s="10">
        <v>45.391278700000001</v>
      </c>
      <c r="N5" s="10">
        <v>61.530155319999999</v>
      </c>
      <c r="O5" s="10">
        <v>68.146081659999993</v>
      </c>
      <c r="P5" s="10">
        <v>41.181778440000002</v>
      </c>
      <c r="Q5" s="10">
        <v>6.1964183879999997</v>
      </c>
      <c r="R5" s="168"/>
      <c r="S5" s="169" t="s">
        <v>35</v>
      </c>
      <c r="T5" s="10">
        <v>2023</v>
      </c>
      <c r="U5" s="10"/>
      <c r="V5" s="10"/>
      <c r="W5" s="10"/>
      <c r="X5" s="10"/>
      <c r="Y5" s="10"/>
      <c r="Z5" s="10"/>
      <c r="AA5" s="168"/>
      <c r="AB5" s="168"/>
      <c r="AC5" s="168"/>
      <c r="AD5" s="168"/>
      <c r="AE5" s="168"/>
      <c r="AF5" s="168"/>
      <c r="AG5" s="168"/>
    </row>
    <row xmlns:x14ac="http://schemas.microsoft.com/office/spreadsheetml/2009/9/ac" r="6" s="164" customFormat="true" ht="15.75" x14ac:dyDescent="0.25">
      <c r="A6" s="169" t="s">
        <v>36</v>
      </c>
      <c r="B6" s="10">
        <v>2023</v>
      </c>
      <c r="C6" s="10">
        <v>20.975039979999998</v>
      </c>
      <c r="D6" s="10">
        <v>22.080971430000002</v>
      </c>
      <c r="E6" s="10">
        <v>20.045102270000001</v>
      </c>
      <c r="F6" s="10">
        <v>19.80408319</v>
      </c>
      <c r="G6" s="10">
        <v>26.835118250000001</v>
      </c>
      <c r="H6" s="10">
        <v>17.774999999999999</v>
      </c>
      <c r="I6" s="171"/>
      <c r="J6" s="169" t="s">
        <v>36</v>
      </c>
      <c r="K6" s="10">
        <v>2023</v>
      </c>
      <c r="L6" s="10">
        <v>20.90793218</v>
      </c>
      <c r="M6" s="10">
        <v>26.43658997</v>
      </c>
      <c r="N6" s="10">
        <v>14.58836234</v>
      </c>
      <c r="O6" s="10">
        <v>9.811691605</v>
      </c>
      <c r="P6" s="10">
        <v>24.537037040000001</v>
      </c>
      <c r="Q6" s="10">
        <v>36.738888889999998</v>
      </c>
      <c r="R6" s="167"/>
      <c r="S6" s="169" t="s">
        <v>36</v>
      </c>
      <c r="T6" s="10">
        <v>2023</v>
      </c>
      <c r="U6" s="10"/>
      <c r="V6" s="10"/>
      <c r="W6" s="10"/>
      <c r="X6" s="10"/>
      <c r="Y6" s="10"/>
      <c r="Z6" s="10"/>
      <c r="AA6" s="168"/>
      <c r="AB6" s="168"/>
      <c r="AC6" s="168"/>
      <c r="AD6" s="168"/>
      <c r="AE6" s="168"/>
      <c r="AF6" s="168"/>
      <c r="AG6" s="168"/>
    </row>
    <row xmlns:x14ac="http://schemas.microsoft.com/office/spreadsheetml/2009/9/ac" r="7" s="164" customFormat="true" ht="15.75" x14ac:dyDescent="0.25">
      <c r="A7" s="173" t="s">
        <v>195</v>
      </c>
      <c r="B7" s="10">
        <v>2023</v>
      </c>
      <c r="C7" s="10">
        <v>0</v>
      </c>
      <c r="D7" s="10">
        <v>0</v>
      </c>
      <c r="E7" s="10">
        <v>0</v>
      </c>
      <c r="F7" s="10">
        <v>0</v>
      </c>
      <c r="G7" s="10">
        <v>0</v>
      </c>
      <c r="H7" s="10">
        <v>0</v>
      </c>
      <c r="I7" s="168"/>
      <c r="J7" s="173" t="s">
        <v>195</v>
      </c>
      <c r="K7" s="10">
        <v>2023</v>
      </c>
      <c r="L7" s="10">
        <v>0</v>
      </c>
      <c r="M7" s="10">
        <v>0</v>
      </c>
      <c r="N7" s="10">
        <v>0</v>
      </c>
      <c r="O7" s="10">
        <v>0</v>
      </c>
      <c r="P7" s="10">
        <v>0</v>
      </c>
      <c r="Q7" s="10">
        <v>0</v>
      </c>
      <c r="R7" s="168"/>
      <c r="S7" s="173" t="s">
        <v>195</v>
      </c>
      <c r="T7" s="10">
        <v>2023</v>
      </c>
      <c r="U7" s="10">
        <v>58.38917249</v>
      </c>
      <c r="V7" s="10">
        <v>100</v>
      </c>
      <c r="W7" s="10">
        <v>100</v>
      </c>
      <c r="X7" s="10">
        <v>100</v>
      </c>
      <c r="Y7" s="10">
        <v>63.052500000000002</v>
      </c>
      <c r="Z7" s="10">
        <v>41.026618210000002</v>
      </c>
      <c r="AA7" s="174"/>
    </row>
    <row xmlns:x14ac="http://schemas.microsoft.com/office/spreadsheetml/2009/9/ac" r="8" s="164" customFormat="true" ht="15.75" x14ac:dyDescent="0.25">
      <c r="A8" s="175"/>
      <c r="B8" s="176"/>
      <c r="H8" s="174"/>
      <c r="I8" s="174"/>
      <c r="J8" s="174"/>
      <c r="K8" s="174"/>
      <c r="L8" s="174"/>
      <c r="M8" s="174"/>
      <c r="N8" s="174"/>
      <c r="O8" s="174"/>
      <c r="P8" s="174"/>
      <c r="Q8" s="174"/>
      <c r="R8" s="174"/>
      <c r="S8" s="174"/>
      <c r="T8" s="174"/>
      <c r="U8" s="174"/>
      <c r="V8" s="174"/>
      <c r="W8" s="174"/>
      <c r="X8" s="174"/>
      <c r="Y8" s="174"/>
      <c r="Z8" s="174"/>
      <c r="AA8" s="174"/>
    </row>
    <row xmlns:x14ac="http://schemas.microsoft.com/office/spreadsheetml/2009/9/ac" r="9" s="164" customFormat="true" ht="15.75" x14ac:dyDescent="0.25">
      <c r="A9" s="175"/>
      <c r="B9" s="176"/>
      <c r="H9" s="174"/>
      <c r="I9" s="174"/>
      <c r="J9" s="174"/>
      <c r="K9" s="174"/>
      <c r="L9" s="174"/>
      <c r="M9" s="174"/>
      <c r="N9" s="174"/>
      <c r="O9" s="174"/>
      <c r="P9" s="174"/>
      <c r="Q9" s="174"/>
      <c r="R9" s="174"/>
      <c r="S9" s="174"/>
      <c r="T9" s="174"/>
      <c r="U9" s="174"/>
      <c r="V9" s="174"/>
      <c r="W9" s="174"/>
      <c r="X9" s="174"/>
      <c r="Y9" s="174"/>
      <c r="Z9" s="174"/>
      <c r="AA9" s="174"/>
    </row>
    <row xmlns:x14ac="http://schemas.microsoft.com/office/spreadsheetml/2009/9/ac" r="10" s="164" customFormat="true" ht="15.75" x14ac:dyDescent="0.25">
      <c r="A10" s="177"/>
      <c r="B10" s="176"/>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row>
    <row xmlns:x14ac="http://schemas.microsoft.com/office/spreadsheetml/2009/9/ac" r="11" ht="15.75" x14ac:dyDescent="0.25">
      <c r="A11" s="178"/>
      <c r="B11" s="179"/>
      <c r="C11" s="174"/>
      <c r="D11" s="174"/>
      <c r="E11" s="174"/>
      <c r="F11" s="174"/>
      <c r="G11" s="174"/>
      <c r="H11" s="174"/>
      <c r="I11" s="174"/>
      <c r="J11" s="174"/>
      <c r="K11" s="174"/>
      <c r="L11" s="174"/>
      <c r="M11" s="174"/>
      <c r="N11" s="174"/>
      <c r="O11" s="174"/>
      <c r="P11" s="174"/>
      <c r="Q11" s="174"/>
    </row>
    <row xmlns:x14ac="http://schemas.microsoft.com/office/spreadsheetml/2009/9/ac" r="12" ht="15.75" x14ac:dyDescent="0.25">
      <c r="A12" s="180" t="s">
        <v>49</v>
      </c>
      <c r="B12" s="181"/>
      <c r="C12" s="182"/>
      <c r="D12" s="182"/>
      <c r="E12" s="182"/>
      <c r="F12" s="182"/>
      <c r="G12" s="182"/>
      <c r="H12" s="182"/>
      <c r="I12" s="182"/>
      <c r="J12" s="182"/>
      <c r="K12" s="182"/>
      <c r="L12" s="182"/>
      <c r="M12" s="182"/>
      <c r="N12" s="182"/>
      <c r="O12" s="182"/>
      <c r="P12" s="182"/>
      <c r="Q12" s="182"/>
      <c r="R12" s="183"/>
      <c r="S12" s="183"/>
      <c r="T12" s="183"/>
      <c r="U12" s="183"/>
      <c r="V12" s="183"/>
    </row>
    <row xmlns:x14ac="http://schemas.microsoft.com/office/spreadsheetml/2009/9/ac" r="13" s="186" customFormat="true" x14ac:dyDescent="0.2">
      <c r="A13" s="184" t="s">
        <v>240</v>
      </c>
      <c r="B13" s="185" t="s">
        <v>242</v>
      </c>
      <c r="C13" s="184" t="s">
        <v>243</v>
      </c>
      <c r="D13" s="184" t="s">
        <v>250</v>
      </c>
      <c r="E13" s="184" t="s">
        <v>251</v>
      </c>
      <c r="F13" s="184" t="s">
        <v>252</v>
      </c>
      <c r="G13" s="184" t="s">
        <v>253</v>
      </c>
      <c r="H13" s="184" t="s">
        <v>254</v>
      </c>
      <c r="I13" s="184" t="s">
        <v>255</v>
      </c>
      <c r="J13" s="184" t="s">
        <v>256</v>
      </c>
      <c r="K13" s="184" t="s">
        <v>257</v>
      </c>
      <c r="L13" s="184" t="s">
        <v>258</v>
      </c>
      <c r="M13" s="184" t="s">
        <v>259</v>
      </c>
      <c r="N13" s="184" t="s">
        <v>260</v>
      </c>
      <c r="O13" s="186" t="s">
        <v>261</v>
      </c>
      <c r="P13" s="186" t="s">
        <v>262</v>
      </c>
      <c r="Q13" s="184" t="s">
        <v>263</v>
      </c>
      <c r="R13" s="184" t="s">
        <v>264</v>
      </c>
      <c r="S13" s="187" t="s">
        <v>265</v>
      </c>
      <c r="T13" s="188" t="s">
        <v>266</v>
      </c>
      <c r="U13" s="188" t="s">
        <v>267</v>
      </c>
      <c r="V13" s="188" t="s">
        <v>268</v>
      </c>
    </row>
    <row xmlns:x14ac="http://schemas.microsoft.com/office/spreadsheetml/2009/9/ac" r="14" s="191" customFormat="true" ht="12" x14ac:dyDescent="0.2">
      <c r="A14" s="189" t="s">
        <v>241</v>
      </c>
      <c r="B14" s="10">
        <v>2000</v>
      </c>
      <c r="C14" s="190" t="s">
        <v>244</v>
      </c>
      <c r="D14" s="10">
        <v>9379740</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91" customFormat="true" ht="12" x14ac:dyDescent="0.2">
      <c r="A15" s="189" t="s">
        <v>241</v>
      </c>
      <c r="B15" s="10">
        <v>2001</v>
      </c>
      <c r="C15" s="190" t="s">
        <v>244</v>
      </c>
      <c r="D15" s="10">
        <v>9541908</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91" customFormat="true" ht="12" x14ac:dyDescent="0.2">
      <c r="A16" s="189" t="s">
        <v>241</v>
      </c>
      <c r="B16" s="10">
        <v>2002</v>
      </c>
      <c r="C16" s="190" t="s">
        <v>244</v>
      </c>
      <c r="D16" s="10">
        <v>9688913</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91" customFormat="true" ht="12" x14ac:dyDescent="0.2">
      <c r="A17" s="189" t="s">
        <v>241</v>
      </c>
      <c r="B17" s="10">
        <v>2003</v>
      </c>
      <c r="C17" s="190" t="s">
        <v>244</v>
      </c>
      <c r="D17" s="10">
        <v>9249384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91" customFormat="true" ht="12" x14ac:dyDescent="0.2">
      <c r="A18" s="189" t="s">
        <v>241</v>
      </c>
      <c r="B18" s="10">
        <v>2004</v>
      </c>
      <c r="C18" s="190" t="s">
        <v>244</v>
      </c>
      <c r="D18" s="10">
        <v>9341099</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91" customFormat="true" ht="12" x14ac:dyDescent="0.2">
      <c r="A19" s="189" t="s">
        <v>241</v>
      </c>
      <c r="B19" s="10">
        <v>2005</v>
      </c>
      <c r="C19" s="190" t="s">
        <v>244</v>
      </c>
      <c r="D19" s="10">
        <v>9411020</v>
      </c>
      <c r="E19" s="10"/>
      <c r="F19" s="10"/>
      <c r="G19" s="10"/>
      <c r="H19" s="10"/>
      <c r="I19" s="10"/>
      <c r="J19" s="10">
        <v>100</v>
      </c>
      <c r="K19" s="10">
        <v>81.287836246417498</v>
      </c>
      <c r="L19" s="10"/>
      <c r="M19" s="10"/>
      <c r="N19" s="10"/>
      <c r="O19" s="10"/>
      <c r="P19" s="10">
        <v>100</v>
      </c>
      <c r="Q19" s="10"/>
      <c r="R19" s="10"/>
      <c r="S19" s="10"/>
      <c r="T19" s="10"/>
      <c r="U19" s="10"/>
      <c r="V19" s="10">
        <v>100</v>
      </c>
    </row>
    <row xmlns:x14ac="http://schemas.microsoft.com/office/spreadsheetml/2009/9/ac" r="20" s="191" customFormat="true" ht="12" x14ac:dyDescent="0.2">
      <c r="A20" s="189" t="s">
        <v>241</v>
      </c>
      <c r="B20" s="10">
        <v>2006</v>
      </c>
      <c r="C20" s="190" t="s">
        <v>244</v>
      </c>
      <c r="D20" s="10">
        <v>9454405</v>
      </c>
      <c r="E20" s="10"/>
      <c r="F20" s="10"/>
      <c r="G20" s="10"/>
      <c r="H20" s="10"/>
      <c r="I20" s="10"/>
      <c r="J20" s="10">
        <v>100</v>
      </c>
      <c r="K20" s="10">
        <v>81.287836246417498</v>
      </c>
      <c r="L20" s="10"/>
      <c r="M20" s="10"/>
      <c r="N20" s="10"/>
      <c r="O20" s="10"/>
      <c r="P20" s="10">
        <v>100</v>
      </c>
      <c r="Q20" s="10"/>
      <c r="R20" s="10"/>
      <c r="S20" s="10"/>
      <c r="T20" s="10"/>
      <c r="U20" s="10"/>
      <c r="V20" s="10">
        <v>100</v>
      </c>
    </row>
    <row xmlns:x14ac="http://schemas.microsoft.com/office/spreadsheetml/2009/9/ac" r="21" s="191" customFormat="true" ht="12" x14ac:dyDescent="0.2">
      <c r="A21" s="189" t="s">
        <v>241</v>
      </c>
      <c r="B21" s="10">
        <v>2007</v>
      </c>
      <c r="C21" s="190" t="s">
        <v>244</v>
      </c>
      <c r="D21" s="10">
        <v>9479824</v>
      </c>
      <c r="E21" s="10"/>
      <c r="F21" s="10"/>
      <c r="G21" s="10"/>
      <c r="H21" s="10"/>
      <c r="I21" s="10"/>
      <c r="J21" s="10">
        <v>100</v>
      </c>
      <c r="K21" s="10">
        <v>81.287836246417498</v>
      </c>
      <c r="L21" s="10"/>
      <c r="M21" s="10"/>
      <c r="N21" s="10"/>
      <c r="O21" s="10"/>
      <c r="P21" s="10">
        <v>100</v>
      </c>
      <c r="Q21" s="10"/>
      <c r="R21" s="10"/>
      <c r="S21" s="10"/>
      <c r="T21" s="10"/>
      <c r="U21" s="10"/>
      <c r="V21" s="10">
        <v>100</v>
      </c>
    </row>
    <row xmlns:x14ac="http://schemas.microsoft.com/office/spreadsheetml/2009/9/ac" r="22" s="191" customFormat="true" ht="12" x14ac:dyDescent="0.2">
      <c r="A22" s="189" t="s">
        <v>241</v>
      </c>
      <c r="B22" s="10">
        <v>2008</v>
      </c>
      <c r="C22" s="190" t="s">
        <v>244</v>
      </c>
      <c r="D22" s="10">
        <v>9481100</v>
      </c>
      <c r="E22" s="10"/>
      <c r="F22" s="10"/>
      <c r="G22" s="10"/>
      <c r="H22" s="10"/>
      <c r="I22" s="10"/>
      <c r="J22" s="10">
        <v>100</v>
      </c>
      <c r="K22" s="10">
        <v>81.287836246417498</v>
      </c>
      <c r="L22" s="10"/>
      <c r="M22" s="10"/>
      <c r="N22" s="10"/>
      <c r="O22" s="10"/>
      <c r="P22" s="10">
        <v>100</v>
      </c>
      <c r="Q22" s="10"/>
      <c r="R22" s="10"/>
      <c r="S22" s="10"/>
      <c r="T22" s="10"/>
      <c r="U22" s="10"/>
      <c r="V22" s="10">
        <v>100</v>
      </c>
    </row>
    <row xmlns:x14ac="http://schemas.microsoft.com/office/spreadsheetml/2009/9/ac" r="23" s="191" customFormat="true" ht="12" x14ac:dyDescent="0.2">
      <c r="A23" s="189" t="s">
        <v>241</v>
      </c>
      <c r="B23" s="10">
        <v>2009</v>
      </c>
      <c r="C23" s="190" t="s">
        <v>244</v>
      </c>
      <c r="D23" s="10">
        <v>9453582</v>
      </c>
      <c r="E23" s="10"/>
      <c r="F23" s="10"/>
      <c r="G23" s="10"/>
      <c r="H23" s="10"/>
      <c r="I23" s="10"/>
      <c r="J23" s="10">
        <v>100</v>
      </c>
      <c r="K23" s="10">
        <v>81.287836246417498</v>
      </c>
      <c r="L23" s="10"/>
      <c r="M23" s="10"/>
      <c r="N23" s="10"/>
      <c r="O23" s="10"/>
      <c r="P23" s="10">
        <v>100</v>
      </c>
      <c r="Q23" s="10"/>
      <c r="R23" s="10"/>
      <c r="S23" s="10"/>
      <c r="T23" s="10"/>
      <c r="U23" s="10"/>
      <c r="V23" s="10">
        <v>100</v>
      </c>
    </row>
    <row xmlns:x14ac="http://schemas.microsoft.com/office/spreadsheetml/2009/9/ac" r="24" s="191" customFormat="true" ht="12" x14ac:dyDescent="0.2">
      <c r="A24" s="189" t="s">
        <v>241</v>
      </c>
      <c r="B24" s="10">
        <v>2010</v>
      </c>
      <c r="C24" s="190" t="s">
        <v>244</v>
      </c>
      <c r="D24" s="10">
        <v>9394930</v>
      </c>
      <c r="E24" s="10">
        <v>79.572078182066889</v>
      </c>
      <c r="F24" s="10"/>
      <c r="G24" s="10"/>
      <c r="H24" s="10"/>
      <c r="I24" s="10"/>
      <c r="J24" s="10">
        <v>100</v>
      </c>
      <c r="K24" s="10">
        <v>81.477750353607462</v>
      </c>
      <c r="L24" s="10"/>
      <c r="M24" s="10"/>
      <c r="N24" s="10"/>
      <c r="O24" s="10"/>
      <c r="P24" s="10">
        <v>100</v>
      </c>
      <c r="Q24" s="10"/>
      <c r="R24" s="10"/>
      <c r="S24" s="10"/>
      <c r="T24" s="10"/>
      <c r="U24" s="10"/>
      <c r="V24" s="10">
        <v>100</v>
      </c>
    </row>
    <row xmlns:x14ac="http://schemas.microsoft.com/office/spreadsheetml/2009/9/ac" r="25" s="191" customFormat="true" ht="12" x14ac:dyDescent="0.2">
      <c r="A25" s="189" t="s">
        <v>241</v>
      </c>
      <c r="B25" s="10">
        <v>2011</v>
      </c>
      <c r="C25" s="190" t="s">
        <v>244</v>
      </c>
      <c r="D25" s="10">
        <v>9301697</v>
      </c>
      <c r="E25" s="10">
        <v>79.572078182066889</v>
      </c>
      <c r="F25" s="10"/>
      <c r="G25" s="10">
        <v>31.92634835759236</v>
      </c>
      <c r="H25" s="10"/>
      <c r="I25" s="10"/>
      <c r="J25" s="10">
        <v>68.07365164240764</v>
      </c>
      <c r="K25" s="10">
        <v>81.667664460797425</v>
      </c>
      <c r="L25" s="10"/>
      <c r="M25" s="10"/>
      <c r="N25" s="10"/>
      <c r="O25" s="10"/>
      <c r="P25" s="10">
        <v>100</v>
      </c>
      <c r="Q25" s="10"/>
      <c r="R25" s="10"/>
      <c r="S25" s="10"/>
      <c r="T25" s="10"/>
      <c r="U25" s="10"/>
      <c r="V25" s="10">
        <v>100</v>
      </c>
    </row>
    <row xmlns:x14ac="http://schemas.microsoft.com/office/spreadsheetml/2009/9/ac" r="26" s="191" customFormat="true" ht="12" x14ac:dyDescent="0.2">
      <c r="A26" s="189" t="s">
        <v>241</v>
      </c>
      <c r="B26" s="10">
        <v>2012</v>
      </c>
      <c r="C26" s="190" t="s">
        <v>244</v>
      </c>
      <c r="D26" s="10">
        <v>9183332</v>
      </c>
      <c r="E26" s="10">
        <v>79.572078182066889</v>
      </c>
      <c r="F26" s="10"/>
      <c r="G26" s="10">
        <v>31.92634835759236</v>
      </c>
      <c r="H26" s="10"/>
      <c r="I26" s="10"/>
      <c r="J26" s="10">
        <v>68.07365164240764</v>
      </c>
      <c r="K26" s="10">
        <v>81.857578567987446</v>
      </c>
      <c r="L26" s="10"/>
      <c r="M26" s="10"/>
      <c r="N26" s="10"/>
      <c r="O26" s="10"/>
      <c r="P26" s="10">
        <v>100</v>
      </c>
      <c r="Q26" s="10"/>
      <c r="R26" s="10"/>
      <c r="S26" s="10"/>
      <c r="T26" s="10"/>
      <c r="U26" s="10"/>
      <c r="V26" s="10">
        <v>100</v>
      </c>
    </row>
    <row xmlns:x14ac="http://schemas.microsoft.com/office/spreadsheetml/2009/9/ac" r="27" s="191" customFormat="true" ht="12" x14ac:dyDescent="0.2">
      <c r="A27" s="189" t="s">
        <v>241</v>
      </c>
      <c r="B27" s="10">
        <v>2013</v>
      </c>
      <c r="C27" s="190" t="s">
        <v>244</v>
      </c>
      <c r="D27" s="10">
        <v>9049570</v>
      </c>
      <c r="E27" s="10">
        <v>79.572078182066889</v>
      </c>
      <c r="F27" s="10"/>
      <c r="G27" s="10">
        <v>31.92634835759236</v>
      </c>
      <c r="H27" s="10"/>
      <c r="I27" s="10"/>
      <c r="J27" s="10">
        <v>68.07365164240764</v>
      </c>
      <c r="K27" s="10">
        <v>82.047492675177409</v>
      </c>
      <c r="L27" s="10"/>
      <c r="M27" s="10"/>
      <c r="N27" s="10"/>
      <c r="O27" s="10"/>
      <c r="P27" s="10">
        <v>100</v>
      </c>
      <c r="Q27" s="10"/>
      <c r="R27" s="10"/>
      <c r="S27" s="10"/>
      <c r="T27" s="10"/>
      <c r="U27" s="10"/>
      <c r="V27" s="10">
        <v>100</v>
      </c>
    </row>
    <row xmlns:x14ac="http://schemas.microsoft.com/office/spreadsheetml/2009/9/ac" r="28" s="191" customFormat="true" ht="12" x14ac:dyDescent="0.2">
      <c r="A28" s="189" t="s">
        <v>241</v>
      </c>
      <c r="B28" s="10">
        <v>2014</v>
      </c>
      <c r="C28" s="190" t="s">
        <v>244</v>
      </c>
      <c r="D28" s="10">
        <v>8918577</v>
      </c>
      <c r="E28" s="10">
        <v>79.572078182066889</v>
      </c>
      <c r="F28" s="10">
        <v>79.572078182066889</v>
      </c>
      <c r="G28" s="10">
        <v>31.92634835759236</v>
      </c>
      <c r="H28" s="10">
        <v>47.645729824474529</v>
      </c>
      <c r="I28" s="10">
        <v>20.427921817933111</v>
      </c>
      <c r="J28" s="10">
        <v>0</v>
      </c>
      <c r="K28" s="10">
        <v>82.237406782367373</v>
      </c>
      <c r="L28" s="10"/>
      <c r="M28" s="10"/>
      <c r="N28" s="10"/>
      <c r="O28" s="10"/>
      <c r="P28" s="10">
        <v>100</v>
      </c>
      <c r="Q28" s="10"/>
      <c r="R28" s="10"/>
      <c r="S28" s="10">
        <v>41.610827508245173</v>
      </c>
      <c r="T28" s="10"/>
      <c r="U28" s="10"/>
      <c r="V28" s="10">
        <v>58.389172491754827</v>
      </c>
    </row>
    <row xmlns:x14ac="http://schemas.microsoft.com/office/spreadsheetml/2009/9/ac" r="29" s="191" customFormat="true" ht="12" x14ac:dyDescent="0.2">
      <c r="A29" s="189" t="s">
        <v>241</v>
      </c>
      <c r="B29" s="10">
        <v>2015</v>
      </c>
      <c r="C29" s="190" t="s">
        <v>244</v>
      </c>
      <c r="D29" s="10">
        <v>8805390</v>
      </c>
      <c r="E29" s="10">
        <v>80.340396892050194</v>
      </c>
      <c r="F29" s="10">
        <v>79.804698435317789</v>
      </c>
      <c r="G29" s="10">
        <v>31.92634835759236</v>
      </c>
      <c r="H29" s="10">
        <v>47.878350077725429</v>
      </c>
      <c r="I29" s="10">
        <v>20.195301564682211</v>
      </c>
      <c r="J29" s="10">
        <v>0</v>
      </c>
      <c r="K29" s="10">
        <v>82.427320889557393</v>
      </c>
      <c r="L29" s="10"/>
      <c r="M29" s="10">
        <v>38.972590714878237</v>
      </c>
      <c r="N29" s="10"/>
      <c r="O29" s="10"/>
      <c r="P29" s="10">
        <v>61.027409285121763</v>
      </c>
      <c r="Q29" s="10"/>
      <c r="R29" s="10"/>
      <c r="S29" s="10">
        <v>41.610827508245173</v>
      </c>
      <c r="T29" s="10"/>
      <c r="U29" s="10"/>
      <c r="V29" s="10">
        <v>58.389172491754827</v>
      </c>
    </row>
    <row xmlns:x14ac="http://schemas.microsoft.com/office/spreadsheetml/2009/9/ac" r="30" s="191" customFormat="true" ht="12" x14ac:dyDescent="0.2">
      <c r="A30" s="189" t="s">
        <v>241</v>
      </c>
      <c r="B30" s="10">
        <v>2016</v>
      </c>
      <c r="C30" s="190" t="s">
        <v>244</v>
      </c>
      <c r="D30" s="10">
        <v>8703062</v>
      </c>
      <c r="E30" s="10">
        <v>81.108715602033499</v>
      </c>
      <c r="F30" s="10">
        <v>79.804698435317789</v>
      </c>
      <c r="G30" s="10">
        <v>34.865332114806733</v>
      </c>
      <c r="H30" s="10">
        <v>44.939366320511063</v>
      </c>
      <c r="I30" s="10">
        <v>20.195301564682211</v>
      </c>
      <c r="J30" s="10">
        <v>0</v>
      </c>
      <c r="K30" s="10">
        <v>82.617234996747356</v>
      </c>
      <c r="L30" s="10"/>
      <c r="M30" s="10">
        <v>38.972590714878237</v>
      </c>
      <c r="N30" s="10"/>
      <c r="O30" s="10"/>
      <c r="P30" s="10">
        <v>61.027409285121763</v>
      </c>
      <c r="Q30" s="10"/>
      <c r="R30" s="10"/>
      <c r="S30" s="10">
        <v>41.610827508245173</v>
      </c>
      <c r="T30" s="10"/>
      <c r="U30" s="10"/>
      <c r="V30" s="10">
        <v>58.389172491754827</v>
      </c>
    </row>
    <row xmlns:x14ac="http://schemas.microsoft.com/office/spreadsheetml/2009/9/ac" r="31" s="191" customFormat="true" ht="12" x14ac:dyDescent="0.2">
      <c r="A31" s="189" t="s">
        <v>241</v>
      </c>
      <c r="B31" s="10">
        <v>2017</v>
      </c>
      <c r="C31" s="190" t="s">
        <v>244</v>
      </c>
      <c r="D31" s="10">
        <v>8619018</v>
      </c>
      <c r="E31" s="10">
        <v>81.877034312017031</v>
      </c>
      <c r="F31" s="10">
        <v>79.804698435317789</v>
      </c>
      <c r="G31" s="10">
        <v>37.804315872022023</v>
      </c>
      <c r="H31" s="10">
        <v>42.000382563295773</v>
      </c>
      <c r="I31" s="10">
        <v>20.195301564682211</v>
      </c>
      <c r="J31" s="10">
        <v>0</v>
      </c>
      <c r="K31" s="10">
        <v>82.80714910393732</v>
      </c>
      <c r="L31" s="10"/>
      <c r="M31" s="10">
        <v>38.972590714878237</v>
      </c>
      <c r="N31" s="10"/>
      <c r="O31" s="10"/>
      <c r="P31" s="10">
        <v>61.027409285121763</v>
      </c>
      <c r="Q31" s="10"/>
      <c r="R31" s="10"/>
      <c r="S31" s="10">
        <v>41.610827508245173</v>
      </c>
      <c r="T31" s="10"/>
      <c r="U31" s="10"/>
      <c r="V31" s="10">
        <v>58.389172491754827</v>
      </c>
    </row>
    <row xmlns:x14ac="http://schemas.microsoft.com/office/spreadsheetml/2009/9/ac" r="32" s="191" customFormat="true" ht="12" x14ac:dyDescent="0.2">
      <c r="A32" s="189" t="s">
        <v>241</v>
      </c>
      <c r="B32" s="10">
        <v>2018</v>
      </c>
      <c r="C32" s="190" t="s">
        <v>244</v>
      </c>
      <c r="D32" s="10">
        <v>8532298</v>
      </c>
      <c r="E32" s="10">
        <v>82.645353022000336</v>
      </c>
      <c r="F32" s="10">
        <v>79.804698435317789</v>
      </c>
      <c r="G32" s="10">
        <v>40.743299629237299</v>
      </c>
      <c r="H32" s="10">
        <v>39.06139880608049</v>
      </c>
      <c r="I32" s="10">
        <v>20.195301564682211</v>
      </c>
      <c r="J32" s="10">
        <v>0</v>
      </c>
      <c r="K32" s="10">
        <v>82.997063211127283</v>
      </c>
      <c r="L32" s="10"/>
      <c r="M32" s="10">
        <v>38.972590714878237</v>
      </c>
      <c r="N32" s="10"/>
      <c r="O32" s="10"/>
      <c r="P32" s="10">
        <v>61.027409285121763</v>
      </c>
      <c r="Q32" s="10"/>
      <c r="R32" s="10"/>
      <c r="S32" s="10">
        <v>41.610827508245173</v>
      </c>
      <c r="T32" s="10"/>
      <c r="U32" s="10"/>
      <c r="V32" s="10">
        <v>58.389172491754827</v>
      </c>
    </row>
    <row xmlns:x14ac="http://schemas.microsoft.com/office/spreadsheetml/2009/9/ac" r="33" s="191" customFormat="true" ht="12" x14ac:dyDescent="0.2">
      <c r="A33" s="189" t="s">
        <v>241</v>
      </c>
      <c r="B33" s="10">
        <v>2019</v>
      </c>
      <c r="C33" s="190" t="s">
        <v>244</v>
      </c>
      <c r="D33" s="10">
        <v>8448704</v>
      </c>
      <c r="E33" s="10">
        <v>83.413671731983868</v>
      </c>
      <c r="F33" s="10">
        <v>79.648750751271621</v>
      </c>
      <c r="G33" s="10">
        <v>43.682283386451672</v>
      </c>
      <c r="H33" s="10">
        <v>35.966467364819948</v>
      </c>
      <c r="I33" s="10">
        <v>20.351249248728379</v>
      </c>
      <c r="J33" s="10">
        <v>0</v>
      </c>
      <c r="K33" s="10">
        <v>83.186977318317304</v>
      </c>
      <c r="L33" s="10"/>
      <c r="M33" s="10">
        <v>38.972590714878237</v>
      </c>
      <c r="N33" s="10"/>
      <c r="O33" s="10"/>
      <c r="P33" s="10">
        <v>61.027409285121763</v>
      </c>
      <c r="Q33" s="10"/>
      <c r="R33" s="10"/>
      <c r="S33" s="10">
        <v>41.610827508245173</v>
      </c>
      <c r="T33" s="10"/>
      <c r="U33" s="10"/>
      <c r="V33" s="10">
        <v>58.389172491754827</v>
      </c>
    </row>
    <row xmlns:x14ac="http://schemas.microsoft.com/office/spreadsheetml/2009/9/ac" r="34" s="191" customFormat="true" ht="12" x14ac:dyDescent="0.2">
      <c r="A34" s="189" t="s">
        <v>241</v>
      </c>
      <c r="B34" s="10">
        <v>2020</v>
      </c>
      <c r="C34" s="190" t="s">
        <v>244</v>
      </c>
      <c r="D34" s="10">
        <v>8374916</v>
      </c>
      <c r="E34" s="10">
        <v>84.181990441967173</v>
      </c>
      <c r="F34" s="10">
        <v>79.492803067225509</v>
      </c>
      <c r="G34" s="10">
        <v>46.621267143666962</v>
      </c>
      <c r="H34" s="10">
        <v>32.871535923558547</v>
      </c>
      <c r="I34" s="10">
        <v>20.507196932774491</v>
      </c>
      <c r="J34" s="10">
        <v>0</v>
      </c>
      <c r="K34" s="10">
        <v>83.376891425507267</v>
      </c>
      <c r="L34" s="10">
        <v>79.092067820725646</v>
      </c>
      <c r="M34" s="10">
        <v>38.972590714878237</v>
      </c>
      <c r="N34" s="10">
        <v>40.119477105847402</v>
      </c>
      <c r="O34" s="10">
        <v>20.907932179274351</v>
      </c>
      <c r="P34" s="10">
        <v>0</v>
      </c>
      <c r="Q34" s="10"/>
      <c r="R34" s="10"/>
      <c r="S34" s="10">
        <v>41.610827508245173</v>
      </c>
      <c r="T34" s="10"/>
      <c r="U34" s="10"/>
      <c r="V34" s="10">
        <v>58.389172491754827</v>
      </c>
    </row>
    <row xmlns:x14ac="http://schemas.microsoft.com/office/spreadsheetml/2009/9/ac" r="35" s="191" customFormat="true" ht="12" x14ac:dyDescent="0.2">
      <c r="A35" s="189" t="s">
        <v>241</v>
      </c>
      <c r="B35" s="10">
        <v>2021</v>
      </c>
      <c r="C35" s="190" t="s">
        <v>244</v>
      </c>
      <c r="D35" s="10">
        <v>8335125</v>
      </c>
      <c r="E35" s="10">
        <v>84.950309151950705</v>
      </c>
      <c r="F35" s="10">
        <v>79.336855383179397</v>
      </c>
      <c r="G35" s="10">
        <v>49.560250900882238</v>
      </c>
      <c r="H35" s="10">
        <v>29.776604482297159</v>
      </c>
      <c r="I35" s="10">
        <v>20.663144616820599</v>
      </c>
      <c r="J35" s="10">
        <v>0</v>
      </c>
      <c r="K35" s="10">
        <v>83.566805532697231</v>
      </c>
      <c r="L35" s="10">
        <v>79.092067820725646</v>
      </c>
      <c r="M35" s="10">
        <v>38.972590714878237</v>
      </c>
      <c r="N35" s="10">
        <v>40.119477105847402</v>
      </c>
      <c r="O35" s="10">
        <v>20.907932179274351</v>
      </c>
      <c r="P35" s="10">
        <v>0</v>
      </c>
      <c r="Q35" s="10"/>
      <c r="R35" s="10"/>
      <c r="S35" s="10">
        <v>41.610827508245173</v>
      </c>
      <c r="T35" s="10"/>
      <c r="U35" s="10"/>
      <c r="V35" s="10">
        <v>58.389172491754827</v>
      </c>
    </row>
    <row xmlns:x14ac="http://schemas.microsoft.com/office/spreadsheetml/2009/9/ac" r="36" s="191" customFormat="true" ht="12" x14ac:dyDescent="0.2">
      <c r="A36" s="189" t="s">
        <v>241</v>
      </c>
      <c r="B36" s="10">
        <v>2022</v>
      </c>
      <c r="C36" s="190" t="s">
        <v>244</v>
      </c>
      <c r="D36" s="10">
        <v>8293857</v>
      </c>
      <c r="E36" s="10">
        <v>85.71862786193401</v>
      </c>
      <c r="F36" s="10">
        <v>79.180907699133286</v>
      </c>
      <c r="G36" s="10">
        <v>52.499234658096611</v>
      </c>
      <c r="H36" s="10">
        <v>26.681673041036671</v>
      </c>
      <c r="I36" s="10">
        <v>20.819092300866711</v>
      </c>
      <c r="J36" s="10">
        <v>0</v>
      </c>
      <c r="K36" s="10">
        <v>83.756719639887251</v>
      </c>
      <c r="L36" s="10">
        <v>79.092067820725646</v>
      </c>
      <c r="M36" s="10">
        <v>38.972590714878237</v>
      </c>
      <c r="N36" s="10">
        <v>40.119477105847402</v>
      </c>
      <c r="O36" s="10">
        <v>20.907932179274351</v>
      </c>
      <c r="P36" s="10">
        <v>0</v>
      </c>
      <c r="Q36" s="10"/>
      <c r="R36" s="10"/>
      <c r="S36" s="10">
        <v>41.610827508245173</v>
      </c>
      <c r="T36" s="10"/>
      <c r="U36" s="10"/>
      <c r="V36" s="10">
        <v>58.389172491754827</v>
      </c>
    </row>
    <row xmlns:x14ac="http://schemas.microsoft.com/office/spreadsheetml/2009/9/ac" r="37" s="191" customFormat="true" ht="12" x14ac:dyDescent="0.2">
      <c r="A37" s="189" t="s">
        <v>241</v>
      </c>
      <c r="B37" s="10">
        <v>2023</v>
      </c>
      <c r="C37" s="190" t="s">
        <v>244</v>
      </c>
      <c r="D37" s="10">
        <v>8238820</v>
      </c>
      <c r="E37" s="10">
        <v>86.486946571917315</v>
      </c>
      <c r="F37" s="10">
        <v>79.024960015087174</v>
      </c>
      <c r="G37" s="10">
        <v>55.438218415311887</v>
      </c>
      <c r="H37" s="10">
        <v>23.58674159977528</v>
      </c>
      <c r="I37" s="10">
        <v>20.975039984912829</v>
      </c>
      <c r="J37" s="10">
        <v>0</v>
      </c>
      <c r="K37" s="10">
        <v>83.946633747077215</v>
      </c>
      <c r="L37" s="10">
        <v>79.092067820725646</v>
      </c>
      <c r="M37" s="10">
        <v>38.972590714878237</v>
      </c>
      <c r="N37" s="10">
        <v>40.119477105847402</v>
      </c>
      <c r="O37" s="10">
        <v>20.907932179274351</v>
      </c>
      <c r="P37" s="10">
        <v>0</v>
      </c>
      <c r="Q37" s="10"/>
      <c r="R37" s="10"/>
      <c r="S37" s="10">
        <v>41.610827508245173</v>
      </c>
      <c r="T37" s="10"/>
      <c r="U37" s="10"/>
      <c r="V37" s="10">
        <v>58.389172491754827</v>
      </c>
    </row>
    <row xmlns:x14ac="http://schemas.microsoft.com/office/spreadsheetml/2009/9/ac" r="38" s="191" customFormat="true" ht="12" x14ac:dyDescent="0.2">
      <c r="A38" s="189" t="s">
        <v>241</v>
      </c>
      <c r="B38" s="10">
        <v>2024</v>
      </c>
      <c r="C38" s="190" t="s">
        <v>244</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1" customFormat="true" ht="12" x14ac:dyDescent="0.2">
      <c r="A39" s="189" t="s">
        <v>241</v>
      </c>
      <c r="B39" s="10">
        <v>2025</v>
      </c>
      <c r="C39" s="190" t="s">
        <v>244</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1" customFormat="true" ht="12" x14ac:dyDescent="0.2">
      <c r="A40" s="189" t="s">
        <v>241</v>
      </c>
      <c r="B40" s="10">
        <v>2026</v>
      </c>
      <c r="C40" s="190" t="s">
        <v>244</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1" customFormat="true" ht="12" x14ac:dyDescent="0.2">
      <c r="A41" s="189" t="s">
        <v>241</v>
      </c>
      <c r="B41" s="10">
        <v>2027</v>
      </c>
      <c r="C41" s="190" t="s">
        <v>244</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1" customFormat="true" ht="12" x14ac:dyDescent="0.2">
      <c r="A42" s="189" t="s">
        <v>241</v>
      </c>
      <c r="B42" s="10">
        <v>2028</v>
      </c>
      <c r="C42" s="190" t="s">
        <v>244</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1" customFormat="true" ht="12" x14ac:dyDescent="0.2">
      <c r="A43" s="189" t="s">
        <v>241</v>
      </c>
      <c r="B43" s="10">
        <v>2029</v>
      </c>
      <c r="C43" s="190" t="s">
        <v>244</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1" customFormat="true" ht="12" x14ac:dyDescent="0.2">
      <c r="A44" s="189" t="s">
        <v>241</v>
      </c>
      <c r="B44" s="10">
        <v>2030</v>
      </c>
      <c r="C44" s="190" t="s">
        <v>244</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1" customFormat="true" ht="12" x14ac:dyDescent="0.2">
      <c r="A45" s="189" t="s">
        <v>241</v>
      </c>
      <c r="B45" s="10">
        <v>2000</v>
      </c>
      <c r="C45" s="190" t="s">
        <v>245</v>
      </c>
      <c r="D45" s="10">
        <v>1256603.7971403131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1" customFormat="true" ht="12" x14ac:dyDescent="0.2">
      <c r="A46" s="189" t="s">
        <v>241</v>
      </c>
      <c r="B46" s="10">
        <v>2001</v>
      </c>
      <c r="C46" s="190" t="s">
        <v>245</v>
      </c>
      <c r="D46" s="10">
        <v>1330809.865808601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1" customFormat="true" ht="12" x14ac:dyDescent="0.2">
      <c r="A47" s="189" t="s">
        <v>241</v>
      </c>
      <c r="B47" s="10">
        <v>2002</v>
      </c>
      <c r="C47" s="190" t="s">
        <v>245</v>
      </c>
      <c r="D47" s="10">
        <v>1379701.1890238379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1" customFormat="true" ht="12" x14ac:dyDescent="0.2">
      <c r="A48" s="189" t="s">
        <v>241</v>
      </c>
      <c r="B48" s="10">
        <v>2003</v>
      </c>
      <c r="C48" s="190" t="s">
        <v>245</v>
      </c>
      <c r="D48" s="10">
        <v>1344675.455799408</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1" customFormat="true" ht="12" x14ac:dyDescent="0.2">
      <c r="A49" s="189" t="s">
        <v>241</v>
      </c>
      <c r="B49" s="10">
        <v>2004</v>
      </c>
      <c r="C49" s="190" t="s">
        <v>245</v>
      </c>
      <c r="D49" s="10">
        <v>1386312.465531196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1" customFormat="true" ht="12" x14ac:dyDescent="0.2">
      <c r="A50" s="189" t="s">
        <v>241</v>
      </c>
      <c r="B50" s="10">
        <v>2005</v>
      </c>
      <c r="C50" s="190" t="s">
        <v>245</v>
      </c>
      <c r="D50" s="10">
        <v>1425675.4355960849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1" customFormat="true" ht="12" x14ac:dyDescent="0.2">
      <c r="A51" s="189" t="s">
        <v>241</v>
      </c>
      <c r="B51" s="10">
        <v>2006</v>
      </c>
      <c r="C51" s="190" t="s">
        <v>245</v>
      </c>
      <c r="D51" s="10">
        <v>1461840.0910016061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1" customFormat="true" ht="12" x14ac:dyDescent="0.2">
      <c r="A52" s="189" t="s">
        <v>241</v>
      </c>
      <c r="B52" s="10">
        <v>2007</v>
      </c>
      <c r="C52" s="190" t="s">
        <v>245</v>
      </c>
      <c r="D52" s="10">
        <v>1496011.0384585571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1" customFormat="true" ht="12" x14ac:dyDescent="0.2">
      <c r="A53" s="189" t="s">
        <v>241</v>
      </c>
      <c r="B53" s="10">
        <v>2008</v>
      </c>
      <c r="C53" s="190" t="s">
        <v>245</v>
      </c>
      <c r="D53" s="10">
        <v>1526931.111598969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1" customFormat="true" ht="12" x14ac:dyDescent="0.2">
      <c r="A54" s="189" t="s">
        <v>241</v>
      </c>
      <c r="B54" s="10">
        <v>2009</v>
      </c>
      <c r="C54" s="190" t="s">
        <v>245</v>
      </c>
      <c r="D54" s="10">
        <v>1553601.667322502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1" customFormat="true" ht="12" x14ac:dyDescent="0.2">
      <c r="A55" s="189" t="s">
        <v>241</v>
      </c>
      <c r="B55" s="10">
        <v>2010</v>
      </c>
      <c r="C55" s="190" t="s">
        <v>245</v>
      </c>
      <c r="D55" s="10">
        <v>1575341.8294282909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1" customFormat="true" ht="12" x14ac:dyDescent="0.2">
      <c r="A56" s="189" t="s">
        <v>241</v>
      </c>
      <c r="B56" s="10">
        <v>2011</v>
      </c>
      <c r="C56" s="190" t="s">
        <v>245</v>
      </c>
      <c r="D56" s="10">
        <v>1591334.3043087579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1" customFormat="true" ht="12" x14ac:dyDescent="0.2">
      <c r="A57" s="189" t="s">
        <v>241</v>
      </c>
      <c r="B57" s="10">
        <v>2012</v>
      </c>
      <c r="C57" s="190" t="s">
        <v>245</v>
      </c>
      <c r="D57" s="10">
        <v>1603226.1173751829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1" customFormat="true" ht="12" x14ac:dyDescent="0.2">
      <c r="A58" s="189" t="s">
        <v>241</v>
      </c>
      <c r="B58" s="10">
        <v>2013</v>
      </c>
      <c r="C58" s="190" t="s">
        <v>245</v>
      </c>
      <c r="D58" s="10">
        <v>1612180.943829918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1" customFormat="true" ht="12" x14ac:dyDescent="0.2">
      <c r="A59" s="189" t="s">
        <v>241</v>
      </c>
      <c r="B59" s="10">
        <v>2014</v>
      </c>
      <c r="C59" s="190" t="s">
        <v>245</v>
      </c>
      <c r="D59" s="10">
        <v>1621575.5993749241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1" customFormat="true" ht="12" x14ac:dyDescent="0.2">
      <c r="A60" s="189" t="s">
        <v>241</v>
      </c>
      <c r="B60" s="10">
        <v>2015</v>
      </c>
      <c r="C60" s="190" t="s">
        <v>245</v>
      </c>
      <c r="D60" s="10">
        <v>1634016.152433014</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1" customFormat="true" ht="12" x14ac:dyDescent="0.2">
      <c r="A61" s="189" t="s">
        <v>241</v>
      </c>
      <c r="B61" s="10">
        <v>2016</v>
      </c>
      <c r="C61" s="190" t="s">
        <v>245</v>
      </c>
      <c r="D61" s="10">
        <v>1648533.9549046699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1" customFormat="true" ht="12" x14ac:dyDescent="0.2">
      <c r="A62" s="189" t="s">
        <v>241</v>
      </c>
      <c r="B62" s="10">
        <v>2017</v>
      </c>
      <c r="C62" s="190" t="s">
        <v>245</v>
      </c>
      <c r="D62" s="10">
        <v>1666573.3586195749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1" customFormat="true" ht="12" x14ac:dyDescent="0.2">
      <c r="A63" s="189" t="s">
        <v>241</v>
      </c>
      <c r="B63" s="10">
        <v>2018</v>
      </c>
      <c r="C63" s="190" t="s">
        <v>245</v>
      </c>
      <c r="D63" s="10">
        <v>1684275.6056711189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1" customFormat="true" ht="12" x14ac:dyDescent="0.2">
      <c r="A64" s="189" t="s">
        <v>241</v>
      </c>
      <c r="B64" s="10">
        <v>2019</v>
      </c>
      <c r="C64" s="190" t="s">
        <v>245</v>
      </c>
      <c r="D64" s="10">
        <v>1702667.3068066409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1" customFormat="true" ht="12" x14ac:dyDescent="0.2">
      <c r="A65" s="189" t="s">
        <v>241</v>
      </c>
      <c r="B65" s="10">
        <v>2020</v>
      </c>
      <c r="C65" s="190" t="s">
        <v>245</v>
      </c>
      <c r="D65" s="10">
        <v>1723222.734050751</v>
      </c>
      <c r="E65" s="10">
        <v>82.863732355229516</v>
      </c>
      <c r="F65" s="10">
        <v>77.919028565077255</v>
      </c>
      <c r="G65" s="10">
        <v>77.919028565077255</v>
      </c>
      <c r="H65" s="10">
        <v>0</v>
      </c>
      <c r="I65" s="10">
        <v>22.080971434922741</v>
      </c>
      <c r="J65" s="10">
        <v>0</v>
      </c>
      <c r="K65" s="10">
        <v>73.563410025564082</v>
      </c>
      <c r="L65" s="10">
        <v>73.563410025564082</v>
      </c>
      <c r="M65" s="10">
        <v>28.172131330406479</v>
      </c>
      <c r="N65" s="10">
        <v>45.391278695157602</v>
      </c>
      <c r="O65" s="10">
        <v>26.436589974435918</v>
      </c>
      <c r="P65" s="10">
        <v>0</v>
      </c>
      <c r="Q65" s="10"/>
      <c r="R65" s="10"/>
      <c r="S65" s="10"/>
      <c r="T65" s="10"/>
      <c r="U65" s="10"/>
      <c r="V65" s="10">
        <v>100</v>
      </c>
    </row>
    <row xmlns:x14ac="http://schemas.microsoft.com/office/spreadsheetml/2009/9/ac" r="66" s="191" customFormat="true" ht="12" x14ac:dyDescent="0.2">
      <c r="A66" s="189" t="s">
        <v>241</v>
      </c>
      <c r="B66" s="10">
        <v>2021</v>
      </c>
      <c r="C66" s="190" t="s">
        <v>245</v>
      </c>
      <c r="D66" s="10">
        <v>1751043.0116701131</v>
      </c>
      <c r="E66" s="10">
        <v>82.863732355229516</v>
      </c>
      <c r="F66" s="10">
        <v>77.919028565077255</v>
      </c>
      <c r="G66" s="10">
        <v>77.919028565077255</v>
      </c>
      <c r="H66" s="10">
        <v>0</v>
      </c>
      <c r="I66" s="10">
        <v>22.080971434922741</v>
      </c>
      <c r="J66" s="10">
        <v>0</v>
      </c>
      <c r="K66" s="10">
        <v>73.563410025564082</v>
      </c>
      <c r="L66" s="10">
        <v>73.563410025564082</v>
      </c>
      <c r="M66" s="10">
        <v>28.172131330406479</v>
      </c>
      <c r="N66" s="10">
        <v>45.391278695157602</v>
      </c>
      <c r="O66" s="10">
        <v>26.436589974435918</v>
      </c>
      <c r="P66" s="10">
        <v>0</v>
      </c>
      <c r="Q66" s="10"/>
      <c r="R66" s="10"/>
      <c r="S66" s="10"/>
      <c r="T66" s="10"/>
      <c r="U66" s="10"/>
      <c r="V66" s="10">
        <v>100</v>
      </c>
    </row>
    <row xmlns:x14ac="http://schemas.microsoft.com/office/spreadsheetml/2009/9/ac" r="67" s="191" customFormat="true" ht="12" x14ac:dyDescent="0.2">
      <c r="A67" s="189" t="s">
        <v>241</v>
      </c>
      <c r="B67" s="10">
        <v>2022</v>
      </c>
      <c r="C67" s="190" t="s">
        <v>245</v>
      </c>
      <c r="D67" s="10">
        <v>1779115.2827875901</v>
      </c>
      <c r="E67" s="10">
        <v>82.863732355229516</v>
      </c>
      <c r="F67" s="10">
        <v>77.919028565077255</v>
      </c>
      <c r="G67" s="10">
        <v>77.919028565077255</v>
      </c>
      <c r="H67" s="10">
        <v>0</v>
      </c>
      <c r="I67" s="10">
        <v>22.080971434922741</v>
      </c>
      <c r="J67" s="10">
        <v>0</v>
      </c>
      <c r="K67" s="10">
        <v>73.563410025564082</v>
      </c>
      <c r="L67" s="10">
        <v>73.563410025564082</v>
      </c>
      <c r="M67" s="10">
        <v>28.172131330406479</v>
      </c>
      <c r="N67" s="10">
        <v>45.391278695157602</v>
      </c>
      <c r="O67" s="10">
        <v>26.436589974435918</v>
      </c>
      <c r="P67" s="10">
        <v>0</v>
      </c>
      <c r="Q67" s="10"/>
      <c r="R67" s="10"/>
      <c r="S67" s="10"/>
      <c r="T67" s="10"/>
      <c r="U67" s="10"/>
      <c r="V67" s="10">
        <v>100</v>
      </c>
    </row>
    <row xmlns:x14ac="http://schemas.microsoft.com/office/spreadsheetml/2009/9/ac" r="68" s="191" customFormat="true" ht="12" x14ac:dyDescent="0.2">
      <c r="A68" s="189" t="s">
        <v>241</v>
      </c>
      <c r="B68" s="10">
        <v>2023</v>
      </c>
      <c r="C68" s="190" t="s">
        <v>245</v>
      </c>
      <c r="D68" s="10">
        <v>1804548.7345428469</v>
      </c>
      <c r="E68" s="10">
        <v>82.863732355229516</v>
      </c>
      <c r="F68" s="10">
        <v>77.919028565077255</v>
      </c>
      <c r="G68" s="10">
        <v>77.919028565077255</v>
      </c>
      <c r="H68" s="10">
        <v>0</v>
      </c>
      <c r="I68" s="10">
        <v>22.080971434922741</v>
      </c>
      <c r="J68" s="10">
        <v>0</v>
      </c>
      <c r="K68" s="10">
        <v>73.563410025564082</v>
      </c>
      <c r="L68" s="10">
        <v>73.563410025564082</v>
      </c>
      <c r="M68" s="10">
        <v>28.172131330406479</v>
      </c>
      <c r="N68" s="10">
        <v>45.391278695157602</v>
      </c>
      <c r="O68" s="10">
        <v>26.436589974435918</v>
      </c>
      <c r="P68" s="10">
        <v>0</v>
      </c>
      <c r="Q68" s="10"/>
      <c r="R68" s="10"/>
      <c r="S68" s="10"/>
      <c r="T68" s="10"/>
      <c r="U68" s="10"/>
      <c r="V68" s="10">
        <v>100</v>
      </c>
    </row>
    <row xmlns:x14ac="http://schemas.microsoft.com/office/spreadsheetml/2009/9/ac" r="69" s="191" customFormat="true" ht="12" x14ac:dyDescent="0.2">
      <c r="A69" s="189" t="s">
        <v>241</v>
      </c>
      <c r="B69" s="10">
        <v>2024</v>
      </c>
      <c r="C69" s="190" t="s">
        <v>245</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1" customFormat="true" ht="12" x14ac:dyDescent="0.2">
      <c r="A70" s="189" t="s">
        <v>241</v>
      </c>
      <c r="B70" s="10">
        <v>2025</v>
      </c>
      <c r="C70" s="190" t="s">
        <v>245</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1" customFormat="true" ht="12" x14ac:dyDescent="0.2">
      <c r="A71" s="189" t="s">
        <v>241</v>
      </c>
      <c r="B71" s="10">
        <v>2026</v>
      </c>
      <c r="C71" s="190" t="s">
        <v>245</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1" customFormat="true" ht="12" x14ac:dyDescent="0.2">
      <c r="A72" s="189" t="s">
        <v>241</v>
      </c>
      <c r="B72" s="10">
        <v>2027</v>
      </c>
      <c r="C72" s="190" t="s">
        <v>245</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1" customFormat="true" ht="12" x14ac:dyDescent="0.2">
      <c r="A73" s="189" t="s">
        <v>241</v>
      </c>
      <c r="B73" s="10">
        <v>2028</v>
      </c>
      <c r="C73" s="190" t="s">
        <v>245</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1" customFormat="true" ht="12" x14ac:dyDescent="0.2">
      <c r="A74" s="189" t="s">
        <v>241</v>
      </c>
      <c r="B74" s="10">
        <v>2029</v>
      </c>
      <c r="C74" s="190" t="s">
        <v>245</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1" customFormat="true" ht="12" x14ac:dyDescent="0.2">
      <c r="A75" s="189" t="s">
        <v>241</v>
      </c>
      <c r="B75" s="10">
        <v>2030</v>
      </c>
      <c r="C75" s="190" t="s">
        <v>245</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1" customFormat="true" ht="12" x14ac:dyDescent="0.2">
      <c r="A76" s="189" t="s">
        <v>241</v>
      </c>
      <c r="B76" s="10">
        <v>2000</v>
      </c>
      <c r="C76" s="190" t="s">
        <v>246</v>
      </c>
      <c r="D76" s="10">
        <v>8123136.2028596876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1" customFormat="true" ht="12" x14ac:dyDescent="0.2">
      <c r="A77" s="189" t="s">
        <v>241</v>
      </c>
      <c r="B77" s="10">
        <v>2001</v>
      </c>
      <c r="C77" s="190" t="s">
        <v>246</v>
      </c>
      <c r="D77" s="10">
        <v>8211098.1341913994</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1" customFormat="true" ht="12" x14ac:dyDescent="0.2">
      <c r="A78" s="189" t="s">
        <v>241</v>
      </c>
      <c r="B78" s="10">
        <v>2002</v>
      </c>
      <c r="C78" s="190" t="s">
        <v>246</v>
      </c>
      <c r="D78" s="10">
        <v>8309211.8109761626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1" customFormat="true" ht="12" x14ac:dyDescent="0.2">
      <c r="A79" s="189" t="s">
        <v>241</v>
      </c>
      <c r="B79" s="10">
        <v>2003</v>
      </c>
      <c r="C79" s="190" t="s">
        <v>246</v>
      </c>
      <c r="D79" s="10">
        <v>7904708.5442005917</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1" customFormat="true" ht="12" x14ac:dyDescent="0.2">
      <c r="A80" s="189" t="s">
        <v>241</v>
      </c>
      <c r="B80" s="10">
        <v>2004</v>
      </c>
      <c r="C80" s="190" t="s">
        <v>246</v>
      </c>
      <c r="D80" s="10">
        <v>7954786.5344688036</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1" customFormat="true" ht="12" x14ac:dyDescent="0.2">
      <c r="A81" s="189" t="s">
        <v>241</v>
      </c>
      <c r="B81" s="10">
        <v>2005</v>
      </c>
      <c r="C81" s="190" t="s">
        <v>246</v>
      </c>
      <c r="D81" s="10">
        <v>7985344.5644039148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1" customFormat="true" ht="12" x14ac:dyDescent="0.2">
      <c r="A82" s="189" t="s">
        <v>241</v>
      </c>
      <c r="B82" s="10">
        <v>2006</v>
      </c>
      <c r="C82" s="190" t="s">
        <v>246</v>
      </c>
      <c r="D82" s="10">
        <v>7992564.9089983944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1" customFormat="true" ht="12" x14ac:dyDescent="0.2">
      <c r="A83" s="189" t="s">
        <v>241</v>
      </c>
      <c r="B83" s="10">
        <v>2007</v>
      </c>
      <c r="C83" s="190" t="s">
        <v>246</v>
      </c>
      <c r="D83" s="10">
        <v>7983812.9615414422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1" customFormat="true" ht="12" x14ac:dyDescent="0.2">
      <c r="A84" s="189" t="s">
        <v>241</v>
      </c>
      <c r="B84" s="10">
        <v>2008</v>
      </c>
      <c r="C84" s="190" t="s">
        <v>246</v>
      </c>
      <c r="D84" s="10">
        <v>7954168.8884010306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1" customFormat="true" ht="12" x14ac:dyDescent="0.2">
      <c r="A85" s="189" t="s">
        <v>241</v>
      </c>
      <c r="B85" s="10">
        <v>2009</v>
      </c>
      <c r="C85" s="190" t="s">
        <v>246</v>
      </c>
      <c r="D85" s="10">
        <v>7899980.3326774985</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1" customFormat="true" ht="12" x14ac:dyDescent="0.2">
      <c r="A86" s="189" t="s">
        <v>241</v>
      </c>
      <c r="B86" s="10">
        <v>2010</v>
      </c>
      <c r="C86" s="190" t="s">
        <v>246</v>
      </c>
      <c r="D86" s="10">
        <v>7819588.1705717091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1" customFormat="true" ht="12" x14ac:dyDescent="0.2">
      <c r="A87" s="189" t="s">
        <v>241</v>
      </c>
      <c r="B87" s="10">
        <v>2011</v>
      </c>
      <c r="C87" s="190" t="s">
        <v>246</v>
      </c>
      <c r="D87" s="10">
        <v>7710362.6956912419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1" customFormat="true" ht="12" x14ac:dyDescent="0.2">
      <c r="A88" s="189" t="s">
        <v>241</v>
      </c>
      <c r="B88" s="10">
        <v>2012</v>
      </c>
      <c r="C88" s="190" t="s">
        <v>246</v>
      </c>
      <c r="D88" s="10">
        <v>7580105.8826248171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1" customFormat="true" ht="12" x14ac:dyDescent="0.2">
      <c r="A89" s="189" t="s">
        <v>241</v>
      </c>
      <c r="B89" s="10">
        <v>2013</v>
      </c>
      <c r="C89" s="190" t="s">
        <v>246</v>
      </c>
      <c r="D89" s="10">
        <v>7437389.0561700827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1" customFormat="true" ht="12" x14ac:dyDescent="0.2">
      <c r="A90" s="189" t="s">
        <v>241</v>
      </c>
      <c r="B90" s="10">
        <v>2014</v>
      </c>
      <c r="C90" s="190" t="s">
        <v>246</v>
      </c>
      <c r="D90" s="10">
        <v>7297001.4006250771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1" customFormat="true" ht="12" x14ac:dyDescent="0.2">
      <c r="A91" s="189" t="s">
        <v>241</v>
      </c>
      <c r="B91" s="10">
        <v>2015</v>
      </c>
      <c r="C91" s="190" t="s">
        <v>246</v>
      </c>
      <c r="D91" s="10">
        <v>7171373.8475669865</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1" customFormat="true" ht="12" x14ac:dyDescent="0.2">
      <c r="A92" s="189" t="s">
        <v>241</v>
      </c>
      <c r="B92" s="10">
        <v>2016</v>
      </c>
      <c r="C92" s="190" t="s">
        <v>246</v>
      </c>
      <c r="D92" s="10">
        <v>7054528.0450953292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1" customFormat="true" ht="12" x14ac:dyDescent="0.2">
      <c r="A93" s="189" t="s">
        <v>241</v>
      </c>
      <c r="B93" s="10">
        <v>2017</v>
      </c>
      <c r="C93" s="190" t="s">
        <v>246</v>
      </c>
      <c r="D93" s="10">
        <v>6952444.6413804246</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1" customFormat="true" ht="12" x14ac:dyDescent="0.2">
      <c r="A94" s="189" t="s">
        <v>241</v>
      </c>
      <c r="B94" s="10">
        <v>2018</v>
      </c>
      <c r="C94" s="190" t="s">
        <v>246</v>
      </c>
      <c r="D94" s="10">
        <v>6848022.3943288801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1" customFormat="true" ht="12" x14ac:dyDescent="0.2">
      <c r="A95" s="189" t="s">
        <v>241</v>
      </c>
      <c r="B95" s="10">
        <v>2019</v>
      </c>
      <c r="C95" s="190" t="s">
        <v>246</v>
      </c>
      <c r="D95" s="10">
        <v>6746036.6931933593</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1" customFormat="true" ht="12" x14ac:dyDescent="0.2">
      <c r="A96" s="189" t="s">
        <v>241</v>
      </c>
      <c r="B96" s="10">
        <v>2020</v>
      </c>
      <c r="C96" s="190" t="s">
        <v>246</v>
      </c>
      <c r="D96" s="10">
        <v>6651693.2659492493</v>
      </c>
      <c r="E96" s="10">
        <v>84.541354338711727</v>
      </c>
      <c r="F96" s="10">
        <v>79.954897725828985</v>
      </c>
      <c r="G96" s="10">
        <v>79.954897725828985</v>
      </c>
      <c r="H96" s="10">
        <v>0</v>
      </c>
      <c r="I96" s="10">
        <v>20.045102274171011</v>
      </c>
      <c r="J96" s="10">
        <v>0</v>
      </c>
      <c r="K96" s="10">
        <v>85.411637657222713</v>
      </c>
      <c r="L96" s="10">
        <v>85.411637657222713</v>
      </c>
      <c r="M96" s="10">
        <v>23.881482333117241</v>
      </c>
      <c r="N96" s="10">
        <v>61.530155324105472</v>
      </c>
      <c r="O96" s="10">
        <v>14.588362342777289</v>
      </c>
      <c r="P96" s="10">
        <v>0</v>
      </c>
      <c r="Q96" s="10"/>
      <c r="R96" s="10"/>
      <c r="S96" s="10"/>
      <c r="T96" s="10"/>
      <c r="U96" s="10"/>
      <c r="V96" s="10">
        <v>100</v>
      </c>
    </row>
    <row xmlns:x14ac="http://schemas.microsoft.com/office/spreadsheetml/2009/9/ac" r="97" s="191" customFormat="true" ht="12" x14ac:dyDescent="0.2">
      <c r="A97" s="189" t="s">
        <v>241</v>
      </c>
      <c r="B97" s="10">
        <v>2021</v>
      </c>
      <c r="C97" s="190" t="s">
        <v>246</v>
      </c>
      <c r="D97" s="10">
        <v>6584081.9883298874</v>
      </c>
      <c r="E97" s="10">
        <v>84.541354338711727</v>
      </c>
      <c r="F97" s="10">
        <v>79.954897725828985</v>
      </c>
      <c r="G97" s="10">
        <v>79.954897725828985</v>
      </c>
      <c r="H97" s="10">
        <v>0</v>
      </c>
      <c r="I97" s="10">
        <v>20.045102274171011</v>
      </c>
      <c r="J97" s="10">
        <v>0</v>
      </c>
      <c r="K97" s="10">
        <v>85.411637657222713</v>
      </c>
      <c r="L97" s="10">
        <v>85.411637657222713</v>
      </c>
      <c r="M97" s="10">
        <v>23.881482333117241</v>
      </c>
      <c r="N97" s="10">
        <v>61.530155324105472</v>
      </c>
      <c r="O97" s="10">
        <v>14.588362342777289</v>
      </c>
      <c r="P97" s="10">
        <v>0</v>
      </c>
      <c r="Q97" s="10"/>
      <c r="R97" s="10"/>
      <c r="S97" s="10"/>
      <c r="T97" s="10"/>
      <c r="U97" s="10"/>
      <c r="V97" s="10">
        <v>100</v>
      </c>
    </row>
    <row xmlns:x14ac="http://schemas.microsoft.com/office/spreadsheetml/2009/9/ac" r="98" s="191" customFormat="true" ht="12" x14ac:dyDescent="0.2">
      <c r="A98" s="189" t="s">
        <v>241</v>
      </c>
      <c r="B98" s="10">
        <v>2022</v>
      </c>
      <c r="C98" s="190" t="s">
        <v>246</v>
      </c>
      <c r="D98" s="10">
        <v>6514741.7172124097</v>
      </c>
      <c r="E98" s="10">
        <v>84.541354338711727</v>
      </c>
      <c r="F98" s="10">
        <v>79.954897725828985</v>
      </c>
      <c r="G98" s="10">
        <v>79.954897725828985</v>
      </c>
      <c r="H98" s="10">
        <v>0</v>
      </c>
      <c r="I98" s="10">
        <v>20.045102274171011</v>
      </c>
      <c r="J98" s="10">
        <v>0</v>
      </c>
      <c r="K98" s="10">
        <v>85.411637657222713</v>
      </c>
      <c r="L98" s="10">
        <v>85.411637657222713</v>
      </c>
      <c r="M98" s="10">
        <v>23.881482333117241</v>
      </c>
      <c r="N98" s="10">
        <v>61.530155324105472</v>
      </c>
      <c r="O98" s="10">
        <v>14.588362342777289</v>
      </c>
      <c r="P98" s="10">
        <v>0</v>
      </c>
      <c r="Q98" s="10"/>
      <c r="R98" s="10"/>
      <c r="S98" s="10"/>
      <c r="T98" s="10"/>
      <c r="U98" s="10"/>
      <c r="V98" s="10">
        <v>100</v>
      </c>
    </row>
    <row xmlns:x14ac="http://schemas.microsoft.com/office/spreadsheetml/2009/9/ac" r="99" s="191" customFormat="true" ht="12" x14ac:dyDescent="0.2">
      <c r="A99" s="189" t="s">
        <v>241</v>
      </c>
      <c r="B99" s="10">
        <v>2023</v>
      </c>
      <c r="C99" s="190" t="s">
        <v>246</v>
      </c>
      <c r="D99" s="10">
        <v>6434271.2654571533</v>
      </c>
      <c r="E99" s="10">
        <v>84.541354338711727</v>
      </c>
      <c r="F99" s="10">
        <v>79.954897725828985</v>
      </c>
      <c r="G99" s="10">
        <v>79.954897725828985</v>
      </c>
      <c r="H99" s="10">
        <v>0</v>
      </c>
      <c r="I99" s="10">
        <v>20.045102274171011</v>
      </c>
      <c r="J99" s="10">
        <v>0</v>
      </c>
      <c r="K99" s="10">
        <v>85.411637657222713</v>
      </c>
      <c r="L99" s="10">
        <v>85.411637657222713</v>
      </c>
      <c r="M99" s="10">
        <v>23.881482333117241</v>
      </c>
      <c r="N99" s="10">
        <v>61.530155324105472</v>
      </c>
      <c r="O99" s="10">
        <v>14.588362342777289</v>
      </c>
      <c r="P99" s="10">
        <v>0</v>
      </c>
      <c r="Q99" s="10"/>
      <c r="R99" s="10"/>
      <c r="S99" s="10"/>
      <c r="T99" s="10"/>
      <c r="U99" s="10"/>
      <c r="V99" s="10">
        <v>100</v>
      </c>
    </row>
    <row xmlns:x14ac="http://schemas.microsoft.com/office/spreadsheetml/2009/9/ac" r="100" s="191" customFormat="true" ht="12" x14ac:dyDescent="0.2">
      <c r="A100" s="189" t="s">
        <v>241</v>
      </c>
      <c r="B100" s="10">
        <v>2024</v>
      </c>
      <c r="C100" s="190" t="s">
        <v>246</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1" customFormat="true" ht="12" x14ac:dyDescent="0.2">
      <c r="A101" s="189" t="s">
        <v>241</v>
      </c>
      <c r="B101" s="10">
        <v>2025</v>
      </c>
      <c r="C101" s="190" t="s">
        <v>246</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1" customFormat="true" ht="12" x14ac:dyDescent="0.2">
      <c r="A102" s="189" t="s">
        <v>241</v>
      </c>
      <c r="B102" s="10">
        <v>2026</v>
      </c>
      <c r="C102" s="190" t="s">
        <v>246</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1" customFormat="true" ht="12" x14ac:dyDescent="0.2">
      <c r="A103" s="189" t="s">
        <v>241</v>
      </c>
      <c r="B103" s="10">
        <v>2027</v>
      </c>
      <c r="C103" s="190" t="s">
        <v>246</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1" customFormat="true" ht="12" x14ac:dyDescent="0.2">
      <c r="A104" s="189" t="s">
        <v>241</v>
      </c>
      <c r="B104" s="10">
        <v>2028</v>
      </c>
      <c r="C104" s="190" t="s">
        <v>246</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1" customFormat="true" ht="12" x14ac:dyDescent="0.2">
      <c r="A105" s="189" t="s">
        <v>241</v>
      </c>
      <c r="B105" s="10">
        <v>2029</v>
      </c>
      <c r="C105" s="190" t="s">
        <v>246</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1" customFormat="true" ht="12" x14ac:dyDescent="0.2">
      <c r="A106" s="189" t="s">
        <v>241</v>
      </c>
      <c r="B106" s="10">
        <v>2030</v>
      </c>
      <c r="C106" s="190" t="s">
        <v>246</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1" customFormat="true" ht="12" x14ac:dyDescent="0.2">
      <c r="A107" s="189" t="s">
        <v>241</v>
      </c>
      <c r="B107" s="10">
        <v>2000</v>
      </c>
      <c r="C107" s="190" t="s">
        <v>247</v>
      </c>
      <c r="D107" s="10">
        <v>2134659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1" customFormat="true" ht="12" x14ac:dyDescent="0.2">
      <c r="A108" s="189" t="s">
        <v>241</v>
      </c>
      <c r="B108" s="10">
        <v>2001</v>
      </c>
      <c r="C108" s="190" t="s">
        <v>247</v>
      </c>
      <c r="D108" s="10">
        <v>2125056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1" customFormat="true" ht="12" x14ac:dyDescent="0.2">
      <c r="A109" s="189" t="s">
        <v>241</v>
      </c>
      <c r="B109" s="10">
        <v>2002</v>
      </c>
      <c r="C109" s="190" t="s">
        <v>247</v>
      </c>
      <c r="D109" s="10">
        <v>2109572</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1" customFormat="true" ht="12" x14ac:dyDescent="0.2">
      <c r="A110" s="189" t="s">
        <v>241</v>
      </c>
      <c r="B110" s="10">
        <v>2003</v>
      </c>
      <c r="C110" s="192" t="s">
        <v>247</v>
      </c>
      <c r="D110" s="10">
        <v>1397494</v>
      </c>
      <c r="E110" s="10"/>
      <c r="F110" s="10"/>
      <c r="G110" s="10"/>
      <c r="H110" s="10"/>
      <c r="I110" s="10"/>
      <c r="J110" s="10">
        <v>100</v>
      </c>
      <c r="K110" s="10"/>
      <c r="L110" s="10"/>
      <c r="M110" s="10"/>
      <c r="N110" s="10"/>
      <c r="O110" s="10"/>
      <c r="P110" s="10">
        <v>100</v>
      </c>
      <c r="Q110" s="10"/>
      <c r="R110" s="10"/>
      <c r="S110" s="10"/>
      <c r="T110" s="10"/>
      <c r="U110" s="10"/>
      <c r="V110" s="10">
        <v>100</v>
      </c>
      <c r="W110" s="193"/>
      <c r="X110" s="193"/>
      <c r="Y110" s="193"/>
      <c r="Z110" s="193"/>
      <c r="AA110" s="193"/>
      <c r="AB110" s="193"/>
      <c r="AC110" s="193"/>
      <c r="AD110" s="193"/>
      <c r="AE110" s="193"/>
    </row>
    <row xmlns:x14ac="http://schemas.microsoft.com/office/spreadsheetml/2009/9/ac" r="111" s="191" customFormat="true" ht="12" x14ac:dyDescent="0.2">
      <c r="A111" s="189" t="s">
        <v>241</v>
      </c>
      <c r="B111" s="10">
        <v>2004</v>
      </c>
      <c r="C111" s="192" t="s">
        <v>247</v>
      </c>
      <c r="D111" s="10">
        <v>1391503</v>
      </c>
      <c r="E111" s="10"/>
      <c r="F111" s="10"/>
      <c r="G111" s="10"/>
      <c r="H111" s="10"/>
      <c r="I111" s="10"/>
      <c r="J111" s="10">
        <v>100</v>
      </c>
      <c r="K111" s="10"/>
      <c r="L111" s="10"/>
      <c r="M111" s="10"/>
      <c r="N111" s="10"/>
      <c r="O111" s="10"/>
      <c r="P111" s="10">
        <v>100</v>
      </c>
      <c r="Q111" s="10"/>
      <c r="R111" s="10"/>
      <c r="S111" s="10"/>
      <c r="T111" s="10"/>
      <c r="U111" s="10"/>
      <c r="V111" s="10">
        <v>100</v>
      </c>
      <c r="W111" s="193"/>
      <c r="X111" s="193"/>
      <c r="Y111" s="193"/>
      <c r="Z111" s="193"/>
      <c r="AA111" s="193"/>
      <c r="AB111" s="193"/>
      <c r="AC111" s="193"/>
      <c r="AD111" s="193"/>
      <c r="AE111" s="193"/>
    </row>
    <row xmlns:x14ac="http://schemas.microsoft.com/office/spreadsheetml/2009/9/ac" r="112" s="191" customFormat="true" ht="12" x14ac:dyDescent="0.2">
      <c r="A112" s="189" t="s">
        <v>241</v>
      </c>
      <c r="B112" s="10">
        <v>2005</v>
      </c>
      <c r="C112" s="192" t="s">
        <v>247</v>
      </c>
      <c r="D112" s="10">
        <v>1378653</v>
      </c>
      <c r="E112" s="10"/>
      <c r="F112" s="10"/>
      <c r="G112" s="10"/>
      <c r="H112" s="10"/>
      <c r="I112" s="10"/>
      <c r="J112" s="10">
        <v>100</v>
      </c>
      <c r="K112" s="10"/>
      <c r="L112" s="10"/>
      <c r="M112" s="10"/>
      <c r="N112" s="10"/>
      <c r="O112" s="10"/>
      <c r="P112" s="10">
        <v>100</v>
      </c>
      <c r="Q112" s="10"/>
      <c r="R112" s="10"/>
      <c r="S112" s="10"/>
      <c r="T112" s="10"/>
      <c r="U112" s="10"/>
      <c r="V112" s="10">
        <v>100</v>
      </c>
      <c r="W112" s="193"/>
      <c r="X112" s="193"/>
      <c r="Y112" s="193"/>
      <c r="Z112" s="193"/>
      <c r="AA112" s="193"/>
      <c r="AB112" s="193"/>
      <c r="AC112" s="193"/>
      <c r="AD112" s="193"/>
      <c r="AE112" s="193"/>
    </row>
    <row xmlns:x14ac="http://schemas.microsoft.com/office/spreadsheetml/2009/9/ac" r="113" s="191" customFormat="true" ht="12" x14ac:dyDescent="0.2">
      <c r="A113" s="189" t="s">
        <v>241</v>
      </c>
      <c r="B113" s="10">
        <v>2006</v>
      </c>
      <c r="C113" s="192" t="s">
        <v>247</v>
      </c>
      <c r="D113" s="10">
        <v>1356837</v>
      </c>
      <c r="E113" s="10"/>
      <c r="F113" s="10"/>
      <c r="G113" s="10"/>
      <c r="H113" s="10"/>
      <c r="I113" s="10"/>
      <c r="J113" s="10">
        <v>100</v>
      </c>
      <c r="K113" s="10"/>
      <c r="L113" s="10"/>
      <c r="M113" s="10"/>
      <c r="N113" s="10"/>
      <c r="O113" s="10"/>
      <c r="P113" s="10">
        <v>100</v>
      </c>
      <c r="Q113" s="10"/>
      <c r="R113" s="10"/>
      <c r="S113" s="10"/>
      <c r="T113" s="10"/>
      <c r="U113" s="10"/>
      <c r="V113" s="10">
        <v>100</v>
      </c>
      <c r="W113" s="193"/>
      <c r="X113" s="193"/>
      <c r="Y113" s="193"/>
      <c r="Z113" s="193"/>
      <c r="AA113" s="193"/>
      <c r="AB113" s="193"/>
      <c r="AC113" s="193"/>
      <c r="AD113" s="193"/>
      <c r="AE113" s="193"/>
    </row>
    <row xmlns:x14ac="http://schemas.microsoft.com/office/spreadsheetml/2009/9/ac" r="114" s="191" customFormat="true" ht="12" x14ac:dyDescent="0.2">
      <c r="A114" s="189" t="s">
        <v>241</v>
      </c>
      <c r="B114" s="10">
        <v>2007</v>
      </c>
      <c r="C114" s="192" t="s">
        <v>247</v>
      </c>
      <c r="D114" s="10">
        <v>1342963</v>
      </c>
      <c r="E114" s="10"/>
      <c r="F114" s="10"/>
      <c r="G114" s="10"/>
      <c r="H114" s="10"/>
      <c r="I114" s="10"/>
      <c r="J114" s="10">
        <v>100</v>
      </c>
      <c r="K114" s="10"/>
      <c r="L114" s="10"/>
      <c r="M114" s="10"/>
      <c r="N114" s="10"/>
      <c r="O114" s="10"/>
      <c r="P114" s="10">
        <v>100</v>
      </c>
      <c r="Q114" s="10"/>
      <c r="R114" s="10"/>
      <c r="S114" s="10"/>
      <c r="T114" s="10"/>
      <c r="U114" s="10"/>
      <c r="V114" s="10">
        <v>100</v>
      </c>
      <c r="W114" s="193"/>
      <c r="X114" s="193"/>
      <c r="Y114" s="193"/>
      <c r="Z114" s="193"/>
      <c r="AA114" s="193"/>
      <c r="AB114" s="193"/>
      <c r="AC114" s="193"/>
      <c r="AD114" s="193"/>
      <c r="AE114" s="193"/>
    </row>
    <row xmlns:x14ac="http://schemas.microsoft.com/office/spreadsheetml/2009/9/ac" r="115" s="191" customFormat="true" ht="12" x14ac:dyDescent="0.2">
      <c r="A115" s="189" t="s">
        <v>241</v>
      </c>
      <c r="B115" s="10">
        <v>2008</v>
      </c>
      <c r="C115" s="192" t="s">
        <v>247</v>
      </c>
      <c r="D115" s="10">
        <v>1330823</v>
      </c>
      <c r="E115" s="10"/>
      <c r="F115" s="10"/>
      <c r="G115" s="10"/>
      <c r="H115" s="10"/>
      <c r="I115" s="10"/>
      <c r="J115" s="10">
        <v>100</v>
      </c>
      <c r="K115" s="10"/>
      <c r="L115" s="10"/>
      <c r="M115" s="10"/>
      <c r="N115" s="10"/>
      <c r="O115" s="10"/>
      <c r="P115" s="10">
        <v>100</v>
      </c>
      <c r="Q115" s="10"/>
      <c r="R115" s="10"/>
      <c r="S115" s="10"/>
      <c r="T115" s="10"/>
      <c r="U115" s="10"/>
      <c r="V115" s="10">
        <v>100</v>
      </c>
      <c r="W115" s="193"/>
      <c r="X115" s="193"/>
      <c r="Y115" s="193"/>
      <c r="Z115" s="193"/>
      <c r="AA115" s="193"/>
      <c r="AB115" s="193"/>
      <c r="AC115" s="193"/>
      <c r="AD115" s="193"/>
      <c r="AE115" s="193"/>
    </row>
    <row xmlns:x14ac="http://schemas.microsoft.com/office/spreadsheetml/2009/9/ac" r="116" s="191" customFormat="true" ht="12" x14ac:dyDescent="0.2">
      <c r="A116" s="189" t="s">
        <v>241</v>
      </c>
      <c r="B116" s="10">
        <v>2009</v>
      </c>
      <c r="C116" s="194" t="s">
        <v>247</v>
      </c>
      <c r="D116" s="10">
        <v>1304663</v>
      </c>
      <c r="E116" s="10"/>
      <c r="F116" s="10"/>
      <c r="G116" s="10"/>
      <c r="H116" s="10"/>
      <c r="I116" s="10"/>
      <c r="J116" s="10">
        <v>100</v>
      </c>
      <c r="K116" s="10"/>
      <c r="L116" s="10"/>
      <c r="M116" s="10"/>
      <c r="N116" s="10"/>
      <c r="O116" s="10"/>
      <c r="P116" s="10">
        <v>100</v>
      </c>
      <c r="Q116" s="10"/>
      <c r="R116" s="10"/>
      <c r="S116" s="10"/>
      <c r="T116" s="10"/>
      <c r="U116" s="10"/>
      <c r="V116" s="10">
        <v>100</v>
      </c>
      <c r="W116" s="194"/>
      <c r="X116" s="194"/>
      <c r="Y116" s="194"/>
      <c r="Z116" s="194"/>
      <c r="AA116" s="194"/>
      <c r="AB116" s="194"/>
      <c r="AC116" s="194"/>
    </row>
    <row xmlns:x14ac="http://schemas.microsoft.com/office/spreadsheetml/2009/9/ac" r="117" s="191" customFormat="true" ht="12" x14ac:dyDescent="0.2">
      <c r="A117" s="189" t="s">
        <v>241</v>
      </c>
      <c r="B117" s="10">
        <v>2010</v>
      </c>
      <c r="C117" s="194" t="s">
        <v>247</v>
      </c>
      <c r="D117" s="10">
        <v>1268826</v>
      </c>
      <c r="E117" s="10"/>
      <c r="F117" s="10"/>
      <c r="G117" s="10"/>
      <c r="H117" s="10"/>
      <c r="I117" s="10"/>
      <c r="J117" s="10">
        <v>100</v>
      </c>
      <c r="K117" s="10"/>
      <c r="L117" s="10"/>
      <c r="M117" s="10"/>
      <c r="N117" s="10"/>
      <c r="O117" s="10"/>
      <c r="P117" s="10">
        <v>100</v>
      </c>
      <c r="Q117" s="10"/>
      <c r="R117" s="10"/>
      <c r="S117" s="10"/>
      <c r="T117" s="10"/>
      <c r="U117" s="10"/>
      <c r="V117" s="10">
        <v>100</v>
      </c>
      <c r="W117" s="194"/>
      <c r="X117" s="194"/>
      <c r="Y117" s="194"/>
      <c r="Z117" s="194"/>
      <c r="AA117" s="194"/>
      <c r="AB117" s="194"/>
      <c r="AC117" s="194"/>
    </row>
    <row xmlns:x14ac="http://schemas.microsoft.com/office/spreadsheetml/2009/9/ac" r="118" s="191" customFormat="true" ht="12" x14ac:dyDescent="0.2">
      <c r="A118" s="189" t="s">
        <v>241</v>
      </c>
      <c r="B118" s="10">
        <v>2011</v>
      </c>
      <c r="C118" s="194" t="s">
        <v>247</v>
      </c>
      <c r="D118" s="10">
        <v>1236207</v>
      </c>
      <c r="E118" s="10"/>
      <c r="F118" s="10"/>
      <c r="G118" s="10"/>
      <c r="H118" s="10"/>
      <c r="I118" s="10"/>
      <c r="J118" s="10">
        <v>100</v>
      </c>
      <c r="K118" s="10"/>
      <c r="L118" s="10"/>
      <c r="M118" s="10"/>
      <c r="N118" s="10"/>
      <c r="O118" s="10"/>
      <c r="P118" s="10">
        <v>100</v>
      </c>
      <c r="Q118" s="10"/>
      <c r="R118" s="10"/>
      <c r="S118" s="10"/>
      <c r="T118" s="10"/>
      <c r="U118" s="10"/>
      <c r="V118" s="10">
        <v>100</v>
      </c>
      <c r="W118" s="194"/>
      <c r="X118" s="194"/>
      <c r="Y118" s="194"/>
      <c r="Z118" s="194"/>
      <c r="AA118" s="194"/>
      <c r="AB118" s="194"/>
      <c r="AC118" s="194"/>
      <c r="AD118" s="194"/>
    </row>
    <row xmlns:x14ac="http://schemas.microsoft.com/office/spreadsheetml/2009/9/ac" r="119" s="191" customFormat="true" ht="12" x14ac:dyDescent="0.2">
      <c r="A119" s="189" t="s">
        <v>241</v>
      </c>
      <c r="B119" s="10">
        <v>2012</v>
      </c>
      <c r="C119" s="194" t="s">
        <v>247</v>
      </c>
      <c r="D119" s="10">
        <v>1211253</v>
      </c>
      <c r="E119" s="10"/>
      <c r="F119" s="10"/>
      <c r="G119" s="10"/>
      <c r="H119" s="10"/>
      <c r="I119" s="10"/>
      <c r="J119" s="10">
        <v>100</v>
      </c>
      <c r="K119" s="10"/>
      <c r="L119" s="10"/>
      <c r="M119" s="10"/>
      <c r="N119" s="10"/>
      <c r="O119" s="10"/>
      <c r="P119" s="10">
        <v>100</v>
      </c>
      <c r="Q119" s="10"/>
      <c r="R119" s="10"/>
      <c r="S119" s="10"/>
      <c r="T119" s="10"/>
      <c r="U119" s="10"/>
      <c r="V119" s="10">
        <v>100</v>
      </c>
      <c r="W119" s="194"/>
      <c r="X119" s="194"/>
      <c r="Y119" s="194"/>
      <c r="Z119" s="194"/>
      <c r="AA119" s="194"/>
      <c r="AB119" s="194"/>
      <c r="AC119" s="194"/>
      <c r="AD119" s="194"/>
    </row>
    <row xmlns:x14ac="http://schemas.microsoft.com/office/spreadsheetml/2009/9/ac" r="120" s="191" customFormat="true" ht="12" x14ac:dyDescent="0.2">
      <c r="A120" s="189" t="s">
        <v>241</v>
      </c>
      <c r="B120" s="10">
        <v>2013</v>
      </c>
      <c r="C120" s="194" t="s">
        <v>247</v>
      </c>
      <c r="D120" s="10">
        <v>1190248</v>
      </c>
      <c r="E120" s="10"/>
      <c r="F120" s="10"/>
      <c r="G120" s="10"/>
      <c r="H120" s="10"/>
      <c r="I120" s="10"/>
      <c r="J120" s="10">
        <v>100</v>
      </c>
      <c r="K120" s="10"/>
      <c r="L120" s="10"/>
      <c r="M120" s="10"/>
      <c r="N120" s="10"/>
      <c r="O120" s="10"/>
      <c r="P120" s="10">
        <v>100</v>
      </c>
      <c r="Q120" s="10"/>
      <c r="R120" s="10"/>
      <c r="S120" s="10"/>
      <c r="T120" s="10"/>
      <c r="U120" s="10"/>
      <c r="V120" s="10">
        <v>100</v>
      </c>
      <c r="W120" s="194"/>
      <c r="X120" s="194"/>
      <c r="Y120" s="194"/>
      <c r="Z120" s="194"/>
      <c r="AA120" s="194"/>
      <c r="AB120" s="194"/>
      <c r="AC120" s="194"/>
      <c r="AD120" s="194"/>
    </row>
    <row xmlns:x14ac="http://schemas.microsoft.com/office/spreadsheetml/2009/9/ac" r="121" s="191" customFormat="true" ht="12" x14ac:dyDescent="0.2">
      <c r="A121" s="189" t="s">
        <v>241</v>
      </c>
      <c r="B121" s="10">
        <v>2014</v>
      </c>
      <c r="C121" s="194" t="s">
        <v>247</v>
      </c>
      <c r="D121" s="10">
        <v>1173634</v>
      </c>
      <c r="E121" s="10"/>
      <c r="F121" s="10"/>
      <c r="G121" s="10"/>
      <c r="H121" s="10"/>
      <c r="I121" s="10"/>
      <c r="J121" s="10">
        <v>100</v>
      </c>
      <c r="K121" s="10"/>
      <c r="L121" s="10"/>
      <c r="M121" s="10"/>
      <c r="N121" s="10"/>
      <c r="O121" s="10"/>
      <c r="P121" s="10">
        <v>100</v>
      </c>
      <c r="Q121" s="10"/>
      <c r="R121" s="10"/>
      <c r="S121" s="10"/>
      <c r="T121" s="10"/>
      <c r="U121" s="10"/>
      <c r="V121" s="10">
        <v>100</v>
      </c>
      <c r="W121" s="194"/>
      <c r="X121" s="194"/>
      <c r="Y121" s="194"/>
      <c r="Z121" s="194"/>
      <c r="AA121" s="194"/>
      <c r="AB121" s="194"/>
      <c r="AC121" s="194"/>
      <c r="AD121" s="194"/>
    </row>
    <row xmlns:x14ac="http://schemas.microsoft.com/office/spreadsheetml/2009/9/ac" r="122" s="191" customFormat="true" ht="12" x14ac:dyDescent="0.2">
      <c r="A122" s="189" t="s">
        <v>241</v>
      </c>
      <c r="B122" s="10">
        <v>2015</v>
      </c>
      <c r="C122" s="194" t="s">
        <v>247</v>
      </c>
      <c r="D122" s="10">
        <v>1165329</v>
      </c>
      <c r="E122" s="10"/>
      <c r="F122" s="10"/>
      <c r="G122" s="10"/>
      <c r="H122" s="10"/>
      <c r="I122" s="10"/>
      <c r="J122" s="10">
        <v>100</v>
      </c>
      <c r="K122" s="10"/>
      <c r="L122" s="10"/>
      <c r="M122" s="10"/>
      <c r="N122" s="10"/>
      <c r="O122" s="10"/>
      <c r="P122" s="10">
        <v>100</v>
      </c>
      <c r="Q122" s="10"/>
      <c r="R122" s="10"/>
      <c r="S122" s="10"/>
      <c r="T122" s="10"/>
      <c r="U122" s="10"/>
      <c r="V122" s="10">
        <v>100</v>
      </c>
      <c r="W122" s="194"/>
      <c r="X122" s="194"/>
      <c r="Y122" s="194"/>
      <c r="Z122" s="194"/>
      <c r="AA122" s="194"/>
      <c r="AB122" s="194"/>
      <c r="AC122" s="194"/>
      <c r="AD122" s="194"/>
    </row>
    <row xmlns:x14ac="http://schemas.microsoft.com/office/spreadsheetml/2009/9/ac" r="123" s="191" customFormat="true" ht="12" x14ac:dyDescent="0.2">
      <c r="A123" s="189" t="s">
        <v>241</v>
      </c>
      <c r="B123" s="10">
        <v>2016</v>
      </c>
      <c r="C123" s="194" t="s">
        <v>247</v>
      </c>
      <c r="D123" s="10">
        <v>1165954</v>
      </c>
      <c r="E123" s="10"/>
      <c r="F123" s="10"/>
      <c r="G123" s="10"/>
      <c r="H123" s="10"/>
      <c r="I123" s="10"/>
      <c r="J123" s="10">
        <v>100</v>
      </c>
      <c r="K123" s="10"/>
      <c r="L123" s="10"/>
      <c r="M123" s="10"/>
      <c r="N123" s="10"/>
      <c r="O123" s="10"/>
      <c r="P123" s="10">
        <v>100</v>
      </c>
      <c r="Q123" s="10"/>
      <c r="R123" s="10"/>
      <c r="S123" s="10"/>
      <c r="T123" s="10"/>
      <c r="U123" s="10"/>
      <c r="V123" s="10">
        <v>100</v>
      </c>
      <c r="W123" s="194"/>
      <c r="X123" s="194"/>
      <c r="Y123" s="194"/>
      <c r="Z123" s="194"/>
      <c r="AA123" s="194"/>
      <c r="AB123" s="194"/>
      <c r="AC123" s="194"/>
      <c r="AD123" s="194"/>
    </row>
    <row xmlns:x14ac="http://schemas.microsoft.com/office/spreadsheetml/2009/9/ac" r="124" s="191" customFormat="true" ht="12" x14ac:dyDescent="0.2">
      <c r="A124" s="189" t="s">
        <v>241</v>
      </c>
      <c r="B124" s="10">
        <v>2017</v>
      </c>
      <c r="C124" s="194" t="s">
        <v>247</v>
      </c>
      <c r="D124" s="10">
        <v>1169993</v>
      </c>
      <c r="E124" s="10"/>
      <c r="F124" s="10"/>
      <c r="G124" s="10"/>
      <c r="H124" s="10"/>
      <c r="I124" s="10"/>
      <c r="J124" s="10">
        <v>100</v>
      </c>
      <c r="K124" s="10"/>
      <c r="L124" s="10"/>
      <c r="M124" s="10"/>
      <c r="N124" s="10"/>
      <c r="O124" s="10"/>
      <c r="P124" s="10">
        <v>100</v>
      </c>
      <c r="Q124" s="10"/>
      <c r="R124" s="10"/>
      <c r="S124" s="10"/>
      <c r="T124" s="10"/>
      <c r="U124" s="10"/>
      <c r="V124" s="10">
        <v>100</v>
      </c>
      <c r="W124" s="194"/>
      <c r="X124" s="194"/>
      <c r="Y124" s="194"/>
      <c r="Z124" s="194"/>
      <c r="AA124" s="194"/>
      <c r="AB124" s="194"/>
      <c r="AC124" s="194"/>
      <c r="AD124" s="194"/>
    </row>
    <row xmlns:x14ac="http://schemas.microsoft.com/office/spreadsheetml/2009/9/ac" r="125" s="191" customFormat="true" ht="12" x14ac:dyDescent="0.2">
      <c r="A125" s="189" t="s">
        <v>241</v>
      </c>
      <c r="B125" s="10">
        <v>2018</v>
      </c>
      <c r="C125" s="194" t="s">
        <v>247</v>
      </c>
      <c r="D125" s="10">
        <v>1174123</v>
      </c>
      <c r="E125" s="10"/>
      <c r="F125" s="10"/>
      <c r="G125" s="10"/>
      <c r="H125" s="10"/>
      <c r="I125" s="10"/>
      <c r="J125" s="10">
        <v>100</v>
      </c>
      <c r="K125" s="10"/>
      <c r="L125" s="10"/>
      <c r="M125" s="10"/>
      <c r="N125" s="10"/>
      <c r="O125" s="10"/>
      <c r="P125" s="10">
        <v>100</v>
      </c>
      <c r="Q125" s="10"/>
      <c r="R125" s="10"/>
      <c r="S125" s="10"/>
      <c r="T125" s="10"/>
      <c r="U125" s="10"/>
      <c r="V125" s="10">
        <v>100</v>
      </c>
      <c r="W125" s="194"/>
      <c r="X125" s="194"/>
      <c r="Y125" s="194"/>
      <c r="Z125" s="194"/>
      <c r="AA125" s="194"/>
      <c r="AB125" s="194"/>
      <c r="AC125" s="194"/>
      <c r="AD125" s="194"/>
    </row>
    <row xmlns:x14ac="http://schemas.microsoft.com/office/spreadsheetml/2009/9/ac" r="126" s="191" customFormat="true" ht="12" x14ac:dyDescent="0.2">
      <c r="A126" s="189" t="s">
        <v>241</v>
      </c>
      <c r="B126" s="10">
        <v>2019</v>
      </c>
      <c r="C126" s="194" t="s">
        <v>247</v>
      </c>
      <c r="D126" s="10">
        <v>1176796</v>
      </c>
      <c r="E126" s="10"/>
      <c r="F126" s="10"/>
      <c r="G126" s="10"/>
      <c r="H126" s="10"/>
      <c r="I126" s="10"/>
      <c r="J126" s="10">
        <v>100</v>
      </c>
      <c r="K126" s="10"/>
      <c r="L126" s="10"/>
      <c r="M126" s="10"/>
      <c r="N126" s="10"/>
      <c r="O126" s="10"/>
      <c r="P126" s="10">
        <v>100</v>
      </c>
      <c r="Q126" s="10"/>
      <c r="R126" s="10"/>
      <c r="S126" s="10"/>
      <c r="T126" s="10"/>
      <c r="U126" s="10"/>
      <c r="V126" s="10">
        <v>100</v>
      </c>
      <c r="W126" s="194"/>
      <c r="X126" s="194"/>
      <c r="Y126" s="194"/>
      <c r="Z126" s="194"/>
      <c r="AA126" s="194"/>
      <c r="AB126" s="194"/>
      <c r="AC126" s="194"/>
      <c r="AD126" s="194"/>
    </row>
    <row xmlns:x14ac="http://schemas.microsoft.com/office/spreadsheetml/2009/9/ac" r="127" s="191" customFormat="true" ht="12" x14ac:dyDescent="0.2">
      <c r="A127" s="189" t="s">
        <v>241</v>
      </c>
      <c r="B127" s="10">
        <v>2020</v>
      </c>
      <c r="C127" s="194" t="s">
        <v>247</v>
      </c>
      <c r="D127" s="10">
        <v>1174956</v>
      </c>
      <c r="E127" s="10">
        <v>85.02409332995181</v>
      </c>
      <c r="F127" s="10">
        <v>80.195916814608154</v>
      </c>
      <c r="G127" s="10">
        <v>80.195916814608154</v>
      </c>
      <c r="H127" s="10">
        <v>0</v>
      </c>
      <c r="I127" s="10">
        <v>19.80408318539185</v>
      </c>
      <c r="J127" s="10">
        <v>0</v>
      </c>
      <c r="K127" s="10">
        <v>90.188308394623391</v>
      </c>
      <c r="L127" s="10">
        <v>90.188308394623391</v>
      </c>
      <c r="M127" s="10">
        <v>22.042226730915541</v>
      </c>
      <c r="N127" s="10">
        <v>68.146081663707847</v>
      </c>
      <c r="O127" s="10">
        <v>9.811691605376609</v>
      </c>
      <c r="P127" s="10">
        <v>0</v>
      </c>
      <c r="Q127" s="10"/>
      <c r="R127" s="10"/>
      <c r="S127" s="10"/>
      <c r="T127" s="10"/>
      <c r="U127" s="10"/>
      <c r="V127" s="10">
        <v>100</v>
      </c>
      <c r="W127" s="194"/>
      <c r="X127" s="194"/>
      <c r="Y127" s="194"/>
      <c r="Z127" s="194"/>
      <c r="AA127" s="194"/>
      <c r="AB127" s="194"/>
      <c r="AC127" s="194"/>
      <c r="AD127" s="194"/>
    </row>
    <row xmlns:x14ac="http://schemas.microsoft.com/office/spreadsheetml/2009/9/ac" r="128" s="191" customFormat="true" ht="12" x14ac:dyDescent="0.2">
      <c r="A128" s="194" t="s">
        <v>241</v>
      </c>
      <c r="B128" s="10">
        <v>2021</v>
      </c>
      <c r="C128" s="194" t="s">
        <v>247</v>
      </c>
      <c r="D128" s="10">
        <v>1174598</v>
      </c>
      <c r="E128" s="10">
        <v>85.02409332995181</v>
      </c>
      <c r="F128" s="10">
        <v>80.195916814608154</v>
      </c>
      <c r="G128" s="10">
        <v>80.195916814608154</v>
      </c>
      <c r="H128" s="10">
        <v>0</v>
      </c>
      <c r="I128" s="10">
        <v>19.80408318539185</v>
      </c>
      <c r="J128" s="10">
        <v>0</v>
      </c>
      <c r="K128" s="10">
        <v>90.188308394623391</v>
      </c>
      <c r="L128" s="10">
        <v>90.188308394623391</v>
      </c>
      <c r="M128" s="10">
        <v>22.042226730915541</v>
      </c>
      <c r="N128" s="10">
        <v>68.146081663707847</v>
      </c>
      <c r="O128" s="10">
        <v>9.811691605376609</v>
      </c>
      <c r="P128" s="10">
        <v>0</v>
      </c>
      <c r="Q128" s="10"/>
      <c r="R128" s="10"/>
      <c r="S128" s="10"/>
      <c r="T128" s="10"/>
      <c r="U128" s="10"/>
      <c r="V128" s="10">
        <v>100</v>
      </c>
      <c r="W128" s="194"/>
      <c r="X128" s="194"/>
      <c r="Y128" s="194"/>
      <c r="Z128" s="194"/>
      <c r="AA128" s="194"/>
      <c r="AB128" s="194"/>
      <c r="AC128" s="194"/>
      <c r="AD128" s="194"/>
    </row>
    <row xmlns:x14ac="http://schemas.microsoft.com/office/spreadsheetml/2009/9/ac" r="129" s="191" customFormat="true" ht="12" x14ac:dyDescent="0.2">
      <c r="A129" s="194" t="s">
        <v>241</v>
      </c>
      <c r="B129" s="10">
        <v>2022</v>
      </c>
      <c r="C129" s="194" t="s">
        <v>247</v>
      </c>
      <c r="D129" s="10">
        <v>1174245</v>
      </c>
      <c r="E129" s="10">
        <v>85.02409332995181</v>
      </c>
      <c r="F129" s="10">
        <v>80.195916814608154</v>
      </c>
      <c r="G129" s="10">
        <v>80.195916814608154</v>
      </c>
      <c r="H129" s="10">
        <v>0</v>
      </c>
      <c r="I129" s="10">
        <v>19.80408318539185</v>
      </c>
      <c r="J129" s="10">
        <v>0</v>
      </c>
      <c r="K129" s="10">
        <v>90.188308394623391</v>
      </c>
      <c r="L129" s="10">
        <v>90.188308394623391</v>
      </c>
      <c r="M129" s="10">
        <v>22.042226730915541</v>
      </c>
      <c r="N129" s="10">
        <v>68.146081663707847</v>
      </c>
      <c r="O129" s="10">
        <v>9.811691605376609</v>
      </c>
      <c r="P129" s="10">
        <v>0</v>
      </c>
      <c r="Q129" s="10"/>
      <c r="R129" s="10"/>
      <c r="S129" s="10"/>
      <c r="T129" s="10"/>
      <c r="U129" s="10"/>
      <c r="V129" s="10">
        <v>100</v>
      </c>
      <c r="W129" s="194"/>
      <c r="X129" s="194"/>
      <c r="Y129" s="194"/>
      <c r="Z129" s="194"/>
      <c r="AA129" s="194"/>
      <c r="AB129" s="194"/>
      <c r="AC129" s="194"/>
      <c r="AD129" s="194"/>
    </row>
    <row xmlns:x14ac="http://schemas.microsoft.com/office/spreadsheetml/2009/9/ac" r="130" s="191" customFormat="true" ht="12" x14ac:dyDescent="0.2">
      <c r="A130" s="194" t="s">
        <v>241</v>
      </c>
      <c r="B130" s="10">
        <v>2023</v>
      </c>
      <c r="C130" s="194" t="s">
        <v>247</v>
      </c>
      <c r="D130" s="10">
        <v>1176241</v>
      </c>
      <c r="E130" s="10">
        <v>85.02409332995181</v>
      </c>
      <c r="F130" s="10">
        <v>80.195916814608154</v>
      </c>
      <c r="G130" s="10">
        <v>80.195916814608154</v>
      </c>
      <c r="H130" s="10">
        <v>0</v>
      </c>
      <c r="I130" s="10">
        <v>19.80408318539185</v>
      </c>
      <c r="J130" s="10">
        <v>0</v>
      </c>
      <c r="K130" s="10">
        <v>90.188308394623391</v>
      </c>
      <c r="L130" s="10">
        <v>90.188308394623391</v>
      </c>
      <c r="M130" s="10">
        <v>22.042226730915541</v>
      </c>
      <c r="N130" s="10">
        <v>68.146081663707847</v>
      </c>
      <c r="O130" s="10">
        <v>9.811691605376609</v>
      </c>
      <c r="P130" s="10">
        <v>0</v>
      </c>
      <c r="Q130" s="10"/>
      <c r="R130" s="10"/>
      <c r="S130" s="10"/>
      <c r="T130" s="10"/>
      <c r="U130" s="10"/>
      <c r="V130" s="10">
        <v>100</v>
      </c>
      <c r="W130" s="194"/>
      <c r="X130" s="194"/>
      <c r="Y130" s="194"/>
      <c r="Z130" s="194"/>
      <c r="AA130" s="194"/>
      <c r="AB130" s="194"/>
      <c r="AC130" s="194"/>
      <c r="AD130" s="194"/>
    </row>
    <row xmlns:x14ac="http://schemas.microsoft.com/office/spreadsheetml/2009/9/ac" r="131" s="191" customFormat="true" ht="12" x14ac:dyDescent="0.2">
      <c r="A131" s="194" t="s">
        <v>241</v>
      </c>
      <c r="B131" s="10">
        <v>2024</v>
      </c>
      <c r="C131" s="194" t="s">
        <v>247</v>
      </c>
      <c r="D131" s="10"/>
      <c r="E131" s="10"/>
      <c r="F131" s="10"/>
      <c r="G131" s="10"/>
      <c r="H131" s="10"/>
      <c r="I131" s="10"/>
      <c r="J131" s="10"/>
      <c r="K131" s="10"/>
      <c r="L131" s="10"/>
      <c r="M131" s="10"/>
      <c r="N131" s="10"/>
      <c r="O131" s="10"/>
      <c r="P131" s="10"/>
      <c r="Q131" s="10"/>
      <c r="R131" s="10"/>
      <c r="S131" s="10"/>
      <c r="T131" s="10"/>
      <c r="U131" s="10"/>
      <c r="V131" s="10"/>
      <c r="W131" s="194"/>
      <c r="X131" s="194"/>
      <c r="Y131" s="194"/>
      <c r="Z131" s="194"/>
      <c r="AA131" s="194"/>
      <c r="AB131" s="194"/>
      <c r="AC131" s="194"/>
      <c r="AD131" s="194"/>
    </row>
    <row xmlns:x14ac="http://schemas.microsoft.com/office/spreadsheetml/2009/9/ac" r="132" s="191" customFormat="true" ht="12" x14ac:dyDescent="0.2">
      <c r="A132" s="194" t="s">
        <v>241</v>
      </c>
      <c r="B132" s="10">
        <v>2025</v>
      </c>
      <c r="C132" s="194" t="s">
        <v>247</v>
      </c>
      <c r="D132" s="10"/>
      <c r="E132" s="10"/>
      <c r="F132" s="10"/>
      <c r="G132" s="10"/>
      <c r="H132" s="10"/>
      <c r="I132" s="10"/>
      <c r="J132" s="10"/>
      <c r="K132" s="10"/>
      <c r="L132" s="10"/>
      <c r="M132" s="10"/>
      <c r="N132" s="10"/>
      <c r="O132" s="10"/>
      <c r="P132" s="10"/>
      <c r="Q132" s="10"/>
      <c r="R132" s="10"/>
      <c r="S132" s="10"/>
      <c r="T132" s="10"/>
      <c r="U132" s="10"/>
      <c r="V132" s="10"/>
      <c r="W132" s="194"/>
      <c r="X132" s="194"/>
      <c r="Y132" s="194"/>
      <c r="Z132" s="194"/>
      <c r="AA132" s="194"/>
      <c r="AB132" s="194"/>
      <c r="AC132" s="194"/>
      <c r="AD132" s="194"/>
    </row>
    <row xmlns:x14ac="http://schemas.microsoft.com/office/spreadsheetml/2009/9/ac" r="133" s="191" customFormat="true" ht="12" x14ac:dyDescent="0.2">
      <c r="A133" s="194" t="s">
        <v>241</v>
      </c>
      <c r="B133" s="10">
        <v>2026</v>
      </c>
      <c r="C133" s="194" t="s">
        <v>247</v>
      </c>
      <c r="D133" s="10"/>
      <c r="E133" s="10"/>
      <c r="F133" s="10"/>
      <c r="G133" s="10"/>
      <c r="H133" s="10"/>
      <c r="I133" s="10"/>
      <c r="J133" s="10"/>
      <c r="K133" s="10"/>
      <c r="L133" s="10"/>
      <c r="M133" s="10"/>
      <c r="N133" s="10"/>
      <c r="O133" s="10"/>
      <c r="P133" s="10"/>
      <c r="Q133" s="10"/>
      <c r="R133" s="10"/>
      <c r="S133" s="10"/>
      <c r="T133" s="10"/>
      <c r="U133" s="10"/>
      <c r="V133" s="10"/>
      <c r="W133" s="194"/>
      <c r="X133" s="194"/>
      <c r="Y133" s="194"/>
      <c r="Z133" s="194"/>
      <c r="AA133" s="194"/>
      <c r="AB133" s="194"/>
      <c r="AC133" s="194"/>
      <c r="AD133" s="194"/>
    </row>
    <row xmlns:x14ac="http://schemas.microsoft.com/office/spreadsheetml/2009/9/ac" r="134" s="191" customFormat="true" ht="12" x14ac:dyDescent="0.2">
      <c r="A134" s="194" t="s">
        <v>241</v>
      </c>
      <c r="B134" s="10">
        <v>2027</v>
      </c>
      <c r="C134" s="194" t="s">
        <v>247</v>
      </c>
      <c r="D134" s="10"/>
      <c r="E134" s="10"/>
      <c r="F134" s="10"/>
      <c r="G134" s="10"/>
      <c r="H134" s="10"/>
      <c r="I134" s="10"/>
      <c r="J134" s="10"/>
      <c r="K134" s="10"/>
      <c r="L134" s="10"/>
      <c r="M134" s="10"/>
      <c r="N134" s="10"/>
      <c r="O134" s="10"/>
      <c r="P134" s="10"/>
      <c r="Q134" s="10"/>
      <c r="R134" s="10"/>
      <c r="S134" s="10"/>
      <c r="T134" s="10"/>
      <c r="U134" s="10"/>
      <c r="V134" s="10"/>
      <c r="W134" s="194"/>
      <c r="X134" s="194"/>
      <c r="Y134" s="194"/>
      <c r="Z134" s="194"/>
      <c r="AA134" s="194"/>
      <c r="AB134" s="194"/>
      <c r="AC134" s="194"/>
      <c r="AD134" s="194"/>
    </row>
    <row xmlns:x14ac="http://schemas.microsoft.com/office/spreadsheetml/2009/9/ac" r="135" s="191" customFormat="true" ht="12" x14ac:dyDescent="0.2">
      <c r="A135" s="194" t="s">
        <v>241</v>
      </c>
      <c r="B135" s="10">
        <v>2028</v>
      </c>
      <c r="C135" s="194" t="s">
        <v>247</v>
      </c>
      <c r="D135" s="10"/>
      <c r="E135" s="10"/>
      <c r="F135" s="10"/>
      <c r="G135" s="10"/>
      <c r="H135" s="10"/>
      <c r="I135" s="10"/>
      <c r="J135" s="10"/>
      <c r="K135" s="10"/>
      <c r="L135" s="10"/>
      <c r="M135" s="10"/>
      <c r="N135" s="10"/>
      <c r="O135" s="10"/>
      <c r="P135" s="10"/>
      <c r="Q135" s="10"/>
      <c r="R135" s="10"/>
      <c r="S135" s="10"/>
      <c r="T135" s="10"/>
      <c r="U135" s="10"/>
      <c r="V135" s="10"/>
      <c r="W135" s="194"/>
      <c r="X135" s="194"/>
      <c r="Y135" s="194"/>
      <c r="Z135" s="194"/>
      <c r="AA135" s="194"/>
      <c r="AB135" s="194"/>
      <c r="AC135" s="194"/>
      <c r="AD135" s="194"/>
    </row>
    <row xmlns:x14ac="http://schemas.microsoft.com/office/spreadsheetml/2009/9/ac" r="136" s="191" customFormat="true" ht="12" x14ac:dyDescent="0.2">
      <c r="A136" s="194" t="s">
        <v>241</v>
      </c>
      <c r="B136" s="10">
        <v>2029</v>
      </c>
      <c r="C136" s="194" t="s">
        <v>247</v>
      </c>
      <c r="D136" s="10"/>
      <c r="E136" s="10"/>
      <c r="F136" s="10"/>
      <c r="G136" s="10"/>
      <c r="H136" s="10"/>
      <c r="I136" s="10"/>
      <c r="J136" s="10"/>
      <c r="K136" s="10"/>
      <c r="L136" s="10"/>
      <c r="M136" s="10"/>
      <c r="N136" s="10"/>
      <c r="O136" s="10"/>
      <c r="P136" s="10"/>
      <c r="Q136" s="10"/>
      <c r="R136" s="10"/>
      <c r="S136" s="10"/>
      <c r="T136" s="10"/>
      <c r="U136" s="10"/>
      <c r="V136" s="10"/>
      <c r="W136" s="194"/>
      <c r="X136" s="194"/>
      <c r="Y136" s="194"/>
      <c r="Z136" s="194"/>
      <c r="AA136" s="194"/>
      <c r="AB136" s="194"/>
      <c r="AC136" s="194"/>
      <c r="AD136" s="194"/>
    </row>
    <row xmlns:x14ac="http://schemas.microsoft.com/office/spreadsheetml/2009/9/ac" r="137" s="191" customFormat="true" ht="12" x14ac:dyDescent="0.2">
      <c r="A137" s="194" t="s">
        <v>241</v>
      </c>
      <c r="B137" s="10">
        <v>2030</v>
      </c>
      <c r="C137" s="194" t="s">
        <v>247</v>
      </c>
      <c r="D137" s="10"/>
      <c r="E137" s="10"/>
      <c r="F137" s="10"/>
      <c r="G137" s="10"/>
      <c r="H137" s="10"/>
      <c r="I137" s="10"/>
      <c r="J137" s="10"/>
      <c r="K137" s="10"/>
      <c r="L137" s="10"/>
      <c r="M137" s="10"/>
      <c r="N137" s="10"/>
      <c r="O137" s="10"/>
      <c r="P137" s="10"/>
      <c r="Q137" s="10"/>
      <c r="R137" s="10"/>
      <c r="S137" s="10"/>
      <c r="T137" s="10"/>
      <c r="U137" s="10"/>
      <c r="V137" s="10"/>
      <c r="W137" s="194"/>
      <c r="X137" s="194"/>
      <c r="Y137" s="194"/>
      <c r="Z137" s="194"/>
      <c r="AA137" s="194"/>
      <c r="AB137" s="194"/>
      <c r="AC137" s="194"/>
      <c r="AD137" s="194"/>
    </row>
    <row xmlns:x14ac="http://schemas.microsoft.com/office/spreadsheetml/2009/9/ac" r="138" s="191" customFormat="true" ht="12" x14ac:dyDescent="0.2">
      <c r="A138" s="194" t="s">
        <v>241</v>
      </c>
      <c r="B138" s="10">
        <v>2000</v>
      </c>
      <c r="C138" s="194" t="s">
        <v>248</v>
      </c>
      <c r="D138" s="10">
        <v>3297905</v>
      </c>
      <c r="E138" s="10"/>
      <c r="F138" s="10"/>
      <c r="G138" s="10"/>
      <c r="H138" s="10"/>
      <c r="I138" s="10"/>
      <c r="J138" s="10">
        <v>100</v>
      </c>
      <c r="K138" s="10"/>
      <c r="L138" s="10"/>
      <c r="M138" s="10"/>
      <c r="N138" s="10"/>
      <c r="O138" s="10"/>
      <c r="P138" s="10">
        <v>100</v>
      </c>
      <c r="Q138" s="10"/>
      <c r="R138" s="10"/>
      <c r="S138" s="10"/>
      <c r="T138" s="10"/>
      <c r="U138" s="10"/>
      <c r="V138" s="10">
        <v>100</v>
      </c>
      <c r="W138" s="194"/>
      <c r="X138" s="194"/>
      <c r="Y138" s="194"/>
      <c r="Z138" s="194"/>
      <c r="AA138" s="194"/>
      <c r="AB138" s="194"/>
      <c r="AC138" s="194"/>
      <c r="AD138" s="194"/>
    </row>
    <row xmlns:x14ac="http://schemas.microsoft.com/office/spreadsheetml/2009/9/ac" r="139" s="191" customFormat="true" ht="12" x14ac:dyDescent="0.2">
      <c r="A139" s="194" t="s">
        <v>241</v>
      </c>
      <c r="B139" s="10">
        <v>2001</v>
      </c>
      <c r="C139" s="194" t="s">
        <v>248</v>
      </c>
      <c r="D139" s="10">
        <v>3371367</v>
      </c>
      <c r="E139" s="10"/>
      <c r="F139" s="10"/>
      <c r="G139" s="10"/>
      <c r="H139" s="10"/>
      <c r="I139" s="10"/>
      <c r="J139" s="10">
        <v>100</v>
      </c>
      <c r="K139" s="10"/>
      <c r="L139" s="10"/>
      <c r="M139" s="10"/>
      <c r="N139" s="10"/>
      <c r="O139" s="10"/>
      <c r="P139" s="10">
        <v>100</v>
      </c>
      <c r="Q139" s="10"/>
      <c r="R139" s="10"/>
      <c r="S139" s="10"/>
      <c r="T139" s="10"/>
      <c r="U139" s="10"/>
      <c r="V139" s="10">
        <v>100</v>
      </c>
      <c r="W139" s="194"/>
      <c r="X139" s="194"/>
      <c r="Y139" s="194"/>
      <c r="Z139" s="194"/>
      <c r="AA139" s="194"/>
      <c r="AB139" s="194"/>
      <c r="AC139" s="194"/>
      <c r="AD139" s="194"/>
    </row>
    <row xmlns:x14ac="http://schemas.microsoft.com/office/spreadsheetml/2009/9/ac" r="140" s="191" customFormat="true" ht="12" x14ac:dyDescent="0.2">
      <c r="A140" s="194" t="s">
        <v>241</v>
      </c>
      <c r="B140" s="10">
        <v>2002</v>
      </c>
      <c r="C140" s="194" t="s">
        <v>248</v>
      </c>
      <c r="D140" s="10">
        <v>3433547</v>
      </c>
      <c r="E140" s="10"/>
      <c r="F140" s="10"/>
      <c r="G140" s="10"/>
      <c r="H140" s="10"/>
      <c r="I140" s="10"/>
      <c r="J140" s="10">
        <v>100</v>
      </c>
      <c r="K140" s="10"/>
      <c r="L140" s="10"/>
      <c r="M140" s="10"/>
      <c r="N140" s="10"/>
      <c r="O140" s="10"/>
      <c r="P140" s="10">
        <v>100</v>
      </c>
      <c r="Q140" s="10"/>
      <c r="R140" s="10"/>
      <c r="S140" s="10"/>
      <c r="T140" s="10"/>
      <c r="U140" s="10"/>
      <c r="V140" s="10">
        <v>100</v>
      </c>
      <c r="W140" s="194"/>
      <c r="X140" s="194"/>
      <c r="Y140" s="194"/>
      <c r="Z140" s="194"/>
      <c r="AA140" s="194"/>
      <c r="AB140" s="194"/>
      <c r="AC140" s="194"/>
      <c r="AD140" s="194"/>
    </row>
    <row xmlns:x14ac="http://schemas.microsoft.com/office/spreadsheetml/2009/9/ac" r="141" s="191" customFormat="true" ht="12" x14ac:dyDescent="0.2">
      <c r="A141" s="194" t="s">
        <v>241</v>
      </c>
      <c r="B141" s="10">
        <v>2003</v>
      </c>
      <c r="C141" s="194" t="s">
        <v>248</v>
      </c>
      <c r="D141" s="10">
        <v>3506471</v>
      </c>
      <c r="E141" s="10"/>
      <c r="F141" s="10"/>
      <c r="G141" s="10"/>
      <c r="H141" s="10"/>
      <c r="I141" s="10"/>
      <c r="J141" s="10">
        <v>100</v>
      </c>
      <c r="K141" s="10"/>
      <c r="L141" s="10"/>
      <c r="M141" s="10"/>
      <c r="N141" s="10"/>
      <c r="O141" s="10"/>
      <c r="P141" s="10">
        <v>100</v>
      </c>
      <c r="Q141" s="10"/>
      <c r="R141" s="10"/>
      <c r="S141" s="10"/>
      <c r="T141" s="10"/>
      <c r="U141" s="10"/>
      <c r="V141" s="10">
        <v>100</v>
      </c>
      <c r="W141" s="194"/>
      <c r="X141" s="194"/>
      <c r="Y141" s="194"/>
      <c r="Z141" s="194"/>
      <c r="AA141" s="194"/>
      <c r="AB141" s="194"/>
      <c r="AC141" s="194"/>
      <c r="AD141" s="194"/>
    </row>
    <row xmlns:x14ac="http://schemas.microsoft.com/office/spreadsheetml/2009/9/ac" r="142" s="191" customFormat="true" ht="12" x14ac:dyDescent="0.2">
      <c r="A142" s="194" t="s">
        <v>241</v>
      </c>
      <c r="B142" s="10">
        <v>2004</v>
      </c>
      <c r="C142" s="194" t="s">
        <v>248</v>
      </c>
      <c r="D142" s="10">
        <v>3503865</v>
      </c>
      <c r="E142" s="10"/>
      <c r="F142" s="10"/>
      <c r="G142" s="10"/>
      <c r="H142" s="10"/>
      <c r="I142" s="10"/>
      <c r="J142" s="10">
        <v>100</v>
      </c>
      <c r="K142" s="10"/>
      <c r="L142" s="10"/>
      <c r="M142" s="10"/>
      <c r="N142" s="10"/>
      <c r="O142" s="10"/>
      <c r="P142" s="10">
        <v>100</v>
      </c>
      <c r="Q142" s="10"/>
      <c r="R142" s="10"/>
      <c r="S142" s="10"/>
      <c r="T142" s="10"/>
      <c r="U142" s="10"/>
      <c r="V142" s="10">
        <v>100</v>
      </c>
      <c r="W142" s="194"/>
      <c r="X142" s="194"/>
      <c r="Y142" s="194"/>
      <c r="Z142" s="194"/>
      <c r="AA142" s="194"/>
      <c r="AB142" s="194"/>
      <c r="AC142" s="194"/>
      <c r="AD142" s="194"/>
    </row>
    <row xmlns:x14ac="http://schemas.microsoft.com/office/spreadsheetml/2009/9/ac" r="143" s="191" customFormat="true" ht="12" x14ac:dyDescent="0.2">
      <c r="A143" s="194" t="s">
        <v>241</v>
      </c>
      <c r="B143" s="10">
        <v>2005</v>
      </c>
      <c r="C143" s="194" t="s">
        <v>248</v>
      </c>
      <c r="D143" s="10">
        <v>3489649</v>
      </c>
      <c r="E143" s="10"/>
      <c r="F143" s="10"/>
      <c r="G143" s="10"/>
      <c r="H143" s="10"/>
      <c r="I143" s="10"/>
      <c r="J143" s="10">
        <v>100</v>
      </c>
      <c r="K143" s="10"/>
      <c r="L143" s="10"/>
      <c r="M143" s="10"/>
      <c r="N143" s="10"/>
      <c r="O143" s="10"/>
      <c r="P143" s="10">
        <v>100</v>
      </c>
      <c r="Q143" s="10"/>
      <c r="R143" s="10"/>
      <c r="S143" s="10"/>
      <c r="T143" s="10"/>
      <c r="U143" s="10"/>
      <c r="V143" s="10">
        <v>100</v>
      </c>
      <c r="W143" s="194"/>
      <c r="X143" s="194"/>
      <c r="Y143" s="194"/>
      <c r="Z143" s="194"/>
      <c r="AA143" s="194"/>
      <c r="AB143" s="194"/>
      <c r="AC143" s="194"/>
      <c r="AD143" s="194"/>
    </row>
    <row xmlns:x14ac="http://schemas.microsoft.com/office/spreadsheetml/2009/9/ac" r="144" s="191" customFormat="true" ht="12" x14ac:dyDescent="0.2">
      <c r="A144" s="194" t="s">
        <v>241</v>
      </c>
      <c r="B144" s="10">
        <v>2006</v>
      </c>
      <c r="C144" s="194" t="s">
        <v>248</v>
      </c>
      <c r="D144" s="10">
        <v>3468321</v>
      </c>
      <c r="E144" s="10"/>
      <c r="F144" s="10"/>
      <c r="G144" s="10"/>
      <c r="H144" s="10"/>
      <c r="I144" s="10"/>
      <c r="J144" s="10">
        <v>100</v>
      </c>
      <c r="K144" s="10"/>
      <c r="L144" s="10"/>
      <c r="M144" s="10"/>
      <c r="N144" s="10"/>
      <c r="O144" s="10"/>
      <c r="P144" s="10">
        <v>100</v>
      </c>
      <c r="Q144" s="10"/>
      <c r="R144" s="10"/>
      <c r="S144" s="10"/>
      <c r="T144" s="10"/>
      <c r="U144" s="10"/>
      <c r="V144" s="10">
        <v>100</v>
      </c>
      <c r="W144" s="194"/>
      <c r="X144" s="194"/>
      <c r="Y144" s="194"/>
      <c r="Z144" s="194"/>
      <c r="AA144" s="194"/>
      <c r="AB144" s="194"/>
      <c r="AC144" s="194"/>
      <c r="AD144" s="194"/>
    </row>
    <row xmlns:x14ac="http://schemas.microsoft.com/office/spreadsheetml/2009/9/ac" r="145" s="191" customFormat="true" ht="12" x14ac:dyDescent="0.2">
      <c r="A145" s="194" t="s">
        <v>241</v>
      </c>
      <c r="B145" s="10">
        <v>2007</v>
      </c>
      <c r="C145" s="194" t="s">
        <v>248</v>
      </c>
      <c r="D145" s="10">
        <v>3440786</v>
      </c>
      <c r="E145" s="10"/>
      <c r="F145" s="10"/>
      <c r="G145" s="10"/>
      <c r="H145" s="10"/>
      <c r="I145" s="10"/>
      <c r="J145" s="10">
        <v>100</v>
      </c>
      <c r="K145" s="10"/>
      <c r="L145" s="10"/>
      <c r="M145" s="10"/>
      <c r="N145" s="10"/>
      <c r="O145" s="10"/>
      <c r="P145" s="10">
        <v>100</v>
      </c>
      <c r="Q145" s="10"/>
      <c r="R145" s="10"/>
      <c r="S145" s="10"/>
      <c r="T145" s="10"/>
      <c r="U145" s="10"/>
      <c r="V145" s="10">
        <v>100</v>
      </c>
      <c r="W145" s="194"/>
      <c r="X145" s="194"/>
      <c r="Y145" s="194"/>
      <c r="Z145" s="194"/>
      <c r="AA145" s="194"/>
      <c r="AB145" s="194"/>
      <c r="AC145" s="194"/>
      <c r="AD145" s="194"/>
    </row>
    <row xmlns:x14ac="http://schemas.microsoft.com/office/spreadsheetml/2009/9/ac" r="146" s="191" customFormat="true" ht="12" x14ac:dyDescent="0.2">
      <c r="A146" s="194" t="s">
        <v>241</v>
      </c>
      <c r="B146" s="10">
        <v>2008</v>
      </c>
      <c r="C146" s="194" t="s">
        <v>248</v>
      </c>
      <c r="D146" s="10">
        <v>3411628</v>
      </c>
      <c r="E146" s="10"/>
      <c r="F146" s="10"/>
      <c r="G146" s="10"/>
      <c r="H146" s="10"/>
      <c r="I146" s="10"/>
      <c r="J146" s="10">
        <v>100</v>
      </c>
      <c r="K146" s="10"/>
      <c r="L146" s="10"/>
      <c r="M146" s="10"/>
      <c r="N146" s="10"/>
      <c r="O146" s="10"/>
      <c r="P146" s="10">
        <v>100</v>
      </c>
      <c r="Q146" s="10"/>
      <c r="R146" s="10"/>
      <c r="S146" s="10"/>
      <c r="T146" s="10"/>
      <c r="U146" s="10"/>
      <c r="V146" s="10">
        <v>100</v>
      </c>
      <c r="W146" s="194"/>
      <c r="X146" s="194"/>
      <c r="Y146" s="194"/>
      <c r="Z146" s="194"/>
      <c r="AA146" s="194"/>
      <c r="AB146" s="194"/>
      <c r="AC146" s="194"/>
      <c r="AD146" s="194"/>
    </row>
    <row xmlns:x14ac="http://schemas.microsoft.com/office/spreadsheetml/2009/9/ac" r="147" s="191" customFormat="true" ht="12" x14ac:dyDescent="0.2">
      <c r="A147" s="194" t="s">
        <v>241</v>
      </c>
      <c r="B147" s="10">
        <v>2009</v>
      </c>
      <c r="C147" s="194" t="s">
        <v>248</v>
      </c>
      <c r="D147" s="10">
        <v>3380417</v>
      </c>
      <c r="E147" s="10"/>
      <c r="F147" s="10"/>
      <c r="G147" s="10"/>
      <c r="H147" s="10"/>
      <c r="I147" s="10"/>
      <c r="J147" s="10">
        <v>100</v>
      </c>
      <c r="K147" s="10"/>
      <c r="L147" s="10"/>
      <c r="M147" s="10"/>
      <c r="N147" s="10"/>
      <c r="O147" s="10"/>
      <c r="P147" s="10">
        <v>100</v>
      </c>
      <c r="Q147" s="10"/>
      <c r="R147" s="10"/>
      <c r="S147" s="10"/>
      <c r="T147" s="10"/>
      <c r="U147" s="10"/>
      <c r="V147" s="10">
        <v>100</v>
      </c>
      <c r="W147" s="194"/>
      <c r="X147" s="194"/>
      <c r="Y147" s="194"/>
      <c r="Z147" s="194"/>
      <c r="AA147" s="194"/>
      <c r="AB147" s="194"/>
      <c r="AC147" s="194"/>
      <c r="AD147" s="194"/>
    </row>
    <row xmlns:x14ac="http://schemas.microsoft.com/office/spreadsheetml/2009/9/ac" r="148" s="191" customFormat="true" ht="12" x14ac:dyDescent="0.2">
      <c r="A148" s="194" t="s">
        <v>241</v>
      </c>
      <c r="B148" s="10">
        <v>2010</v>
      </c>
      <c r="C148" s="194" t="s">
        <v>248</v>
      </c>
      <c r="D148" s="10">
        <v>3344238</v>
      </c>
      <c r="E148" s="10"/>
      <c r="F148" s="10"/>
      <c r="G148" s="10"/>
      <c r="H148" s="10"/>
      <c r="I148" s="10"/>
      <c r="J148" s="10">
        <v>100</v>
      </c>
      <c r="K148" s="10"/>
      <c r="L148" s="10"/>
      <c r="M148" s="10"/>
      <c r="N148" s="10"/>
      <c r="O148" s="10"/>
      <c r="P148" s="10">
        <v>100</v>
      </c>
      <c r="Q148" s="10"/>
      <c r="R148" s="10"/>
      <c r="S148" s="10"/>
      <c r="T148" s="10"/>
      <c r="U148" s="10"/>
      <c r="V148" s="10">
        <v>100</v>
      </c>
      <c r="W148" s="194"/>
      <c r="X148" s="194"/>
      <c r="Y148" s="194"/>
      <c r="Z148" s="194"/>
      <c r="AA148" s="194"/>
      <c r="AB148" s="194"/>
      <c r="AC148" s="194"/>
      <c r="AD148" s="194"/>
    </row>
    <row xmlns:x14ac="http://schemas.microsoft.com/office/spreadsheetml/2009/9/ac" r="149" s="191" customFormat="true" ht="12" x14ac:dyDescent="0.2">
      <c r="A149" s="194" t="s">
        <v>241</v>
      </c>
      <c r="B149" s="10">
        <v>2011</v>
      </c>
      <c r="C149" s="194" t="s">
        <v>248</v>
      </c>
      <c r="D149" s="10">
        <v>3293526</v>
      </c>
      <c r="E149" s="10"/>
      <c r="F149" s="10"/>
      <c r="G149" s="10">
        <v>22.2971546954941</v>
      </c>
      <c r="H149" s="10"/>
      <c r="I149" s="10"/>
      <c r="J149" s="10">
        <v>77.7028453045059</v>
      </c>
      <c r="K149" s="10"/>
      <c r="L149" s="10"/>
      <c r="M149" s="10"/>
      <c r="N149" s="10"/>
      <c r="O149" s="10"/>
      <c r="P149" s="10">
        <v>100</v>
      </c>
      <c r="Q149" s="10"/>
      <c r="R149" s="10"/>
      <c r="S149" s="10"/>
      <c r="T149" s="10"/>
      <c r="U149" s="10"/>
      <c r="V149" s="10">
        <v>100</v>
      </c>
      <c r="W149" s="194"/>
      <c r="X149" s="194"/>
      <c r="Y149" s="194"/>
      <c r="Z149" s="194"/>
      <c r="AA149" s="194"/>
      <c r="AB149" s="194"/>
      <c r="AC149" s="194"/>
      <c r="AD149" s="194"/>
    </row>
    <row xmlns:x14ac="http://schemas.microsoft.com/office/spreadsheetml/2009/9/ac" r="150" s="191" customFormat="true" ht="12" x14ac:dyDescent="0.2">
      <c r="A150" s="194" t="s">
        <v>241</v>
      </c>
      <c r="B150" s="10">
        <v>2012</v>
      </c>
      <c r="C150" s="194" t="s">
        <v>248</v>
      </c>
      <c r="D150" s="10">
        <v>3234083</v>
      </c>
      <c r="E150" s="10"/>
      <c r="F150" s="10"/>
      <c r="G150" s="10">
        <v>22.2971546954941</v>
      </c>
      <c r="H150" s="10"/>
      <c r="I150" s="10"/>
      <c r="J150" s="10">
        <v>77.7028453045059</v>
      </c>
      <c r="K150" s="10"/>
      <c r="L150" s="10"/>
      <c r="M150" s="10"/>
      <c r="N150" s="10"/>
      <c r="O150" s="10"/>
      <c r="P150" s="10">
        <v>100</v>
      </c>
      <c r="Q150" s="10"/>
      <c r="R150" s="10"/>
      <c r="S150" s="10"/>
      <c r="T150" s="10"/>
      <c r="U150" s="10"/>
      <c r="V150" s="10">
        <v>100</v>
      </c>
      <c r="W150" s="194"/>
      <c r="X150" s="194"/>
      <c r="Y150" s="194"/>
      <c r="Z150" s="194"/>
      <c r="AA150" s="194"/>
      <c r="AB150" s="194"/>
      <c r="AC150" s="194"/>
      <c r="AD150" s="194"/>
    </row>
    <row xmlns:x14ac="http://schemas.microsoft.com/office/spreadsheetml/2009/9/ac" r="151" s="191" customFormat="true" ht="12" x14ac:dyDescent="0.2">
      <c r="A151" s="194" t="s">
        <v>241</v>
      </c>
      <c r="B151" s="10">
        <v>2013</v>
      </c>
      <c r="C151" s="194" t="s">
        <v>248</v>
      </c>
      <c r="D151" s="10">
        <v>3171521</v>
      </c>
      <c r="E151" s="10"/>
      <c r="F151" s="10"/>
      <c r="G151" s="10">
        <v>22.2971546954941</v>
      </c>
      <c r="H151" s="10"/>
      <c r="I151" s="10"/>
      <c r="J151" s="10">
        <v>77.7028453045059</v>
      </c>
      <c r="K151" s="10"/>
      <c r="L151" s="10"/>
      <c r="M151" s="10"/>
      <c r="N151" s="10"/>
      <c r="O151" s="10"/>
      <c r="P151" s="10">
        <v>100</v>
      </c>
      <c r="Q151" s="10"/>
      <c r="R151" s="10"/>
      <c r="S151" s="10"/>
      <c r="T151" s="10"/>
      <c r="U151" s="10"/>
      <c r="V151" s="10">
        <v>100</v>
      </c>
      <c r="W151" s="194"/>
      <c r="X151" s="194"/>
      <c r="Y151" s="194"/>
      <c r="Z151" s="194"/>
      <c r="AA151" s="194"/>
      <c r="AB151" s="194"/>
      <c r="AC151" s="194"/>
      <c r="AD151" s="194"/>
    </row>
    <row xmlns:x14ac="http://schemas.microsoft.com/office/spreadsheetml/2009/9/ac" r="152" s="191" customFormat="true" ht="12" x14ac:dyDescent="0.2">
      <c r="A152" s="194" t="s">
        <v>241</v>
      </c>
      <c r="B152" s="10">
        <v>2014</v>
      </c>
      <c r="C152" s="194" t="s">
        <v>248</v>
      </c>
      <c r="D152" s="10">
        <v>3101229</v>
      </c>
      <c r="E152" s="10"/>
      <c r="F152" s="10"/>
      <c r="G152" s="10">
        <v>22.2971546954941</v>
      </c>
      <c r="H152" s="10"/>
      <c r="I152" s="10"/>
      <c r="J152" s="10">
        <v>77.7028453045059</v>
      </c>
      <c r="K152" s="10"/>
      <c r="L152" s="10"/>
      <c r="M152" s="10"/>
      <c r="N152" s="10"/>
      <c r="O152" s="10"/>
      <c r="P152" s="10">
        <v>100</v>
      </c>
      <c r="Q152" s="10"/>
      <c r="R152" s="10"/>
      <c r="S152" s="10">
        <v>36.947499999999998</v>
      </c>
      <c r="T152" s="10"/>
      <c r="U152" s="10"/>
      <c r="V152" s="10">
        <v>63.052500000000002</v>
      </c>
      <c r="W152" s="194"/>
      <c r="X152" s="194"/>
      <c r="Y152" s="194"/>
      <c r="Z152" s="194"/>
      <c r="AA152" s="194"/>
      <c r="AB152" s="194"/>
      <c r="AC152" s="194"/>
      <c r="AD152" s="194"/>
    </row>
    <row xmlns:x14ac="http://schemas.microsoft.com/office/spreadsheetml/2009/9/ac" r="153" s="191" customFormat="true" ht="12" x14ac:dyDescent="0.2">
      <c r="A153" s="194" t="s">
        <v>241</v>
      </c>
      <c r="B153" s="10">
        <v>2015</v>
      </c>
      <c r="C153" s="194" t="s">
        <v>248</v>
      </c>
      <c r="D153" s="10">
        <v>3031907</v>
      </c>
      <c r="E153" s="10"/>
      <c r="F153" s="10"/>
      <c r="G153" s="10">
        <v>22.2971546954941</v>
      </c>
      <c r="H153" s="10"/>
      <c r="I153" s="10"/>
      <c r="J153" s="10">
        <v>77.7028453045059</v>
      </c>
      <c r="K153" s="10"/>
      <c r="L153" s="10"/>
      <c r="M153" s="10">
        <v>34.281184519379401</v>
      </c>
      <c r="N153" s="10"/>
      <c r="O153" s="10"/>
      <c r="P153" s="10">
        <v>65.718815480620606</v>
      </c>
      <c r="Q153" s="10"/>
      <c r="R153" s="10"/>
      <c r="S153" s="10">
        <v>36.947499999999998</v>
      </c>
      <c r="T153" s="10"/>
      <c r="U153" s="10"/>
      <c r="V153" s="10">
        <v>63.052500000000002</v>
      </c>
      <c r="W153" s="194"/>
      <c r="X153" s="194"/>
      <c r="Y153" s="194"/>
      <c r="Z153" s="194"/>
      <c r="AA153" s="194"/>
      <c r="AB153" s="194"/>
      <c r="AC153" s="194"/>
      <c r="AD153" s="194"/>
    </row>
    <row xmlns:x14ac="http://schemas.microsoft.com/office/spreadsheetml/2009/9/ac" r="154" s="191" customFormat="true" ht="12" x14ac:dyDescent="0.2">
      <c r="A154" s="194" t="s">
        <v>241</v>
      </c>
      <c r="B154" s="10">
        <v>2016</v>
      </c>
      <c r="C154" s="194" t="s">
        <v>248</v>
      </c>
      <c r="D154" s="10">
        <v>2973857</v>
      </c>
      <c r="E154" s="10"/>
      <c r="F154" s="10"/>
      <c r="G154" s="10">
        <v>25.776547453986499</v>
      </c>
      <c r="H154" s="10"/>
      <c r="I154" s="10"/>
      <c r="J154" s="10">
        <v>74.223452546013505</v>
      </c>
      <c r="K154" s="10"/>
      <c r="L154" s="10"/>
      <c r="M154" s="10">
        <v>34.281184519379401</v>
      </c>
      <c r="N154" s="10"/>
      <c r="O154" s="10"/>
      <c r="P154" s="10">
        <v>65.718815480620606</v>
      </c>
      <c r="Q154" s="10"/>
      <c r="R154" s="10"/>
      <c r="S154" s="10">
        <v>36.947499999999998</v>
      </c>
      <c r="T154" s="10"/>
      <c r="U154" s="10"/>
      <c r="V154" s="10">
        <v>63.052500000000002</v>
      </c>
      <c r="W154" s="194"/>
      <c r="X154" s="194"/>
      <c r="Y154" s="194"/>
      <c r="Z154" s="194"/>
      <c r="AA154" s="194"/>
      <c r="AB154" s="194"/>
      <c r="AC154" s="194"/>
      <c r="AD154" s="194"/>
    </row>
    <row xmlns:x14ac="http://schemas.microsoft.com/office/spreadsheetml/2009/9/ac" r="155" s="191" customFormat="true" ht="12" x14ac:dyDescent="0.2">
      <c r="A155" s="194" t="s">
        <v>241</v>
      </c>
      <c r="B155" s="10">
        <v>2017</v>
      </c>
      <c r="C155" s="194" t="s">
        <v>248</v>
      </c>
      <c r="D155" s="10">
        <v>2936523</v>
      </c>
      <c r="E155" s="10"/>
      <c r="F155" s="10"/>
      <c r="G155" s="10">
        <v>29.25594021247889</v>
      </c>
      <c r="H155" s="10"/>
      <c r="I155" s="10"/>
      <c r="J155" s="10">
        <v>70.74405978752111</v>
      </c>
      <c r="K155" s="10"/>
      <c r="L155" s="10"/>
      <c r="M155" s="10">
        <v>34.281184519379401</v>
      </c>
      <c r="N155" s="10"/>
      <c r="O155" s="10"/>
      <c r="P155" s="10">
        <v>65.718815480620606</v>
      </c>
      <c r="Q155" s="10"/>
      <c r="R155" s="10"/>
      <c r="S155" s="10">
        <v>36.947499999999998</v>
      </c>
      <c r="T155" s="10"/>
      <c r="U155" s="10"/>
      <c r="V155" s="10">
        <v>63.052500000000002</v>
      </c>
      <c r="W155" s="194"/>
      <c r="X155" s="194"/>
      <c r="Y155" s="194"/>
      <c r="Z155" s="194"/>
      <c r="AA155" s="194"/>
      <c r="AB155" s="194"/>
      <c r="AC155" s="194"/>
      <c r="AD155" s="194"/>
    </row>
    <row xmlns:x14ac="http://schemas.microsoft.com/office/spreadsheetml/2009/9/ac" r="156" s="191" customFormat="true" ht="12" x14ac:dyDescent="0.2">
      <c r="A156" s="194" t="s">
        <v>241</v>
      </c>
      <c r="B156" s="10">
        <v>2018</v>
      </c>
      <c r="C156" s="194" t="s">
        <v>248</v>
      </c>
      <c r="D156" s="10">
        <v>2915220</v>
      </c>
      <c r="E156" s="10"/>
      <c r="F156" s="10"/>
      <c r="G156" s="10">
        <v>32.735332970970383</v>
      </c>
      <c r="H156" s="10"/>
      <c r="I156" s="10"/>
      <c r="J156" s="10">
        <v>67.264667029029624</v>
      </c>
      <c r="K156" s="10"/>
      <c r="L156" s="10"/>
      <c r="M156" s="10">
        <v>34.281184519379401</v>
      </c>
      <c r="N156" s="10"/>
      <c r="O156" s="10"/>
      <c r="P156" s="10">
        <v>65.718815480620606</v>
      </c>
      <c r="Q156" s="10"/>
      <c r="R156" s="10"/>
      <c r="S156" s="10">
        <v>36.947499999999998</v>
      </c>
      <c r="T156" s="10"/>
      <c r="U156" s="10"/>
      <c r="V156" s="10">
        <v>63.052500000000002</v>
      </c>
      <c r="W156" s="194"/>
      <c r="X156" s="194"/>
      <c r="Y156" s="194"/>
      <c r="Z156" s="194"/>
      <c r="AA156" s="194"/>
      <c r="AB156" s="194"/>
      <c r="AC156" s="194"/>
      <c r="AD156" s="194"/>
    </row>
    <row xmlns:x14ac="http://schemas.microsoft.com/office/spreadsheetml/2009/9/ac" r="157" s="191" customFormat="true" ht="12" x14ac:dyDescent="0.2">
      <c r="A157" s="194" t="s">
        <v>241</v>
      </c>
      <c r="B157" s="10">
        <v>2019</v>
      </c>
      <c r="C157" s="194" t="s">
        <v>248</v>
      </c>
      <c r="D157" s="10">
        <v>2904911</v>
      </c>
      <c r="E157" s="10"/>
      <c r="F157" s="10"/>
      <c r="G157" s="10">
        <v>36.214725729462771</v>
      </c>
      <c r="H157" s="10"/>
      <c r="I157" s="10"/>
      <c r="J157" s="10">
        <v>63.785274270537229</v>
      </c>
      <c r="K157" s="10"/>
      <c r="L157" s="10"/>
      <c r="M157" s="10">
        <v>34.281184519379401</v>
      </c>
      <c r="N157" s="10"/>
      <c r="O157" s="10"/>
      <c r="P157" s="10">
        <v>65.718815480620606</v>
      </c>
      <c r="Q157" s="10"/>
      <c r="R157" s="10"/>
      <c r="S157" s="10">
        <v>36.947499999999998</v>
      </c>
      <c r="T157" s="10"/>
      <c r="U157" s="10"/>
      <c r="V157" s="10">
        <v>63.052500000000002</v>
      </c>
      <c r="W157" s="194"/>
      <c r="X157" s="194"/>
      <c r="Y157" s="194"/>
      <c r="Z157" s="194"/>
      <c r="AA157" s="194"/>
      <c r="AB157" s="194"/>
      <c r="AC157" s="194"/>
      <c r="AD157" s="194"/>
    </row>
    <row xmlns:x14ac="http://schemas.microsoft.com/office/spreadsheetml/2009/9/ac" r="158" s="191" customFormat="true" ht="12" x14ac:dyDescent="0.2">
      <c r="A158" s="194" t="s">
        <v>241</v>
      </c>
      <c r="B158" s="10">
        <v>2020</v>
      </c>
      <c r="C158" s="194" t="s">
        <v>248</v>
      </c>
      <c r="D158" s="10">
        <v>2906406</v>
      </c>
      <c r="E158" s="10">
        <v>77.98415885765283</v>
      </c>
      <c r="F158" s="10">
        <v>73.164881749219106</v>
      </c>
      <c r="G158" s="10">
        <v>39.694118487955173</v>
      </c>
      <c r="H158" s="10">
        <v>33.47076326126394</v>
      </c>
      <c r="I158" s="10">
        <v>26.835118250780891</v>
      </c>
      <c r="J158" s="10">
        <v>0</v>
      </c>
      <c r="K158" s="10">
        <v>75.462962962962962</v>
      </c>
      <c r="L158" s="10">
        <v>75.462962962962962</v>
      </c>
      <c r="M158" s="10">
        <v>34.281184519379401</v>
      </c>
      <c r="N158" s="10">
        <v>41.181778443583561</v>
      </c>
      <c r="O158" s="10">
        <v>24.537037037037042</v>
      </c>
      <c r="P158" s="10">
        <v>0</v>
      </c>
      <c r="Q158" s="10"/>
      <c r="R158" s="10"/>
      <c r="S158" s="10">
        <v>36.947499999999998</v>
      </c>
      <c r="T158" s="10"/>
      <c r="U158" s="10"/>
      <c r="V158" s="10">
        <v>63.052500000000002</v>
      </c>
      <c r="W158" s="194"/>
      <c r="X158" s="194"/>
      <c r="Y158" s="194"/>
      <c r="Z158" s="194"/>
      <c r="AA158" s="194"/>
      <c r="AB158" s="194"/>
      <c r="AC158" s="194"/>
      <c r="AD158" s="194"/>
    </row>
    <row xmlns:x14ac="http://schemas.microsoft.com/office/spreadsheetml/2009/9/ac" r="159" s="191" customFormat="true" ht="12" x14ac:dyDescent="0.2">
      <c r="A159" s="194" t="s">
        <v>241</v>
      </c>
      <c r="B159" s="10">
        <v>2021</v>
      </c>
      <c r="C159" s="194" t="s">
        <v>248</v>
      </c>
      <c r="D159" s="10">
        <v>2920190</v>
      </c>
      <c r="E159" s="10">
        <v>77.98415885765283</v>
      </c>
      <c r="F159" s="10">
        <v>73.164881749219106</v>
      </c>
      <c r="G159" s="10">
        <v>43.173511246446651</v>
      </c>
      <c r="H159" s="10">
        <v>29.991370502772451</v>
      </c>
      <c r="I159" s="10">
        <v>26.835118250780891</v>
      </c>
      <c r="J159" s="10">
        <v>0</v>
      </c>
      <c r="K159" s="10">
        <v>75.462962962962962</v>
      </c>
      <c r="L159" s="10">
        <v>75.462962962962962</v>
      </c>
      <c r="M159" s="10">
        <v>34.281184519379401</v>
      </c>
      <c r="N159" s="10">
        <v>41.181778443583561</v>
      </c>
      <c r="O159" s="10">
        <v>24.537037037037042</v>
      </c>
      <c r="P159" s="10">
        <v>0</v>
      </c>
      <c r="Q159" s="10"/>
      <c r="R159" s="10"/>
      <c r="S159" s="10">
        <v>36.947499999999998</v>
      </c>
      <c r="T159" s="10"/>
      <c r="U159" s="10"/>
      <c r="V159" s="10">
        <v>63.052500000000002</v>
      </c>
      <c r="W159" s="194"/>
      <c r="X159" s="194"/>
      <c r="Y159" s="194"/>
      <c r="Z159" s="194"/>
      <c r="AA159" s="194"/>
      <c r="AB159" s="194"/>
      <c r="AC159" s="194"/>
      <c r="AD159" s="194"/>
    </row>
    <row xmlns:x14ac="http://schemas.microsoft.com/office/spreadsheetml/2009/9/ac" r="160" s="191" customFormat="true" ht="12" x14ac:dyDescent="0.2">
      <c r="A160" s="194" t="s">
        <v>241</v>
      </c>
      <c r="B160" s="10">
        <v>2022</v>
      </c>
      <c r="C160" s="194" t="s">
        <v>248</v>
      </c>
      <c r="D160" s="10">
        <v>2933651</v>
      </c>
      <c r="E160" s="10">
        <v>77.98415885765283</v>
      </c>
      <c r="F160" s="10">
        <v>73.164881749219106</v>
      </c>
      <c r="G160" s="10">
        <v>46.652904004939053</v>
      </c>
      <c r="H160" s="10">
        <v>26.51197774428006</v>
      </c>
      <c r="I160" s="10">
        <v>26.835118250780891</v>
      </c>
      <c r="J160" s="10">
        <v>0</v>
      </c>
      <c r="K160" s="10">
        <v>75.462962962962962</v>
      </c>
      <c r="L160" s="10">
        <v>75.462962962962962</v>
      </c>
      <c r="M160" s="10">
        <v>34.281184519379401</v>
      </c>
      <c r="N160" s="10">
        <v>41.181778443583561</v>
      </c>
      <c r="O160" s="10">
        <v>24.537037037037042</v>
      </c>
      <c r="P160" s="10">
        <v>0</v>
      </c>
      <c r="Q160" s="10"/>
      <c r="R160" s="10"/>
      <c r="S160" s="10">
        <v>36.947499999999998</v>
      </c>
      <c r="T160" s="10"/>
      <c r="U160" s="10"/>
      <c r="V160" s="10">
        <v>63.052500000000002</v>
      </c>
      <c r="W160" s="194"/>
      <c r="X160" s="194"/>
      <c r="Y160" s="194"/>
      <c r="Z160" s="194"/>
      <c r="AA160" s="194"/>
      <c r="AB160" s="194"/>
      <c r="AC160" s="194"/>
      <c r="AD160" s="194"/>
    </row>
    <row xmlns:x14ac="http://schemas.microsoft.com/office/spreadsheetml/2009/9/ac" r="161" s="191" customFormat="true" ht="12" x14ac:dyDescent="0.2">
      <c r="A161" s="194" t="s">
        <v>241</v>
      </c>
      <c r="B161" s="10">
        <v>2023</v>
      </c>
      <c r="C161" s="194" t="s">
        <v>248</v>
      </c>
      <c r="D161" s="10">
        <v>2935830</v>
      </c>
      <c r="E161" s="10">
        <v>77.98415885765283</v>
      </c>
      <c r="F161" s="10">
        <v>73.164881749219106</v>
      </c>
      <c r="G161" s="10">
        <v>50.132296763431441</v>
      </c>
      <c r="H161" s="10">
        <v>23.032584985787661</v>
      </c>
      <c r="I161" s="10">
        <v>26.835118250780891</v>
      </c>
      <c r="J161" s="10">
        <v>0</v>
      </c>
      <c r="K161" s="10">
        <v>75.462962962962962</v>
      </c>
      <c r="L161" s="10">
        <v>75.462962962962962</v>
      </c>
      <c r="M161" s="10">
        <v>34.281184519379401</v>
      </c>
      <c r="N161" s="10">
        <v>41.181778443583561</v>
      </c>
      <c r="O161" s="10">
        <v>24.537037037037042</v>
      </c>
      <c r="P161" s="10">
        <v>0</v>
      </c>
      <c r="Q161" s="10"/>
      <c r="R161" s="10"/>
      <c r="S161" s="10">
        <v>36.947499999999998</v>
      </c>
      <c r="T161" s="10"/>
      <c r="U161" s="10"/>
      <c r="V161" s="10">
        <v>63.052500000000002</v>
      </c>
      <c r="W161" s="194"/>
      <c r="X161" s="194"/>
      <c r="Y161" s="194"/>
      <c r="Z161" s="194"/>
      <c r="AA161" s="194"/>
      <c r="AB161" s="194"/>
      <c r="AC161" s="194"/>
      <c r="AD161" s="194"/>
    </row>
    <row xmlns:x14ac="http://schemas.microsoft.com/office/spreadsheetml/2009/9/ac" r="162" s="191" customFormat="true" ht="12" x14ac:dyDescent="0.2">
      <c r="A162" s="194" t="s">
        <v>241</v>
      </c>
      <c r="B162" s="10">
        <v>2024</v>
      </c>
      <c r="C162" s="194" t="s">
        <v>248</v>
      </c>
      <c r="D162" s="10"/>
      <c r="E162" s="10"/>
      <c r="F162" s="10"/>
      <c r="G162" s="10"/>
      <c r="H162" s="10"/>
      <c r="I162" s="10"/>
      <c r="J162" s="10"/>
      <c r="K162" s="10"/>
      <c r="L162" s="10"/>
      <c r="M162" s="10"/>
      <c r="N162" s="10"/>
      <c r="O162" s="10"/>
      <c r="P162" s="10"/>
      <c r="Q162" s="10"/>
      <c r="R162" s="10"/>
      <c r="S162" s="10"/>
      <c r="T162" s="10"/>
      <c r="U162" s="10"/>
      <c r="V162" s="10"/>
      <c r="W162" s="194"/>
      <c r="X162" s="194"/>
      <c r="Y162" s="194"/>
      <c r="Z162" s="194"/>
      <c r="AA162" s="194"/>
      <c r="AB162" s="194"/>
      <c r="AC162" s="194"/>
      <c r="AD162" s="194"/>
    </row>
    <row xmlns:x14ac="http://schemas.microsoft.com/office/spreadsheetml/2009/9/ac" r="163" s="191" customFormat="true" ht="12" x14ac:dyDescent="0.2">
      <c r="A163" s="194" t="s">
        <v>241</v>
      </c>
      <c r="B163" s="10">
        <v>2025</v>
      </c>
      <c r="C163" s="194" t="s">
        <v>248</v>
      </c>
      <c r="D163" s="10"/>
      <c r="E163" s="10"/>
      <c r="F163" s="10"/>
      <c r="G163" s="10"/>
      <c r="H163" s="10"/>
      <c r="I163" s="10"/>
      <c r="J163" s="10"/>
      <c r="K163" s="10"/>
      <c r="L163" s="10"/>
      <c r="M163" s="10"/>
      <c r="N163" s="10"/>
      <c r="O163" s="10"/>
      <c r="P163" s="10"/>
      <c r="Q163" s="10"/>
      <c r="R163" s="10"/>
      <c r="S163" s="10"/>
      <c r="T163" s="10"/>
      <c r="U163" s="10"/>
      <c r="V163" s="10"/>
      <c r="W163" s="194"/>
      <c r="X163" s="194"/>
      <c r="Y163" s="194"/>
      <c r="Z163" s="194"/>
      <c r="AA163" s="194"/>
      <c r="AB163" s="194"/>
      <c r="AC163" s="194"/>
      <c r="AD163" s="194"/>
    </row>
    <row xmlns:x14ac="http://schemas.microsoft.com/office/spreadsheetml/2009/9/ac" r="164" s="191" customFormat="true" ht="12" x14ac:dyDescent="0.2">
      <c r="A164" s="194" t="s">
        <v>241</v>
      </c>
      <c r="B164" s="10">
        <v>2026</v>
      </c>
      <c r="C164" s="194" t="s">
        <v>248</v>
      </c>
      <c r="D164" s="10"/>
      <c r="E164" s="10"/>
      <c r="F164" s="10"/>
      <c r="G164" s="10"/>
      <c r="H164" s="10"/>
      <c r="I164" s="10"/>
      <c r="J164" s="10"/>
      <c r="K164" s="10"/>
      <c r="L164" s="10"/>
      <c r="M164" s="10"/>
      <c r="N164" s="10"/>
      <c r="O164" s="10"/>
      <c r="P164" s="10"/>
      <c r="Q164" s="10"/>
      <c r="R164" s="10"/>
      <c r="S164" s="10"/>
      <c r="T164" s="10"/>
      <c r="U164" s="10"/>
      <c r="V164" s="10"/>
      <c r="W164" s="194"/>
      <c r="X164" s="194"/>
      <c r="Y164" s="194"/>
      <c r="Z164" s="194"/>
      <c r="AA164" s="194"/>
      <c r="AB164" s="194"/>
      <c r="AC164" s="194"/>
      <c r="AD164" s="194"/>
    </row>
    <row xmlns:x14ac="http://schemas.microsoft.com/office/spreadsheetml/2009/9/ac" r="165" s="191" customFormat="true" ht="12" x14ac:dyDescent="0.2">
      <c r="A165" s="194" t="s">
        <v>241</v>
      </c>
      <c r="B165" s="10">
        <v>2027</v>
      </c>
      <c r="C165" s="194" t="s">
        <v>248</v>
      </c>
      <c r="D165" s="10"/>
      <c r="E165" s="10"/>
      <c r="F165" s="10"/>
      <c r="G165" s="10"/>
      <c r="H165" s="10"/>
      <c r="I165" s="10"/>
      <c r="J165" s="10"/>
      <c r="K165" s="10"/>
      <c r="L165" s="10"/>
      <c r="M165" s="10"/>
      <c r="N165" s="10"/>
      <c r="O165" s="10"/>
      <c r="P165" s="10"/>
      <c r="Q165" s="10"/>
      <c r="R165" s="10"/>
      <c r="S165" s="10"/>
      <c r="T165" s="10"/>
      <c r="U165" s="10"/>
      <c r="V165" s="10"/>
      <c r="W165" s="194"/>
      <c r="X165" s="194"/>
      <c r="Y165" s="194"/>
      <c r="Z165" s="194"/>
      <c r="AA165" s="194"/>
      <c r="AB165" s="194"/>
      <c r="AC165" s="194"/>
      <c r="AD165" s="194"/>
    </row>
    <row xmlns:x14ac="http://schemas.microsoft.com/office/spreadsheetml/2009/9/ac" r="166" s="191" customFormat="true" ht="12" x14ac:dyDescent="0.2">
      <c r="A166" s="194" t="s">
        <v>241</v>
      </c>
      <c r="B166" s="10">
        <v>2028</v>
      </c>
      <c r="C166" s="194" t="s">
        <v>248</v>
      </c>
      <c r="D166" s="10"/>
      <c r="E166" s="10"/>
      <c r="F166" s="10"/>
      <c r="G166" s="10"/>
      <c r="H166" s="10"/>
      <c r="I166" s="10"/>
      <c r="J166" s="10"/>
      <c r="K166" s="10"/>
      <c r="L166" s="10"/>
      <c r="M166" s="10"/>
      <c r="N166" s="10"/>
      <c r="O166" s="10"/>
      <c r="P166" s="10"/>
      <c r="Q166" s="10"/>
      <c r="R166" s="10"/>
      <c r="S166" s="10"/>
      <c r="T166" s="10"/>
      <c r="U166" s="10"/>
      <c r="V166" s="10"/>
      <c r="W166" s="194"/>
      <c r="X166" s="194"/>
      <c r="Y166" s="194"/>
      <c r="Z166" s="194"/>
      <c r="AA166" s="194"/>
      <c r="AB166" s="194"/>
      <c r="AC166" s="194"/>
      <c r="AD166" s="194"/>
    </row>
    <row xmlns:x14ac="http://schemas.microsoft.com/office/spreadsheetml/2009/9/ac" r="167" s="191" customFormat="true" ht="12" x14ac:dyDescent="0.2">
      <c r="A167" s="194" t="s">
        <v>241</v>
      </c>
      <c r="B167" s="10">
        <v>2029</v>
      </c>
      <c r="C167" s="194" t="s">
        <v>248</v>
      </c>
      <c r="D167" s="10"/>
      <c r="E167" s="10"/>
      <c r="F167" s="10"/>
      <c r="G167" s="10"/>
      <c r="H167" s="10"/>
      <c r="I167" s="10"/>
      <c r="J167" s="10"/>
      <c r="K167" s="10"/>
      <c r="L167" s="10"/>
      <c r="M167" s="10"/>
      <c r="N167" s="10"/>
      <c r="O167" s="10"/>
      <c r="P167" s="10"/>
      <c r="Q167" s="10"/>
      <c r="R167" s="10"/>
      <c r="S167" s="10"/>
      <c r="T167" s="10"/>
      <c r="U167" s="10"/>
      <c r="V167" s="10"/>
      <c r="W167" s="194"/>
      <c r="X167" s="194"/>
      <c r="Y167" s="194"/>
      <c r="Z167" s="194"/>
      <c r="AA167" s="194"/>
      <c r="AB167" s="194"/>
    </row>
    <row xmlns:x14ac="http://schemas.microsoft.com/office/spreadsheetml/2009/9/ac" r="168" s="191" customFormat="true" ht="12" x14ac:dyDescent="0.2">
      <c r="A168" s="194" t="s">
        <v>241</v>
      </c>
      <c r="B168" s="10">
        <v>2030</v>
      </c>
      <c r="C168" s="194" t="s">
        <v>248</v>
      </c>
      <c r="D168" s="10"/>
      <c r="E168" s="10"/>
      <c r="F168" s="10"/>
      <c r="G168" s="10"/>
      <c r="H168" s="10"/>
      <c r="I168" s="10"/>
      <c r="J168" s="10"/>
      <c r="K168" s="10"/>
      <c r="L168" s="10"/>
      <c r="M168" s="10"/>
      <c r="N168" s="10"/>
      <c r="O168" s="10"/>
      <c r="P168" s="10"/>
      <c r="Q168" s="10"/>
      <c r="R168" s="10"/>
      <c r="S168" s="10"/>
      <c r="T168" s="10"/>
      <c r="U168" s="10"/>
      <c r="V168" s="10"/>
      <c r="W168" s="194"/>
      <c r="X168" s="194"/>
      <c r="Y168" s="194"/>
      <c r="Z168" s="194"/>
      <c r="AA168" s="194"/>
      <c r="AB168" s="194"/>
    </row>
    <row xmlns:x14ac="http://schemas.microsoft.com/office/spreadsheetml/2009/9/ac" r="169" ht="15.75" x14ac:dyDescent="0.25">
      <c r="A169" s="195" t="s">
        <v>241</v>
      </c>
      <c r="B169" s="10">
        <v>2000</v>
      </c>
      <c r="C169" s="195" t="s">
        <v>249</v>
      </c>
      <c r="D169" s="10">
        <v>3947176</v>
      </c>
      <c r="E169" s="10"/>
      <c r="F169" s="10"/>
      <c r="G169" s="10"/>
      <c r="H169" s="10"/>
      <c r="I169" s="10"/>
      <c r="J169" s="10">
        <v>100</v>
      </c>
      <c r="K169" s="10"/>
      <c r="L169" s="10"/>
      <c r="M169" s="10"/>
      <c r="N169" s="10"/>
      <c r="O169" s="10"/>
      <c r="P169" s="10">
        <v>100</v>
      </c>
      <c r="Q169" s="10"/>
      <c r="R169" s="10"/>
      <c r="S169" s="10"/>
      <c r="T169" s="10"/>
      <c r="U169" s="10"/>
      <c r="V169" s="10">
        <v>100</v>
      </c>
      <c r="W169" s="195"/>
      <c r="X169" s="195"/>
      <c r="Y169" s="195"/>
      <c r="Z169" s="195"/>
      <c r="AA169" s="195"/>
      <c r="AB169" s="195"/>
    </row>
    <row xmlns:x14ac="http://schemas.microsoft.com/office/spreadsheetml/2009/9/ac" r="170" ht="15.75" x14ac:dyDescent="0.25">
      <c r="A170" s="195" t="s">
        <v>241</v>
      </c>
      <c r="B170" s="10">
        <v>2001</v>
      </c>
      <c r="C170" s="195" t="s">
        <v>249</v>
      </c>
      <c r="D170" s="10">
        <v>4045485</v>
      </c>
      <c r="E170" s="10"/>
      <c r="F170" s="10"/>
      <c r="G170" s="10"/>
      <c r="H170" s="10"/>
      <c r="I170" s="10"/>
      <c r="J170" s="10">
        <v>100</v>
      </c>
      <c r="K170" s="10"/>
      <c r="L170" s="10"/>
      <c r="M170" s="10"/>
      <c r="N170" s="10"/>
      <c r="O170" s="10"/>
      <c r="P170" s="10">
        <v>100</v>
      </c>
      <c r="Q170" s="10"/>
      <c r="R170" s="10"/>
      <c r="S170" s="10"/>
      <c r="T170" s="10"/>
      <c r="U170" s="10"/>
      <c r="V170" s="10">
        <v>100</v>
      </c>
      <c r="W170" s="195"/>
      <c r="X170" s="195"/>
      <c r="Y170" s="195"/>
      <c r="Z170" s="195"/>
      <c r="AA170" s="195"/>
      <c r="AB170" s="195"/>
    </row>
    <row xmlns:x14ac="http://schemas.microsoft.com/office/spreadsheetml/2009/9/ac" r="171" ht="15.75" x14ac:dyDescent="0.25">
      <c r="A171" s="195" t="s">
        <v>241</v>
      </c>
      <c r="B171" s="10">
        <v>2002</v>
      </c>
      <c r="C171" s="195" t="s">
        <v>249</v>
      </c>
      <c r="D171" s="10">
        <v>4145794</v>
      </c>
      <c r="E171" s="10"/>
      <c r="F171" s="10"/>
      <c r="G171" s="10"/>
      <c r="H171" s="10"/>
      <c r="I171" s="10"/>
      <c r="J171" s="10">
        <v>100</v>
      </c>
      <c r="K171" s="10"/>
      <c r="L171" s="10"/>
      <c r="M171" s="10"/>
      <c r="N171" s="10"/>
      <c r="O171" s="10"/>
      <c r="P171" s="10">
        <v>100</v>
      </c>
      <c r="Q171" s="10"/>
      <c r="R171" s="10"/>
      <c r="S171" s="10"/>
      <c r="T171" s="10"/>
      <c r="U171" s="10"/>
      <c r="V171" s="10">
        <v>100</v>
      </c>
      <c r="W171" s="195"/>
      <c r="X171" s="195"/>
      <c r="Y171" s="195"/>
      <c r="Z171" s="195"/>
      <c r="AA171" s="195"/>
      <c r="AB171" s="195"/>
    </row>
    <row xmlns:x14ac="http://schemas.microsoft.com/office/spreadsheetml/2009/9/ac" r="172" ht="15.75" x14ac:dyDescent="0.25">
      <c r="A172" s="195" t="s">
        <v>241</v>
      </c>
      <c r="B172" s="10">
        <v>2003</v>
      </c>
      <c r="C172" s="195" t="s">
        <v>249</v>
      </c>
      <c r="D172" s="10">
        <v>4345419</v>
      </c>
      <c r="E172" s="10"/>
      <c r="F172" s="10"/>
      <c r="G172" s="10"/>
      <c r="H172" s="10"/>
      <c r="I172" s="10"/>
      <c r="J172" s="10">
        <v>100</v>
      </c>
      <c r="K172" s="10"/>
      <c r="L172" s="10"/>
      <c r="M172" s="10"/>
      <c r="N172" s="10"/>
      <c r="O172" s="10"/>
      <c r="P172" s="10">
        <v>100</v>
      </c>
      <c r="Q172" s="10"/>
      <c r="R172" s="10"/>
      <c r="S172" s="10"/>
      <c r="T172" s="10"/>
      <c r="U172" s="10"/>
      <c r="V172" s="10">
        <v>100</v>
      </c>
      <c r="W172" s="195"/>
      <c r="X172" s="195"/>
      <c r="Y172" s="195"/>
      <c r="Z172" s="195"/>
      <c r="AA172" s="195"/>
      <c r="AB172" s="195"/>
    </row>
    <row xmlns:x14ac="http://schemas.microsoft.com/office/spreadsheetml/2009/9/ac" r="173" ht="15.75" x14ac:dyDescent="0.25">
      <c r="A173" s="195" t="s">
        <v>241</v>
      </c>
      <c r="B173" s="10">
        <v>2004</v>
      </c>
      <c r="C173" s="195" t="s">
        <v>249</v>
      </c>
      <c r="D173" s="10">
        <v>4445731</v>
      </c>
      <c r="E173" s="10"/>
      <c r="F173" s="10"/>
      <c r="G173" s="10"/>
      <c r="H173" s="10"/>
      <c r="I173" s="10"/>
      <c r="J173" s="10">
        <v>100</v>
      </c>
      <c r="K173" s="10"/>
      <c r="L173" s="10"/>
      <c r="M173" s="10"/>
      <c r="N173" s="10"/>
      <c r="O173" s="10"/>
      <c r="P173" s="10">
        <v>100</v>
      </c>
      <c r="Q173" s="10"/>
      <c r="R173" s="10"/>
      <c r="S173" s="10"/>
      <c r="T173" s="10"/>
      <c r="U173" s="10"/>
      <c r="V173" s="10">
        <v>100</v>
      </c>
      <c r="W173" s="195"/>
      <c r="X173" s="195"/>
      <c r="Y173" s="195"/>
      <c r="Z173" s="195"/>
      <c r="AA173" s="195"/>
      <c r="AB173" s="195"/>
    </row>
    <row xmlns:x14ac="http://schemas.microsoft.com/office/spreadsheetml/2009/9/ac" r="174" ht="15.75" x14ac:dyDescent="0.25">
      <c r="A174" s="195" t="s">
        <v>241</v>
      </c>
      <c r="B174" s="10">
        <v>2005</v>
      </c>
      <c r="C174" s="195" t="s">
        <v>249</v>
      </c>
      <c r="D174" s="10">
        <v>4542718</v>
      </c>
      <c r="E174" s="10"/>
      <c r="F174" s="10"/>
      <c r="G174" s="10"/>
      <c r="H174" s="10"/>
      <c r="I174" s="10"/>
      <c r="J174" s="10">
        <v>100</v>
      </c>
      <c r="K174" s="10"/>
      <c r="L174" s="10"/>
      <c r="M174" s="10"/>
      <c r="N174" s="10"/>
      <c r="O174" s="10"/>
      <c r="P174" s="10">
        <v>100</v>
      </c>
      <c r="Q174" s="10"/>
      <c r="R174" s="10"/>
      <c r="S174" s="10"/>
      <c r="T174" s="10"/>
      <c r="U174" s="10"/>
      <c r="V174" s="10">
        <v>100</v>
      </c>
      <c r="W174" s="195"/>
      <c r="X174" s="195"/>
      <c r="Y174" s="195"/>
      <c r="Z174" s="195"/>
      <c r="AA174" s="195"/>
      <c r="AB174" s="195"/>
    </row>
    <row xmlns:x14ac="http://schemas.microsoft.com/office/spreadsheetml/2009/9/ac" r="175" ht="15.75" x14ac:dyDescent="0.25">
      <c r="A175" s="195" t="s">
        <v>241</v>
      </c>
      <c r="B175" s="10">
        <v>2006</v>
      </c>
      <c r="C175" s="195" t="s">
        <v>249</v>
      </c>
      <c r="D175" s="10">
        <v>4629247</v>
      </c>
      <c r="E175" s="10"/>
      <c r="F175" s="10"/>
      <c r="G175" s="10"/>
      <c r="H175" s="10"/>
      <c r="I175" s="10"/>
      <c r="J175" s="10">
        <v>100</v>
      </c>
      <c r="K175" s="10"/>
      <c r="L175" s="10"/>
      <c r="M175" s="10"/>
      <c r="N175" s="10"/>
      <c r="O175" s="10"/>
      <c r="P175" s="10">
        <v>100</v>
      </c>
      <c r="Q175" s="10"/>
      <c r="R175" s="10"/>
      <c r="S175" s="10"/>
      <c r="T175" s="10"/>
      <c r="U175" s="10"/>
      <c r="V175" s="10">
        <v>100</v>
      </c>
      <c r="W175" s="195"/>
      <c r="X175" s="195"/>
      <c r="Y175" s="195"/>
      <c r="Z175" s="195"/>
      <c r="AA175" s="195"/>
      <c r="AB175" s="195"/>
    </row>
    <row xmlns:x14ac="http://schemas.microsoft.com/office/spreadsheetml/2009/9/ac" r="176" ht="15.75" x14ac:dyDescent="0.25">
      <c r="A176" s="195" t="s">
        <v>241</v>
      </c>
      <c r="B176" s="10">
        <v>2007</v>
      </c>
      <c r="C176" s="195" t="s">
        <v>249</v>
      </c>
      <c r="D176" s="10">
        <v>4696075</v>
      </c>
      <c r="E176" s="10"/>
      <c r="F176" s="10"/>
      <c r="G176" s="10"/>
      <c r="H176" s="10"/>
      <c r="I176" s="10"/>
      <c r="J176" s="10">
        <v>100</v>
      </c>
      <c r="K176" s="10"/>
      <c r="L176" s="10"/>
      <c r="M176" s="10"/>
      <c r="N176" s="10"/>
      <c r="O176" s="10"/>
      <c r="P176" s="10">
        <v>100</v>
      </c>
      <c r="Q176" s="10"/>
      <c r="R176" s="10"/>
      <c r="S176" s="10"/>
      <c r="T176" s="10"/>
      <c r="U176" s="10"/>
      <c r="V176" s="10">
        <v>100</v>
      </c>
      <c r="W176" s="195"/>
      <c r="X176" s="195"/>
      <c r="Y176" s="195"/>
      <c r="Z176" s="195"/>
      <c r="AA176" s="195"/>
      <c r="AB176" s="195"/>
    </row>
    <row xmlns:x14ac="http://schemas.microsoft.com/office/spreadsheetml/2009/9/ac" r="177" ht="15.75" x14ac:dyDescent="0.25">
      <c r="A177" s="195" t="s">
        <v>241</v>
      </c>
      <c r="B177" s="10">
        <v>2008</v>
      </c>
      <c r="C177" s="195" t="s">
        <v>249</v>
      </c>
      <c r="D177" s="10">
        <v>4738649</v>
      </c>
      <c r="E177" s="10"/>
      <c r="F177" s="10"/>
      <c r="G177" s="10"/>
      <c r="H177" s="10"/>
      <c r="I177" s="10"/>
      <c r="J177" s="10">
        <v>100</v>
      </c>
      <c r="K177" s="10"/>
      <c r="L177" s="10"/>
      <c r="M177" s="10"/>
      <c r="N177" s="10"/>
      <c r="O177" s="10"/>
      <c r="P177" s="10">
        <v>100</v>
      </c>
      <c r="Q177" s="10"/>
      <c r="R177" s="10"/>
      <c r="S177" s="10"/>
      <c r="T177" s="10"/>
      <c r="U177" s="10"/>
      <c r="V177" s="10">
        <v>100</v>
      </c>
      <c r="W177" s="195"/>
      <c r="X177" s="195"/>
      <c r="Y177" s="195"/>
      <c r="Z177" s="195"/>
      <c r="AA177" s="195"/>
      <c r="AB177" s="195"/>
    </row>
    <row xmlns:x14ac="http://schemas.microsoft.com/office/spreadsheetml/2009/9/ac" r="178" ht="15.75" x14ac:dyDescent="0.25">
      <c r="A178" s="195" t="s">
        <v>241</v>
      </c>
      <c r="B178" s="10">
        <v>2009</v>
      </c>
      <c r="C178" s="195" t="s">
        <v>249</v>
      </c>
      <c r="D178" s="10">
        <v>4768502</v>
      </c>
      <c r="E178" s="10"/>
      <c r="F178" s="10"/>
      <c r="G178" s="10"/>
      <c r="H178" s="10"/>
      <c r="I178" s="10"/>
      <c r="J178" s="10">
        <v>100</v>
      </c>
      <c r="K178" s="10"/>
      <c r="L178" s="10"/>
      <c r="M178" s="10"/>
      <c r="N178" s="10"/>
      <c r="O178" s="10"/>
      <c r="P178" s="10">
        <v>100</v>
      </c>
      <c r="Q178" s="10"/>
      <c r="R178" s="10"/>
      <c r="S178" s="10"/>
      <c r="T178" s="10"/>
      <c r="U178" s="10"/>
      <c r="V178" s="10">
        <v>100</v>
      </c>
      <c r="W178" s="195"/>
      <c r="X178" s="195"/>
      <c r="Y178" s="195"/>
      <c r="Z178" s="195"/>
      <c r="AA178" s="195"/>
      <c r="AB178" s="195"/>
    </row>
    <row xmlns:x14ac="http://schemas.microsoft.com/office/spreadsheetml/2009/9/ac" r="179" ht="15.75" x14ac:dyDescent="0.25">
      <c r="A179" s="195" t="s">
        <v>241</v>
      </c>
      <c r="B179" s="10">
        <v>2010</v>
      </c>
      <c r="C179" s="195" t="s">
        <v>249</v>
      </c>
      <c r="D179" s="10">
        <v>4781866</v>
      </c>
      <c r="E179" s="10"/>
      <c r="F179" s="10"/>
      <c r="G179" s="10"/>
      <c r="H179" s="10"/>
      <c r="I179" s="10"/>
      <c r="J179" s="10">
        <v>100</v>
      </c>
      <c r="K179" s="10"/>
      <c r="L179" s="10"/>
      <c r="M179" s="10"/>
      <c r="N179" s="10"/>
      <c r="O179" s="10"/>
      <c r="P179" s="10">
        <v>100</v>
      </c>
      <c r="Q179" s="10"/>
      <c r="R179" s="10"/>
      <c r="S179" s="10"/>
      <c r="T179" s="10"/>
      <c r="U179" s="10"/>
      <c r="V179" s="10">
        <v>100</v>
      </c>
      <c r="W179" s="195"/>
      <c r="X179" s="195"/>
      <c r="Y179" s="195"/>
      <c r="Z179" s="195"/>
      <c r="AA179" s="195"/>
      <c r="AB179" s="195"/>
    </row>
    <row xmlns:x14ac="http://schemas.microsoft.com/office/spreadsheetml/2009/9/ac" r="180" ht="15.75" x14ac:dyDescent="0.25">
      <c r="A180" s="195" t="s">
        <v>241</v>
      </c>
      <c r="B180" s="10">
        <v>2011</v>
      </c>
      <c r="C180" s="195" t="s">
        <v>249</v>
      </c>
      <c r="D180" s="10">
        <v>4771964</v>
      </c>
      <c r="E180" s="10"/>
      <c r="F180" s="10"/>
      <c r="G180" s="10">
        <v>74.3916504213189</v>
      </c>
      <c r="H180" s="10"/>
      <c r="I180" s="10"/>
      <c r="J180" s="10">
        <v>25.6083495786811</v>
      </c>
      <c r="K180" s="10"/>
      <c r="L180" s="10"/>
      <c r="M180" s="10"/>
      <c r="N180" s="10"/>
      <c r="O180" s="10"/>
      <c r="P180" s="10">
        <v>100</v>
      </c>
      <c r="Q180" s="10"/>
      <c r="R180" s="10"/>
      <c r="S180" s="10"/>
      <c r="T180" s="10"/>
      <c r="U180" s="10"/>
      <c r="V180" s="10">
        <v>100</v>
      </c>
      <c r="W180" s="195"/>
      <c r="X180" s="195"/>
      <c r="Y180" s="195"/>
      <c r="Z180" s="195"/>
      <c r="AA180" s="195"/>
      <c r="AB180" s="195"/>
    </row>
    <row xmlns:x14ac="http://schemas.microsoft.com/office/spreadsheetml/2009/9/ac" r="181" ht="15.75" x14ac:dyDescent="0.25">
      <c r="A181" s="195" t="s">
        <v>241</v>
      </c>
      <c r="B181" s="10">
        <v>2012</v>
      </c>
      <c r="C181" s="195" t="s">
        <v>249</v>
      </c>
      <c r="D181" s="10">
        <v>4737996</v>
      </c>
      <c r="E181" s="10"/>
      <c r="F181" s="10"/>
      <c r="G181" s="10">
        <v>74.3916504213189</v>
      </c>
      <c r="H181" s="10"/>
      <c r="I181" s="10"/>
      <c r="J181" s="10">
        <v>25.6083495786811</v>
      </c>
      <c r="K181" s="10"/>
      <c r="L181" s="10"/>
      <c r="M181" s="10"/>
      <c r="N181" s="10"/>
      <c r="O181" s="10"/>
      <c r="P181" s="10">
        <v>100</v>
      </c>
      <c r="Q181" s="10"/>
      <c r="R181" s="10"/>
      <c r="S181" s="10"/>
      <c r="T181" s="10"/>
      <c r="U181" s="10"/>
      <c r="V181" s="10">
        <v>100</v>
      </c>
      <c r="W181" s="195"/>
      <c r="X181" s="195"/>
      <c r="Y181" s="195"/>
      <c r="Z181" s="195"/>
      <c r="AA181" s="195"/>
      <c r="AB181" s="195"/>
    </row>
    <row xmlns:x14ac="http://schemas.microsoft.com/office/spreadsheetml/2009/9/ac" r="182" ht="15.75" x14ac:dyDescent="0.25">
      <c r="A182" s="195" t="s">
        <v>241</v>
      </c>
      <c r="B182" s="10">
        <v>2013</v>
      </c>
      <c r="C182" s="195" t="s">
        <v>249</v>
      </c>
      <c r="D182" s="10">
        <v>4687801</v>
      </c>
      <c r="E182" s="10"/>
      <c r="F182" s="10"/>
      <c r="G182" s="10">
        <v>74.3916504213189</v>
      </c>
      <c r="H182" s="10"/>
      <c r="I182" s="10"/>
      <c r="J182" s="10">
        <v>25.6083495786811</v>
      </c>
      <c r="K182" s="10"/>
      <c r="L182" s="10"/>
      <c r="M182" s="10"/>
      <c r="N182" s="10"/>
      <c r="O182" s="10"/>
      <c r="P182" s="10">
        <v>100</v>
      </c>
      <c r="Q182" s="10"/>
      <c r="R182" s="10"/>
      <c r="S182" s="10"/>
      <c r="T182" s="10"/>
      <c r="U182" s="10"/>
      <c r="V182" s="10">
        <v>100</v>
      </c>
      <c r="W182" s="195"/>
      <c r="X182" s="195"/>
      <c r="Y182" s="195"/>
      <c r="Z182" s="195"/>
      <c r="AA182" s="195"/>
      <c r="AB182" s="195"/>
    </row>
    <row xmlns:x14ac="http://schemas.microsoft.com/office/spreadsheetml/2009/9/ac" r="183" ht="15.75" x14ac:dyDescent="0.25">
      <c r="A183" s="195" t="s">
        <v>241</v>
      </c>
      <c r="B183" s="10">
        <v>2014</v>
      </c>
      <c r="C183" s="195" t="s">
        <v>249</v>
      </c>
      <c r="D183" s="10">
        <v>4643714</v>
      </c>
      <c r="E183" s="10"/>
      <c r="F183" s="10"/>
      <c r="G183" s="10">
        <v>74.3916504213189</v>
      </c>
      <c r="H183" s="10"/>
      <c r="I183" s="10"/>
      <c r="J183" s="10">
        <v>25.6083495786811</v>
      </c>
      <c r="K183" s="10"/>
      <c r="L183" s="10"/>
      <c r="M183" s="10"/>
      <c r="N183" s="10"/>
      <c r="O183" s="10"/>
      <c r="P183" s="10">
        <v>100</v>
      </c>
      <c r="Q183" s="10"/>
      <c r="R183" s="10"/>
      <c r="S183" s="10">
        <v>58.973381787797472</v>
      </c>
      <c r="T183" s="10"/>
      <c r="U183" s="10"/>
      <c r="V183" s="10">
        <v>41.026618212202528</v>
      </c>
      <c r="W183" s="195"/>
      <c r="X183" s="195"/>
      <c r="Y183" s="195"/>
      <c r="Z183" s="195"/>
      <c r="AA183" s="195"/>
      <c r="AB183" s="195"/>
    </row>
    <row xmlns:x14ac="http://schemas.microsoft.com/office/spreadsheetml/2009/9/ac" r="184" ht="15.75" x14ac:dyDescent="0.25">
      <c r="A184" s="195" t="s">
        <v>241</v>
      </c>
      <c r="B184" s="10">
        <v>2015</v>
      </c>
      <c r="C184" s="195" t="s">
        <v>249</v>
      </c>
      <c r="D184" s="10">
        <v>4608154</v>
      </c>
      <c r="E184" s="10"/>
      <c r="F184" s="10"/>
      <c r="G184" s="10">
        <v>74.3916504213189</v>
      </c>
      <c r="H184" s="10"/>
      <c r="I184" s="10"/>
      <c r="J184" s="10">
        <v>25.6083495786811</v>
      </c>
      <c r="K184" s="10"/>
      <c r="L184" s="10"/>
      <c r="M184" s="10">
        <v>57.064692722973383</v>
      </c>
      <c r="N184" s="10"/>
      <c r="O184" s="10"/>
      <c r="P184" s="10">
        <v>42.935307277026617</v>
      </c>
      <c r="Q184" s="10"/>
      <c r="R184" s="10"/>
      <c r="S184" s="10">
        <v>58.973381787797472</v>
      </c>
      <c r="T184" s="10"/>
      <c r="U184" s="10"/>
      <c r="V184" s="10">
        <v>41.026618212202528</v>
      </c>
      <c r="W184" s="195"/>
      <c r="X184" s="195"/>
      <c r="Y184" s="195"/>
      <c r="Z184" s="195"/>
      <c r="AA184" s="195"/>
      <c r="AB184" s="195"/>
    </row>
    <row xmlns:x14ac="http://schemas.microsoft.com/office/spreadsheetml/2009/9/ac" r="185" ht="15.75" x14ac:dyDescent="0.25">
      <c r="A185" s="195" t="s">
        <v>241</v>
      </c>
      <c r="B185" s="10">
        <v>2016</v>
      </c>
      <c r="C185" s="195" t="s">
        <v>249</v>
      </c>
      <c r="D185" s="10">
        <v>4563251</v>
      </c>
      <c r="E185" s="10"/>
      <c r="F185" s="10"/>
      <c r="G185" s="10">
        <v>73.726371354561024</v>
      </c>
      <c r="H185" s="10"/>
      <c r="I185" s="10"/>
      <c r="J185" s="10">
        <v>26.273628645438979</v>
      </c>
      <c r="K185" s="10"/>
      <c r="L185" s="10"/>
      <c r="M185" s="10">
        <v>57.064692722973383</v>
      </c>
      <c r="N185" s="10"/>
      <c r="O185" s="10"/>
      <c r="P185" s="10">
        <v>42.935307277026617</v>
      </c>
      <c r="Q185" s="10"/>
      <c r="R185" s="10"/>
      <c r="S185" s="10">
        <v>58.973381787797472</v>
      </c>
      <c r="T185" s="10"/>
      <c r="U185" s="10"/>
      <c r="V185" s="10">
        <v>41.026618212202528</v>
      </c>
      <c r="W185" s="195"/>
      <c r="X185" s="195"/>
      <c r="Y185" s="195"/>
      <c r="Z185" s="195"/>
      <c r="AA185" s="195"/>
      <c r="AB185" s="195"/>
    </row>
    <row xmlns:x14ac="http://schemas.microsoft.com/office/spreadsheetml/2009/9/ac" r="186" ht="15.75" x14ac:dyDescent="0.25">
      <c r="A186" s="195" t="s">
        <v>241</v>
      </c>
      <c r="B186" s="10">
        <v>2017</v>
      </c>
      <c r="C186" s="195" t="s">
        <v>249</v>
      </c>
      <c r="D186" s="10">
        <v>4512502</v>
      </c>
      <c r="E186" s="10"/>
      <c r="F186" s="10"/>
      <c r="G186" s="10">
        <v>73.061092287803376</v>
      </c>
      <c r="H186" s="10"/>
      <c r="I186" s="10"/>
      <c r="J186" s="10">
        <v>26.93890771219662</v>
      </c>
      <c r="K186" s="10"/>
      <c r="L186" s="10"/>
      <c r="M186" s="10">
        <v>57.064692722973383</v>
      </c>
      <c r="N186" s="10"/>
      <c r="O186" s="10"/>
      <c r="P186" s="10">
        <v>42.935307277026617</v>
      </c>
      <c r="Q186" s="10"/>
      <c r="R186" s="10"/>
      <c r="S186" s="10">
        <v>58.973381787797472</v>
      </c>
      <c r="T186" s="10"/>
      <c r="U186" s="10"/>
      <c r="V186" s="10">
        <v>41.026618212202528</v>
      </c>
      <c r="W186" s="195"/>
      <c r="X186" s="195"/>
      <c r="Y186" s="195"/>
      <c r="Z186" s="195"/>
      <c r="AA186" s="195"/>
      <c r="AB186" s="195"/>
    </row>
    <row xmlns:x14ac="http://schemas.microsoft.com/office/spreadsheetml/2009/9/ac" r="187" ht="15.75" x14ac:dyDescent="0.25">
      <c r="A187" s="195" t="s">
        <v>241</v>
      </c>
      <c r="B187" s="10">
        <v>2018</v>
      </c>
      <c r="C187" s="195" t="s">
        <v>249</v>
      </c>
      <c r="D187" s="10">
        <v>4442955</v>
      </c>
      <c r="E187" s="10"/>
      <c r="F187" s="10"/>
      <c r="G187" s="10">
        <v>72.395813221045728</v>
      </c>
      <c r="H187" s="10"/>
      <c r="I187" s="10"/>
      <c r="J187" s="10">
        <v>27.604186778954269</v>
      </c>
      <c r="K187" s="10"/>
      <c r="L187" s="10"/>
      <c r="M187" s="10">
        <v>57.064692722973383</v>
      </c>
      <c r="N187" s="10"/>
      <c r="O187" s="10"/>
      <c r="P187" s="10">
        <v>42.935307277026617</v>
      </c>
      <c r="Q187" s="10"/>
      <c r="R187" s="10"/>
      <c r="S187" s="10">
        <v>58.973381787797472</v>
      </c>
      <c r="T187" s="10"/>
      <c r="U187" s="10"/>
      <c r="V187" s="10">
        <v>41.026618212202528</v>
      </c>
      <c r="W187" s="195"/>
      <c r="X187" s="195"/>
      <c r="Y187" s="195"/>
      <c r="Z187" s="195"/>
      <c r="AA187" s="195"/>
      <c r="AB187" s="195"/>
    </row>
    <row xmlns:x14ac="http://schemas.microsoft.com/office/spreadsheetml/2009/9/ac" r="188" ht="15.75" x14ac:dyDescent="0.25">
      <c r="A188" s="195" t="s">
        <v>241</v>
      </c>
      <c r="B188" s="10">
        <v>2019</v>
      </c>
      <c r="C188" s="195" t="s">
        <v>249</v>
      </c>
      <c r="D188" s="10">
        <v>4366997</v>
      </c>
      <c r="E188" s="10"/>
      <c r="F188" s="10"/>
      <c r="G188" s="10">
        <v>71.730534154287852</v>
      </c>
      <c r="H188" s="10"/>
      <c r="I188" s="10"/>
      <c r="J188" s="10">
        <v>28.269465845712151</v>
      </c>
      <c r="K188" s="10"/>
      <c r="L188" s="10"/>
      <c r="M188" s="10">
        <v>57.064692722973383</v>
      </c>
      <c r="N188" s="10"/>
      <c r="O188" s="10"/>
      <c r="P188" s="10">
        <v>42.935307277026617</v>
      </c>
      <c r="Q188" s="10"/>
      <c r="R188" s="10"/>
      <c r="S188" s="10">
        <v>58.973381787797472</v>
      </c>
      <c r="T188" s="10"/>
      <c r="U188" s="10"/>
      <c r="V188" s="10">
        <v>41.026618212202528</v>
      </c>
      <c r="W188" s="195"/>
      <c r="X188" s="195"/>
      <c r="Y188" s="195"/>
      <c r="Z188" s="195"/>
      <c r="AA188" s="195"/>
      <c r="AB188" s="195"/>
    </row>
    <row xmlns:x14ac="http://schemas.microsoft.com/office/spreadsheetml/2009/9/ac" r="189" ht="15.75" x14ac:dyDescent="0.25">
      <c r="A189" s="195" t="s">
        <v>241</v>
      </c>
      <c r="B189" s="10">
        <v>2020</v>
      </c>
      <c r="C189" s="195" t="s">
        <v>249</v>
      </c>
      <c r="D189" s="10">
        <v>4293554</v>
      </c>
      <c r="E189" s="10">
        <v>86.87222222222222</v>
      </c>
      <c r="F189" s="10">
        <v>82.225000000000009</v>
      </c>
      <c r="G189" s="10">
        <v>71.065255087530204</v>
      </c>
      <c r="H189" s="10">
        <v>11.159744912469799</v>
      </c>
      <c r="I189" s="10">
        <v>17.774999999999991</v>
      </c>
      <c r="J189" s="10">
        <v>0</v>
      </c>
      <c r="K189" s="10">
        <v>63.261111111111113</v>
      </c>
      <c r="L189" s="10">
        <v>63.261111111111113</v>
      </c>
      <c r="M189" s="10">
        <v>57.064692722973383</v>
      </c>
      <c r="N189" s="10">
        <v>6.1964183881377286</v>
      </c>
      <c r="O189" s="10">
        <v>36.738888888888887</v>
      </c>
      <c r="P189" s="10">
        <v>0</v>
      </c>
      <c r="Q189" s="10"/>
      <c r="R189" s="10"/>
      <c r="S189" s="10">
        <v>58.973381787797472</v>
      </c>
      <c r="T189" s="10"/>
      <c r="U189" s="10"/>
      <c r="V189" s="10">
        <v>41.026618212202528</v>
      </c>
      <c r="W189" s="195"/>
      <c r="X189" s="195"/>
      <c r="Y189" s="195"/>
      <c r="Z189" s="195"/>
      <c r="AA189" s="195"/>
      <c r="AB189" s="195"/>
    </row>
    <row xmlns:x14ac="http://schemas.microsoft.com/office/spreadsheetml/2009/9/ac" r="190" ht="15.75" x14ac:dyDescent="0.25">
      <c r="A190" s="195" t="s">
        <v>241</v>
      </c>
      <c r="B190" s="10">
        <v>2021</v>
      </c>
      <c r="C190" s="195" t="s">
        <v>249</v>
      </c>
      <c r="D190" s="10">
        <v>4240337</v>
      </c>
      <c r="E190" s="10">
        <v>86.87222222222222</v>
      </c>
      <c r="F190" s="10">
        <v>82.225000000000009</v>
      </c>
      <c r="G190" s="10">
        <v>70.399976020772328</v>
      </c>
      <c r="H190" s="10">
        <v>11.82502397922768</v>
      </c>
      <c r="I190" s="10">
        <v>17.774999999999991</v>
      </c>
      <c r="J190" s="10">
        <v>0</v>
      </c>
      <c r="K190" s="10">
        <v>63.261111111111113</v>
      </c>
      <c r="L190" s="10">
        <v>63.261111111111113</v>
      </c>
      <c r="M190" s="10">
        <v>57.064692722973383</v>
      </c>
      <c r="N190" s="10">
        <v>6.1964183881377286</v>
      </c>
      <c r="O190" s="10">
        <v>36.738888888888887</v>
      </c>
      <c r="P190" s="10">
        <v>0</v>
      </c>
      <c r="Q190" s="10"/>
      <c r="R190" s="10"/>
      <c r="S190" s="10">
        <v>58.973381787797472</v>
      </c>
      <c r="T190" s="10"/>
      <c r="U190" s="10"/>
      <c r="V190" s="10">
        <v>41.026618212202528</v>
      </c>
      <c r="W190" s="195"/>
      <c r="X190" s="195"/>
      <c r="Y190" s="195"/>
      <c r="Z190" s="195"/>
      <c r="AA190" s="195"/>
      <c r="AB190" s="195"/>
    </row>
    <row xmlns:x14ac="http://schemas.microsoft.com/office/spreadsheetml/2009/9/ac" r="191" ht="15.75" x14ac:dyDescent="0.25">
      <c r="A191" s="195" t="s">
        <v>241</v>
      </c>
      <c r="B191" s="10">
        <v>2022</v>
      </c>
      <c r="C191" s="195" t="s">
        <v>249</v>
      </c>
      <c r="D191" s="10">
        <v>4185961</v>
      </c>
      <c r="E191" s="10">
        <v>86.87222222222222</v>
      </c>
      <c r="F191" s="10">
        <v>82.225000000000009</v>
      </c>
      <c r="G191" s="10">
        <v>69.73469695401468</v>
      </c>
      <c r="H191" s="10">
        <v>12.49030304598533</v>
      </c>
      <c r="I191" s="10">
        <v>17.774999999999991</v>
      </c>
      <c r="J191" s="10">
        <v>0</v>
      </c>
      <c r="K191" s="10">
        <v>63.261111111111113</v>
      </c>
      <c r="L191" s="10">
        <v>63.261111111111113</v>
      </c>
      <c r="M191" s="10">
        <v>57.064692722973383</v>
      </c>
      <c r="N191" s="10">
        <v>6.1964183881377286</v>
      </c>
      <c r="O191" s="10">
        <v>36.738888888888887</v>
      </c>
      <c r="P191" s="10">
        <v>0</v>
      </c>
      <c r="Q191" s="10"/>
      <c r="R191" s="10"/>
      <c r="S191" s="10">
        <v>58.973381787797472</v>
      </c>
      <c r="T191" s="10"/>
      <c r="U191" s="10"/>
      <c r="V191" s="10">
        <v>41.026618212202528</v>
      </c>
      <c r="W191" s="195"/>
      <c r="X191" s="195"/>
      <c r="Y191" s="195"/>
      <c r="Z191" s="195"/>
      <c r="AA191" s="195"/>
      <c r="AB191" s="195"/>
    </row>
    <row xmlns:x14ac="http://schemas.microsoft.com/office/spreadsheetml/2009/9/ac" r="192" ht="15.75" x14ac:dyDescent="0.25">
      <c r="A192" s="195" t="s">
        <v>241</v>
      </c>
      <c r="B192" s="10">
        <v>2023</v>
      </c>
      <c r="C192" s="195" t="s">
        <v>249</v>
      </c>
      <c r="D192" s="10">
        <v>4126749</v>
      </c>
      <c r="E192" s="10">
        <v>86.87222222222222</v>
      </c>
      <c r="F192" s="10">
        <v>82.225000000000009</v>
      </c>
      <c r="G192" s="10">
        <v>69.069417887257032</v>
      </c>
      <c r="H192" s="10">
        <v>13.15558211274298</v>
      </c>
      <c r="I192" s="10">
        <v>17.774999999999991</v>
      </c>
      <c r="J192" s="10">
        <v>0</v>
      </c>
      <c r="K192" s="10">
        <v>63.261111111111113</v>
      </c>
      <c r="L192" s="10">
        <v>63.261111111111113</v>
      </c>
      <c r="M192" s="10">
        <v>57.064692722973383</v>
      </c>
      <c r="N192" s="10">
        <v>6.1964183881377286</v>
      </c>
      <c r="O192" s="10">
        <v>36.738888888888887</v>
      </c>
      <c r="P192" s="10">
        <v>0</v>
      </c>
      <c r="Q192" s="10"/>
      <c r="R192" s="10"/>
      <c r="S192" s="10">
        <v>58.973381787797472</v>
      </c>
      <c r="T192" s="10"/>
      <c r="U192" s="10"/>
      <c r="V192" s="10">
        <v>41.026618212202528</v>
      </c>
      <c r="W192" s="195"/>
      <c r="X192" s="195"/>
      <c r="Y192" s="195"/>
      <c r="Z192" s="195"/>
      <c r="AA192" s="195"/>
      <c r="AB192" s="195"/>
    </row>
    <row xmlns:x14ac="http://schemas.microsoft.com/office/spreadsheetml/2009/9/ac" r="193" ht="15.75" x14ac:dyDescent="0.25">
      <c r="A193" s="195" t="s">
        <v>241</v>
      </c>
      <c r="B193" s="10">
        <v>2024</v>
      </c>
      <c r="C193" s="195" t="s">
        <v>249</v>
      </c>
      <c r="D193" s="10"/>
      <c r="E193" s="10"/>
      <c r="F193" s="10"/>
      <c r="G193" s="10"/>
      <c r="H193" s="10"/>
      <c r="I193" s="10"/>
      <c r="J193" s="10"/>
      <c r="K193" s="10"/>
      <c r="L193" s="10"/>
      <c r="M193" s="10"/>
      <c r="N193" s="10"/>
      <c r="O193" s="10"/>
      <c r="P193" s="10"/>
      <c r="Q193" s="10"/>
      <c r="R193" s="10"/>
      <c r="S193" s="10"/>
      <c r="T193" s="10"/>
      <c r="U193" s="10"/>
      <c r="V193" s="10"/>
      <c r="W193" s="195"/>
      <c r="X193" s="195"/>
      <c r="Y193" s="195"/>
      <c r="Z193" s="195"/>
      <c r="AA193" s="195"/>
      <c r="AB193" s="195"/>
    </row>
    <row xmlns:x14ac="http://schemas.microsoft.com/office/spreadsheetml/2009/9/ac" r="194" ht="15.75" x14ac:dyDescent="0.25">
      <c r="A194" s="195" t="s">
        <v>241</v>
      </c>
      <c r="B194" s="10">
        <v>2025</v>
      </c>
      <c r="C194" s="195" t="s">
        <v>249</v>
      </c>
      <c r="D194" s="10"/>
      <c r="E194" s="10"/>
      <c r="F194" s="10"/>
      <c r="G194" s="10"/>
      <c r="H194" s="10"/>
      <c r="I194" s="10"/>
      <c r="J194" s="10"/>
      <c r="K194" s="10"/>
      <c r="L194" s="10"/>
      <c r="M194" s="10"/>
      <c r="N194" s="10"/>
      <c r="O194" s="10"/>
      <c r="P194" s="10"/>
      <c r="Q194" s="10"/>
      <c r="R194" s="10"/>
      <c r="S194" s="10"/>
      <c r="T194" s="10"/>
      <c r="U194" s="10"/>
      <c r="V194" s="10"/>
      <c r="W194" s="195"/>
      <c r="X194" s="195"/>
      <c r="Y194" s="195"/>
      <c r="Z194" s="195"/>
      <c r="AA194" s="195"/>
      <c r="AB194" s="195"/>
    </row>
    <row xmlns:x14ac="http://schemas.microsoft.com/office/spreadsheetml/2009/9/ac" r="195" ht="15.75" x14ac:dyDescent="0.25">
      <c r="A195" s="195" t="s">
        <v>241</v>
      </c>
      <c r="B195" s="10">
        <v>2026</v>
      </c>
      <c r="C195" s="195" t="s">
        <v>249</v>
      </c>
      <c r="D195" s="10"/>
      <c r="E195" s="10"/>
      <c r="F195" s="10"/>
      <c r="G195" s="10"/>
      <c r="H195" s="10"/>
      <c r="I195" s="10"/>
      <c r="J195" s="10"/>
      <c r="K195" s="10"/>
      <c r="L195" s="10"/>
      <c r="M195" s="10"/>
      <c r="N195" s="10"/>
      <c r="O195" s="10"/>
      <c r="P195" s="10"/>
      <c r="Q195" s="10"/>
      <c r="R195" s="10"/>
      <c r="S195" s="10"/>
      <c r="T195" s="10"/>
      <c r="U195" s="10"/>
      <c r="V195" s="10"/>
      <c r="W195" s="195"/>
      <c r="X195" s="195"/>
      <c r="Y195" s="195"/>
      <c r="Z195" s="195"/>
      <c r="AA195" s="195"/>
      <c r="AB195" s="195"/>
    </row>
    <row xmlns:x14ac="http://schemas.microsoft.com/office/spreadsheetml/2009/9/ac" r="196" ht="15.75" x14ac:dyDescent="0.25">
      <c r="A196" s="195" t="s">
        <v>241</v>
      </c>
      <c r="B196" s="10">
        <v>2027</v>
      </c>
      <c r="C196" s="195" t="s">
        <v>249</v>
      </c>
      <c r="D196" s="10"/>
      <c r="E196" s="10"/>
      <c r="F196" s="10"/>
      <c r="G196" s="10"/>
      <c r="H196" s="10"/>
      <c r="I196" s="10"/>
      <c r="J196" s="10"/>
      <c r="K196" s="10"/>
      <c r="L196" s="10"/>
      <c r="M196" s="10"/>
      <c r="N196" s="10"/>
      <c r="O196" s="10"/>
      <c r="P196" s="10"/>
      <c r="Q196" s="10"/>
      <c r="R196" s="10"/>
      <c r="S196" s="10"/>
      <c r="T196" s="10"/>
      <c r="U196" s="10"/>
      <c r="V196" s="10"/>
      <c r="W196" s="195"/>
      <c r="X196" s="195"/>
      <c r="Y196" s="195"/>
      <c r="Z196" s="195"/>
      <c r="AA196" s="195"/>
      <c r="AB196" s="195"/>
    </row>
    <row xmlns:x14ac="http://schemas.microsoft.com/office/spreadsheetml/2009/9/ac" r="197" ht="15.75" x14ac:dyDescent="0.25">
      <c r="A197" s="195" t="s">
        <v>241</v>
      </c>
      <c r="B197" s="10">
        <v>2028</v>
      </c>
      <c r="C197" s="195" t="s">
        <v>249</v>
      </c>
      <c r="D197" s="10"/>
      <c r="E197" s="10"/>
      <c r="F197" s="10"/>
      <c r="G197" s="10"/>
      <c r="H197" s="10"/>
      <c r="I197" s="10"/>
      <c r="J197" s="10"/>
      <c r="K197" s="10"/>
      <c r="L197" s="10"/>
      <c r="M197" s="10"/>
      <c r="N197" s="10"/>
      <c r="O197" s="10"/>
      <c r="P197" s="10"/>
      <c r="Q197" s="10"/>
      <c r="R197" s="10"/>
      <c r="S197" s="10"/>
      <c r="T197" s="10"/>
      <c r="U197" s="10"/>
      <c r="V197" s="10"/>
      <c r="W197" s="195"/>
      <c r="X197" s="195"/>
      <c r="Y197" s="195"/>
      <c r="Z197" s="195"/>
      <c r="AA197" s="195"/>
      <c r="AB197" s="195"/>
    </row>
    <row xmlns:x14ac="http://schemas.microsoft.com/office/spreadsheetml/2009/9/ac" r="198" ht="15.75" x14ac:dyDescent="0.25">
      <c r="A198" s="195" t="s">
        <v>241</v>
      </c>
      <c r="B198" s="10">
        <v>2029</v>
      </c>
      <c r="C198" s="195" t="s">
        <v>249</v>
      </c>
      <c r="D198" s="10"/>
      <c r="E198" s="10"/>
      <c r="F198" s="10"/>
      <c r="G198" s="10"/>
      <c r="H198" s="10"/>
      <c r="I198" s="10"/>
      <c r="J198" s="10"/>
      <c r="K198" s="10"/>
      <c r="L198" s="10"/>
      <c r="M198" s="10"/>
      <c r="N198" s="10"/>
      <c r="O198" s="10"/>
      <c r="P198" s="10"/>
      <c r="Q198" s="10"/>
      <c r="R198" s="10"/>
      <c r="S198" s="10"/>
      <c r="T198" s="10"/>
      <c r="U198" s="10"/>
      <c r="V198" s="10"/>
      <c r="W198" s="195"/>
      <c r="X198" s="195"/>
      <c r="Y198" s="195"/>
      <c r="Z198" s="195"/>
      <c r="AA198" s="195"/>
      <c r="AB198" s="195"/>
    </row>
    <row xmlns:x14ac="http://schemas.microsoft.com/office/spreadsheetml/2009/9/ac" r="199" ht="15.75" x14ac:dyDescent="0.25">
      <c r="A199" s="195" t="s">
        <v>241</v>
      </c>
      <c r="B199" s="10">
        <v>2030</v>
      </c>
      <c r="C199" s="195" t="s">
        <v>249</v>
      </c>
      <c r="D199" s="10"/>
      <c r="E199" s="10"/>
      <c r="F199" s="10"/>
      <c r="G199" s="10"/>
      <c r="H199" s="10"/>
      <c r="I199" s="10"/>
      <c r="J199" s="10"/>
      <c r="K199" s="10"/>
      <c r="L199" s="10"/>
      <c r="M199" s="10"/>
      <c r="N199" s="10"/>
      <c r="O199" s="10"/>
      <c r="P199" s="10"/>
      <c r="Q199" s="10"/>
      <c r="R199" s="10"/>
      <c r="S199" s="10"/>
      <c r="T199" s="10"/>
      <c r="U199" s="10"/>
      <c r="V199" s="10"/>
      <c r="W199" s="195"/>
      <c r="X199" s="195"/>
      <c r="Y199" s="195"/>
      <c r="Z199" s="195"/>
      <c r="AA199" s="195"/>
      <c r="AB199" s="195"/>
    </row>
    <row xmlns:x14ac="http://schemas.microsoft.com/office/spreadsheetml/2009/9/ac" r="200" ht="15.75" x14ac:dyDescent="0.25">
      <c r="A200" s="195"/>
      <c r="B200" s="196"/>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row>
    <row xmlns:x14ac="http://schemas.microsoft.com/office/spreadsheetml/2009/9/ac" r="201" ht="15.75" x14ac:dyDescent="0.25">
      <c r="A201" s="195"/>
      <c r="B201" s="196"/>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row>
    <row xmlns:x14ac="http://schemas.microsoft.com/office/spreadsheetml/2009/9/ac" r="202" ht="15.75" x14ac:dyDescent="0.25">
      <c r="A202" s="195"/>
      <c r="B202" s="196"/>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c r="AB202" s="195"/>
    </row>
    <row xmlns:x14ac="http://schemas.microsoft.com/office/spreadsheetml/2009/9/ac" r="203" ht="15.75" x14ac:dyDescent="0.25">
      <c r="A203" s="195"/>
      <c r="B203" s="196"/>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row>
    <row xmlns:x14ac="http://schemas.microsoft.com/office/spreadsheetml/2009/9/ac" r="204" ht="15.75" x14ac:dyDescent="0.25">
      <c r="A204" s="195"/>
      <c r="B204" s="196"/>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row>
    <row xmlns:x14ac="http://schemas.microsoft.com/office/spreadsheetml/2009/9/ac" r="205" ht="15.75" x14ac:dyDescent="0.25">
      <c r="A205" s="195"/>
      <c r="B205" s="196"/>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c r="AB205" s="195"/>
    </row>
    <row xmlns:x14ac="http://schemas.microsoft.com/office/spreadsheetml/2009/9/ac" r="206" ht="15.75" x14ac:dyDescent="0.25">
      <c r="A206" s="195"/>
      <c r="B206" s="196"/>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row>
    <row xmlns:x14ac="http://schemas.microsoft.com/office/spreadsheetml/2009/9/ac" r="207" ht="15.75" x14ac:dyDescent="0.25">
      <c r="A207" s="195"/>
      <c r="B207" s="196"/>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c r="AB207" s="195"/>
    </row>
    <row xmlns:x14ac="http://schemas.microsoft.com/office/spreadsheetml/2009/9/ac" r="208" ht="15.75" x14ac:dyDescent="0.25">
      <c r="A208" s="195"/>
      <c r="B208" s="196"/>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row>
    <row xmlns:x14ac="http://schemas.microsoft.com/office/spreadsheetml/2009/9/ac" r="209" ht="15.75" x14ac:dyDescent="0.25">
      <c r="A209" s="195"/>
      <c r="B209" s="196"/>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row>
    <row xmlns:x14ac="http://schemas.microsoft.com/office/spreadsheetml/2009/9/ac" r="210" ht="15.75" x14ac:dyDescent="0.25">
      <c r="A210" s="195"/>
      <c r="B210" s="196"/>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c r="AB210" s="195"/>
    </row>
    <row xmlns:x14ac="http://schemas.microsoft.com/office/spreadsheetml/2009/9/ac" r="211" ht="15.75" x14ac:dyDescent="0.25">
      <c r="A211" s="195"/>
      <c r="B211" s="196"/>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row>
    <row xmlns:x14ac="http://schemas.microsoft.com/office/spreadsheetml/2009/9/ac" r="212" ht="15.75" x14ac:dyDescent="0.25">
      <c r="A212" s="195"/>
      <c r="B212" s="196"/>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row>
    <row xmlns:x14ac="http://schemas.microsoft.com/office/spreadsheetml/2009/9/ac" r="213" ht="15.75" x14ac:dyDescent="0.25">
      <c r="A213" s="195"/>
      <c r="B213" s="196"/>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c r="AB213" s="195"/>
    </row>
    <row xmlns:x14ac="http://schemas.microsoft.com/office/spreadsheetml/2009/9/ac" r="214" ht="15.75" x14ac:dyDescent="0.25">
      <c r="A214" s="195"/>
      <c r="B214" s="196"/>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c r="AB214" s="195"/>
    </row>
    <row xmlns:x14ac="http://schemas.microsoft.com/office/spreadsheetml/2009/9/ac" r="215" ht="15.75" x14ac:dyDescent="0.25">
      <c r="A215" s="195"/>
      <c r="B215" s="196"/>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c r="AB215" s="195"/>
    </row>
    <row xmlns:x14ac="http://schemas.microsoft.com/office/spreadsheetml/2009/9/ac" r="216" ht="15.75" x14ac:dyDescent="0.25">
      <c r="A216" s="195"/>
      <c r="B216" s="196"/>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c r="AB216" s="195"/>
    </row>
    <row xmlns:x14ac="http://schemas.microsoft.com/office/spreadsheetml/2009/9/ac" r="217" ht="15.75" x14ac:dyDescent="0.25">
      <c r="A217" s="195"/>
      <c r="B217" s="196"/>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c r="AB217" s="195"/>
    </row>
    <row xmlns:x14ac="http://schemas.microsoft.com/office/spreadsheetml/2009/9/ac" r="218" ht="15.75" x14ac:dyDescent="0.25">
      <c r="A218" s="195"/>
      <c r="B218" s="196"/>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row>
    <row xmlns:x14ac="http://schemas.microsoft.com/office/spreadsheetml/2009/9/ac" r="219" ht="15.75" x14ac:dyDescent="0.25">
      <c r="A219" s="195"/>
      <c r="B219" s="196"/>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row>
    <row xmlns:x14ac="http://schemas.microsoft.com/office/spreadsheetml/2009/9/ac" r="220" ht="15.75" x14ac:dyDescent="0.25">
      <c r="A220" s="195"/>
      <c r="B220" s="196"/>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row>
    <row xmlns:x14ac="http://schemas.microsoft.com/office/spreadsheetml/2009/9/ac" r="221" ht="15.75" x14ac:dyDescent="0.25">
      <c r="A221" s="195"/>
      <c r="B221" s="196"/>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row>
    <row xmlns:x14ac="http://schemas.microsoft.com/office/spreadsheetml/2009/9/ac" r="222" ht="15.75" x14ac:dyDescent="0.25">
      <c r="A222" s="195"/>
      <c r="B222" s="196"/>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row>
    <row xmlns:x14ac="http://schemas.microsoft.com/office/spreadsheetml/2009/9/ac" r="223" ht="15.75" x14ac:dyDescent="0.25">
      <c r="A223" s="195"/>
      <c r="B223" s="196"/>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c r="Z223" s="195"/>
      <c r="AA223" s="195"/>
      <c r="AB223" s="195"/>
    </row>
    <row xmlns:x14ac="http://schemas.microsoft.com/office/spreadsheetml/2009/9/ac" r="224" ht="15.75" x14ac:dyDescent="0.25">
      <c r="A224" s="195"/>
      <c r="B224" s="196"/>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c r="AB224" s="195"/>
    </row>
    <row xmlns:x14ac="http://schemas.microsoft.com/office/spreadsheetml/2009/9/ac" r="225" ht="15.75" x14ac:dyDescent="0.25">
      <c r="A225" s="195"/>
      <c r="B225" s="196"/>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row>
    <row xmlns:x14ac="http://schemas.microsoft.com/office/spreadsheetml/2009/9/ac" r="226" ht="15.75" x14ac:dyDescent="0.25">
      <c r="A226" s="195"/>
      <c r="B226" s="196"/>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row>
    <row xmlns:x14ac="http://schemas.microsoft.com/office/spreadsheetml/2009/9/ac" r="227" ht="15.75" x14ac:dyDescent="0.25">
      <c r="A227" s="195"/>
      <c r="B227" s="196"/>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row>
    <row xmlns:x14ac="http://schemas.microsoft.com/office/spreadsheetml/2009/9/ac" r="228" ht="15.75" x14ac:dyDescent="0.25">
      <c r="A228" s="195"/>
      <c r="B228" s="196"/>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row>
    <row xmlns:x14ac="http://schemas.microsoft.com/office/spreadsheetml/2009/9/ac" r="229" ht="15.75" x14ac:dyDescent="0.25">
      <c r="A229" s="195"/>
      <c r="B229" s="196"/>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row>
    <row xmlns:x14ac="http://schemas.microsoft.com/office/spreadsheetml/2009/9/ac" r="230" ht="15.75" x14ac:dyDescent="0.25">
      <c r="A230" s="195"/>
      <c r="B230" s="196"/>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row>
    <row xmlns:x14ac="http://schemas.microsoft.com/office/spreadsheetml/2009/9/ac" r="231" ht="15.75" x14ac:dyDescent="0.25">
      <c r="A231" s="195"/>
      <c r="B231" s="196"/>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row>
    <row xmlns:x14ac="http://schemas.microsoft.com/office/spreadsheetml/2009/9/ac" r="232" ht="15.75" x14ac:dyDescent="0.25">
      <c r="A232" s="195"/>
      <c r="B232" s="196"/>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row>
    <row xmlns:x14ac="http://schemas.microsoft.com/office/spreadsheetml/2009/9/ac" r="233" ht="15.75" x14ac:dyDescent="0.25">
      <c r="A233" s="195"/>
      <c r="B233" s="196"/>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row>
    <row xmlns:x14ac="http://schemas.microsoft.com/office/spreadsheetml/2009/9/ac" r="234" ht="15.75" x14ac:dyDescent="0.25">
      <c r="A234" s="195"/>
      <c r="B234" s="196"/>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row>
    <row xmlns:x14ac="http://schemas.microsoft.com/office/spreadsheetml/2009/9/ac" r="235" ht="15.75" x14ac:dyDescent="0.25">
      <c r="A235" s="195"/>
      <c r="B235" s="196"/>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row>
    <row xmlns:x14ac="http://schemas.microsoft.com/office/spreadsheetml/2009/9/ac" r="236" ht="15.75" x14ac:dyDescent="0.25">
      <c r="A236" s="195"/>
      <c r="B236" s="196"/>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c r="Z236" s="195"/>
      <c r="AA236" s="195"/>
    </row>
    <row xmlns:x14ac="http://schemas.microsoft.com/office/spreadsheetml/2009/9/ac" r="237" ht="15.75" x14ac:dyDescent="0.25">
      <c r="A237" s="195"/>
      <c r="B237" s="196"/>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row>
    <row xmlns:x14ac="http://schemas.microsoft.com/office/spreadsheetml/2009/9/ac" r="238" ht="15.75" x14ac:dyDescent="0.25">
      <c r="A238" s="195"/>
      <c r="B238" s="196"/>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row>
    <row xmlns:x14ac="http://schemas.microsoft.com/office/spreadsheetml/2009/9/ac" r="239" ht="15.75" x14ac:dyDescent="0.25">
      <c r="A239" s="195"/>
      <c r="B239" s="196"/>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row>
    <row xmlns:x14ac="http://schemas.microsoft.com/office/spreadsheetml/2009/9/ac" r="240" ht="15.75" x14ac:dyDescent="0.25">
      <c r="A240" s="195"/>
      <c r="B240" s="196"/>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row>
    <row xmlns:x14ac="http://schemas.microsoft.com/office/spreadsheetml/2009/9/ac" r="241" ht="15.75" x14ac:dyDescent="0.25">
      <c r="A241" s="195"/>
      <c r="B241" s="196"/>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row>
    <row xmlns:x14ac="http://schemas.microsoft.com/office/spreadsheetml/2009/9/ac" r="242" ht="15.75" x14ac:dyDescent="0.25">
      <c r="A242" s="195"/>
      <c r="B242" s="196"/>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row>
    <row xmlns:x14ac="http://schemas.microsoft.com/office/spreadsheetml/2009/9/ac" r="243" ht="15.75" x14ac:dyDescent="0.25">
      <c r="A243" s="195"/>
      <c r="B243" s="196"/>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row>
    <row xmlns:x14ac="http://schemas.microsoft.com/office/spreadsheetml/2009/9/ac" r="244" ht="15.75" x14ac:dyDescent="0.25">
      <c r="A244" s="195"/>
      <c r="B244" s="196"/>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row>
    <row xmlns:x14ac="http://schemas.microsoft.com/office/spreadsheetml/2009/9/ac" r="245" ht="15.75" x14ac:dyDescent="0.25">
      <c r="A245" s="195"/>
      <c r="B245" s="196"/>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row>
    <row xmlns:x14ac="http://schemas.microsoft.com/office/spreadsheetml/2009/9/ac" r="246" ht="15.75" x14ac:dyDescent="0.25">
      <c r="A246" s="195"/>
      <c r="B246" s="196"/>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row>
    <row xmlns:x14ac="http://schemas.microsoft.com/office/spreadsheetml/2009/9/ac" r="247" ht="15.75" x14ac:dyDescent="0.25">
      <c r="A247" s="195"/>
      <c r="B247" s="196"/>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row>
    <row xmlns:x14ac="http://schemas.microsoft.com/office/spreadsheetml/2009/9/ac" r="248" ht="15.75" x14ac:dyDescent="0.25">
      <c r="A248" s="195"/>
      <c r="B248" s="196"/>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c r="Z248" s="195"/>
      <c r="AA248" s="195"/>
    </row>
    <row xmlns:x14ac="http://schemas.microsoft.com/office/spreadsheetml/2009/9/ac" r="249" ht="15.75" x14ac:dyDescent="0.25">
      <c r="A249" s="195"/>
      <c r="B249" s="196"/>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row>
    <row xmlns:x14ac="http://schemas.microsoft.com/office/spreadsheetml/2009/9/ac" r="250" ht="15.75" x14ac:dyDescent="0.25">
      <c r="A250" s="195"/>
      <c r="B250" s="196"/>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row>
    <row xmlns:x14ac="http://schemas.microsoft.com/office/spreadsheetml/2009/9/ac" r="251" ht="15.75" x14ac:dyDescent="0.25">
      <c r="A251" s="195"/>
      <c r="B251" s="196"/>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row>
    <row xmlns:x14ac="http://schemas.microsoft.com/office/spreadsheetml/2009/9/ac" r="252" ht="15.75" x14ac:dyDescent="0.25">
      <c r="A252" s="195"/>
      <c r="B252" s="196"/>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row>
    <row xmlns:x14ac="http://schemas.microsoft.com/office/spreadsheetml/2009/9/ac" r="253" ht="15.75" x14ac:dyDescent="0.25">
      <c r="A253" s="195"/>
      <c r="B253" s="196"/>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row>
    <row xmlns:x14ac="http://schemas.microsoft.com/office/spreadsheetml/2009/9/ac" r="254" ht="15.75" x14ac:dyDescent="0.25">
      <c r="A254" s="195"/>
      <c r="B254" s="196"/>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row>
    <row xmlns:x14ac="http://schemas.microsoft.com/office/spreadsheetml/2009/9/ac" r="255" ht="15.75" x14ac:dyDescent="0.25">
      <c r="A255" s="195"/>
      <c r="B255" s="196"/>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row>
    <row xmlns:x14ac="http://schemas.microsoft.com/office/spreadsheetml/2009/9/ac" r="256" ht="15.75" x14ac:dyDescent="0.25">
      <c r="A256" s="195"/>
      <c r="B256" s="196"/>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row>
    <row xmlns:x14ac="http://schemas.microsoft.com/office/spreadsheetml/2009/9/ac" r="257" ht="15.75" x14ac:dyDescent="0.25">
      <c r="A257" s="195"/>
      <c r="B257" s="196"/>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row>
    <row xmlns:x14ac="http://schemas.microsoft.com/office/spreadsheetml/2009/9/ac" r="258" ht="15.75" x14ac:dyDescent="0.25">
      <c r="A258" s="195"/>
      <c r="B258" s="196"/>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row>
    <row xmlns:x14ac="http://schemas.microsoft.com/office/spreadsheetml/2009/9/ac" r="259" ht="15.75" x14ac:dyDescent="0.25">
      <c r="A259" s="195"/>
      <c r="B259" s="196"/>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row>
    <row xmlns:x14ac="http://schemas.microsoft.com/office/spreadsheetml/2009/9/ac" r="260" ht="15.75" x14ac:dyDescent="0.25">
      <c r="A260" s="195"/>
      <c r="B260" s="196"/>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row>
    <row xmlns:x14ac="http://schemas.microsoft.com/office/spreadsheetml/2009/9/ac" r="261" ht="15.75" x14ac:dyDescent="0.25">
      <c r="A261" s="195"/>
      <c r="B261" s="196"/>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row>
    <row xmlns:x14ac="http://schemas.microsoft.com/office/spreadsheetml/2009/9/ac" r="262" ht="15.75" x14ac:dyDescent="0.25">
      <c r="A262" s="195"/>
      <c r="B262" s="196"/>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row>
    <row xmlns:x14ac="http://schemas.microsoft.com/office/spreadsheetml/2009/9/ac" r="263" ht="15.75" x14ac:dyDescent="0.25">
      <c r="A263" s="195"/>
      <c r="B263" s="196"/>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row>
    <row xmlns:x14ac="http://schemas.microsoft.com/office/spreadsheetml/2009/9/ac" r="264" ht="15.75" x14ac:dyDescent="0.25">
      <c r="A264" s="195"/>
      <c r="B264" s="196"/>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row>
    <row xmlns:x14ac="http://schemas.microsoft.com/office/spreadsheetml/2009/9/ac" r="265" ht="15.75" x14ac:dyDescent="0.25">
      <c r="A265" s="195"/>
      <c r="B265" s="196"/>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row>
    <row xmlns:x14ac="http://schemas.microsoft.com/office/spreadsheetml/2009/9/ac" r="266" ht="15.75" x14ac:dyDescent="0.25">
      <c r="A266" s="195"/>
      <c r="B266" s="196"/>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row>
    <row xmlns:x14ac="http://schemas.microsoft.com/office/spreadsheetml/2009/9/ac" r="267" ht="15.75" x14ac:dyDescent="0.25">
      <c r="A267" s="195"/>
      <c r="B267" s="196"/>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row>
    <row xmlns:x14ac="http://schemas.microsoft.com/office/spreadsheetml/2009/9/ac" r="268" ht="15.75" x14ac:dyDescent="0.25">
      <c r="A268" s="195"/>
      <c r="B268" s="196"/>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row>
    <row xmlns:x14ac="http://schemas.microsoft.com/office/spreadsheetml/2009/9/ac" r="269" ht="15.75" x14ac:dyDescent="0.25">
      <c r="A269" s="195"/>
      <c r="B269" s="196"/>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row>
    <row xmlns:x14ac="http://schemas.microsoft.com/office/spreadsheetml/2009/9/ac" r="270" ht="15.75" x14ac:dyDescent="0.25">
      <c r="A270" s="195"/>
      <c r="B270" s="196"/>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row>
    <row xmlns:x14ac="http://schemas.microsoft.com/office/spreadsheetml/2009/9/ac" r="271" ht="15.75" x14ac:dyDescent="0.25">
      <c r="A271" s="195"/>
      <c r="B271" s="196"/>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c r="Z271" s="195"/>
      <c r="AA271" s="195"/>
    </row>
    <row xmlns:x14ac="http://schemas.microsoft.com/office/spreadsheetml/2009/9/ac" r="272" ht="15.75" x14ac:dyDescent="0.25">
      <c r="A272" s="195"/>
      <c r="B272" s="196"/>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row>
    <row xmlns:x14ac="http://schemas.microsoft.com/office/spreadsheetml/2009/9/ac" r="273" ht="15.75" x14ac:dyDescent="0.25">
      <c r="A273" s="195"/>
      <c r="B273" s="196"/>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row>
    <row xmlns:x14ac="http://schemas.microsoft.com/office/spreadsheetml/2009/9/ac" r="274" ht="15.75" x14ac:dyDescent="0.25">
      <c r="A274" s="195"/>
      <c r="B274" s="196"/>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row>
    <row xmlns:x14ac="http://schemas.microsoft.com/office/spreadsheetml/2009/9/ac" r="275" ht="15.75" x14ac:dyDescent="0.25">
      <c r="A275" s="195"/>
      <c r="B275" s="196"/>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row>
    <row xmlns:x14ac="http://schemas.microsoft.com/office/spreadsheetml/2009/9/ac" r="276" ht="15.75" x14ac:dyDescent="0.25">
      <c r="A276" s="195"/>
      <c r="B276" s="196"/>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row>
    <row xmlns:x14ac="http://schemas.microsoft.com/office/spreadsheetml/2009/9/ac" r="277" ht="15.75" x14ac:dyDescent="0.25">
      <c r="A277" s="195"/>
      <c r="B277" s="196"/>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row>
    <row xmlns:x14ac="http://schemas.microsoft.com/office/spreadsheetml/2009/9/ac" r="278" ht="15.75" x14ac:dyDescent="0.25">
      <c r="A278" s="195"/>
      <c r="B278" s="196"/>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row>
    <row xmlns:x14ac="http://schemas.microsoft.com/office/spreadsheetml/2009/9/ac" r="279" ht="15.75" x14ac:dyDescent="0.25">
      <c r="A279" s="195"/>
      <c r="B279" s="196"/>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row>
    <row xmlns:x14ac="http://schemas.microsoft.com/office/spreadsheetml/2009/9/ac" r="280" ht="15.75" x14ac:dyDescent="0.25">
      <c r="A280" s="195"/>
      <c r="B280" s="196"/>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row>
    <row xmlns:x14ac="http://schemas.microsoft.com/office/spreadsheetml/2009/9/ac" r="281" ht="15.75" x14ac:dyDescent="0.25">
      <c r="A281" s="195"/>
      <c r="B281" s="196"/>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row>
    <row xmlns:x14ac="http://schemas.microsoft.com/office/spreadsheetml/2009/9/ac" r="282" ht="15.75" x14ac:dyDescent="0.25">
      <c r="A282" s="195"/>
      <c r="B282" s="196"/>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row>
    <row xmlns:x14ac="http://schemas.microsoft.com/office/spreadsheetml/2009/9/ac" r="283" ht="15.75" x14ac:dyDescent="0.25">
      <c r="A283" s="195"/>
      <c r="B283" s="196"/>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row>
    <row xmlns:x14ac="http://schemas.microsoft.com/office/spreadsheetml/2009/9/ac" r="284" ht="15.75" x14ac:dyDescent="0.25">
      <c r="A284" s="195"/>
      <c r="B284" s="196"/>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row>
    <row xmlns:x14ac="http://schemas.microsoft.com/office/spreadsheetml/2009/9/ac" r="285" ht="15.75" x14ac:dyDescent="0.25">
      <c r="A285" s="195"/>
      <c r="B285" s="196"/>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row>
    <row xmlns:x14ac="http://schemas.microsoft.com/office/spreadsheetml/2009/9/ac" r="286" ht="15.75" x14ac:dyDescent="0.25">
      <c r="A286" s="195"/>
      <c r="B286" s="196"/>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row>
    <row xmlns:x14ac="http://schemas.microsoft.com/office/spreadsheetml/2009/9/ac" r="287" ht="15.75" x14ac:dyDescent="0.25">
      <c r="A287" s="195"/>
      <c r="B287" s="196"/>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row>
    <row xmlns:x14ac="http://schemas.microsoft.com/office/spreadsheetml/2009/9/ac" r="288" ht="15.75" x14ac:dyDescent="0.25">
      <c r="A288" s="195"/>
      <c r="B288" s="196"/>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row>
    <row xmlns:x14ac="http://schemas.microsoft.com/office/spreadsheetml/2009/9/ac" r="289" ht="15.75" x14ac:dyDescent="0.25">
      <c r="A289" s="195"/>
      <c r="B289" s="196"/>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row>
    <row xmlns:x14ac="http://schemas.microsoft.com/office/spreadsheetml/2009/9/ac" r="290" ht="15.75" x14ac:dyDescent="0.25">
      <c r="A290" s="195"/>
      <c r="B290" s="196"/>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row>
    <row xmlns:x14ac="http://schemas.microsoft.com/office/spreadsheetml/2009/9/ac" r="291" ht="15.75" x14ac:dyDescent="0.25">
      <c r="A291" s="195"/>
      <c r="B291" s="196"/>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row>
    <row xmlns:x14ac="http://schemas.microsoft.com/office/spreadsheetml/2009/9/ac" r="292" ht="15.75" x14ac:dyDescent="0.25">
      <c r="A292" s="195"/>
      <c r="B292" s="196"/>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row>
    <row xmlns:x14ac="http://schemas.microsoft.com/office/spreadsheetml/2009/9/ac" r="293" ht="15.75" x14ac:dyDescent="0.25">
      <c r="A293" s="195"/>
      <c r="B293" s="196"/>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row>
    <row xmlns:x14ac="http://schemas.microsoft.com/office/spreadsheetml/2009/9/ac" r="294" ht="15.75" x14ac:dyDescent="0.25">
      <c r="A294" s="195"/>
      <c r="B294" s="196"/>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c r="Z294" s="195"/>
      <c r="AA294" s="195"/>
    </row>
    <row xmlns:x14ac="http://schemas.microsoft.com/office/spreadsheetml/2009/9/ac" r="295" ht="15.75" x14ac:dyDescent="0.25">
      <c r="A295" s="195"/>
      <c r="B295" s="196"/>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c r="Z295" s="195"/>
      <c r="AA295" s="195"/>
    </row>
    <row xmlns:x14ac="http://schemas.microsoft.com/office/spreadsheetml/2009/9/ac" r="296" ht="15.75" x14ac:dyDescent="0.25">
      <c r="A296" s="195"/>
      <c r="B296" s="196"/>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row>
    <row xmlns:x14ac="http://schemas.microsoft.com/office/spreadsheetml/2009/9/ac" r="297" ht="15.75" x14ac:dyDescent="0.25">
      <c r="A297" s="195"/>
      <c r="B297" s="196"/>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row>
    <row xmlns:x14ac="http://schemas.microsoft.com/office/spreadsheetml/2009/9/ac" r="298" ht="15.75" x14ac:dyDescent="0.25">
      <c r="A298" s="195"/>
      <c r="B298" s="196"/>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row>
    <row xmlns:x14ac="http://schemas.microsoft.com/office/spreadsheetml/2009/9/ac" r="299" ht="15.75" x14ac:dyDescent="0.25">
      <c r="A299" s="195"/>
      <c r="B299" s="196"/>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row>
    <row xmlns:x14ac="http://schemas.microsoft.com/office/spreadsheetml/2009/9/ac" r="300" ht="15.75" x14ac:dyDescent="0.25">
      <c r="A300" s="195"/>
      <c r="B300" s="196"/>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row>
    <row xmlns:x14ac="http://schemas.microsoft.com/office/spreadsheetml/2009/9/ac" r="301" ht="15.75" x14ac:dyDescent="0.25">
      <c r="A301" s="195"/>
      <c r="B301" s="196"/>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row>
    <row xmlns:x14ac="http://schemas.microsoft.com/office/spreadsheetml/2009/9/ac" r="302" ht="15.75" x14ac:dyDescent="0.25">
      <c r="A302" s="195"/>
      <c r="B302" s="196"/>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row>
    <row xmlns:x14ac="http://schemas.microsoft.com/office/spreadsheetml/2009/9/ac" r="303" ht="15.75" x14ac:dyDescent="0.25">
      <c r="A303" s="195"/>
      <c r="B303" s="196"/>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row>
    <row xmlns:x14ac="http://schemas.microsoft.com/office/spreadsheetml/2009/9/ac" r="304" ht="15.75" x14ac:dyDescent="0.25">
      <c r="A304" s="195"/>
      <c r="B304" s="196"/>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row>
    <row xmlns:x14ac="http://schemas.microsoft.com/office/spreadsheetml/2009/9/ac" r="305" ht="15.75" x14ac:dyDescent="0.25">
      <c r="A305" s="195"/>
      <c r="B305" s="196"/>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row>
    <row xmlns:x14ac="http://schemas.microsoft.com/office/spreadsheetml/2009/9/ac" r="306" ht="15.75" x14ac:dyDescent="0.25">
      <c r="A306" s="195"/>
      <c r="B306" s="196"/>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row>
    <row xmlns:x14ac="http://schemas.microsoft.com/office/spreadsheetml/2009/9/ac" r="307" ht="15.75" x14ac:dyDescent="0.25">
      <c r="A307" s="195"/>
      <c r="B307" s="196"/>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row>
    <row xmlns:x14ac="http://schemas.microsoft.com/office/spreadsheetml/2009/9/ac" r="308" ht="15.75" x14ac:dyDescent="0.25">
      <c r="A308" s="195"/>
      <c r="B308" s="196"/>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row>
    <row xmlns:x14ac="http://schemas.microsoft.com/office/spreadsheetml/2009/9/ac" r="309" ht="15.75" x14ac:dyDescent="0.25">
      <c r="A309" s="195"/>
      <c r="B309" s="196"/>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row>
    <row xmlns:x14ac="http://schemas.microsoft.com/office/spreadsheetml/2009/9/ac" r="310" ht="15.75" x14ac:dyDescent="0.25">
      <c r="A310" s="195"/>
      <c r="B310" s="196"/>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row>
    <row xmlns:x14ac="http://schemas.microsoft.com/office/spreadsheetml/2009/9/ac" r="311" ht="15.75" x14ac:dyDescent="0.25">
      <c r="A311" s="195"/>
      <c r="B311" s="196"/>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row>
    <row xmlns:x14ac="http://schemas.microsoft.com/office/spreadsheetml/2009/9/ac" r="312" ht="15.75" x14ac:dyDescent="0.25">
      <c r="A312" s="195"/>
      <c r="B312" s="196"/>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row>
    <row xmlns:x14ac="http://schemas.microsoft.com/office/spreadsheetml/2009/9/ac" r="313" ht="15.75" x14ac:dyDescent="0.25">
      <c r="A313" s="195"/>
      <c r="B313" s="196"/>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row>
    <row xmlns:x14ac="http://schemas.microsoft.com/office/spreadsheetml/2009/9/ac" r="314" ht="15.75" x14ac:dyDescent="0.25">
      <c r="A314" s="195"/>
      <c r="B314" s="196"/>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row>
    <row xmlns:x14ac="http://schemas.microsoft.com/office/spreadsheetml/2009/9/ac" r="315" ht="15.75" x14ac:dyDescent="0.25">
      <c r="A315" s="195"/>
      <c r="B315" s="196"/>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row>
    <row xmlns:x14ac="http://schemas.microsoft.com/office/spreadsheetml/2009/9/ac" r="316" ht="15.75" x14ac:dyDescent="0.25">
      <c r="A316" s="195"/>
      <c r="B316" s="196"/>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row>
    <row xmlns:x14ac="http://schemas.microsoft.com/office/spreadsheetml/2009/9/ac" r="317" ht="15.75" x14ac:dyDescent="0.25">
      <c r="A317" s="195"/>
      <c r="B317" s="196"/>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row>
    <row xmlns:x14ac="http://schemas.microsoft.com/office/spreadsheetml/2009/9/ac" r="318" ht="15.75" x14ac:dyDescent="0.25">
      <c r="A318" s="195"/>
      <c r="B318" s="196"/>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row>
    <row xmlns:x14ac="http://schemas.microsoft.com/office/spreadsheetml/2009/9/ac" r="319" ht="15.75" x14ac:dyDescent="0.25">
      <c r="A319" s="195"/>
      <c r="B319" s="196"/>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row>
    <row xmlns:x14ac="http://schemas.microsoft.com/office/spreadsheetml/2009/9/ac" r="320" ht="15.75" x14ac:dyDescent="0.25">
      <c r="A320" s="195"/>
      <c r="B320" s="196"/>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row>
    <row xmlns:x14ac="http://schemas.microsoft.com/office/spreadsheetml/2009/9/ac" r="321" ht="15.75" x14ac:dyDescent="0.25">
      <c r="A321" s="195"/>
      <c r="B321" s="196"/>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row>
    <row xmlns:x14ac="http://schemas.microsoft.com/office/spreadsheetml/2009/9/ac" r="322" ht="15.75" x14ac:dyDescent="0.25">
      <c r="A322" s="195"/>
      <c r="B322" s="196"/>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row>
    <row xmlns:x14ac="http://schemas.microsoft.com/office/spreadsheetml/2009/9/ac" r="323" ht="15.75" x14ac:dyDescent="0.25">
      <c r="A323" s="195"/>
      <c r="B323" s="196"/>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row>
    <row xmlns:x14ac="http://schemas.microsoft.com/office/spreadsheetml/2009/9/ac" r="324" ht="15.75" x14ac:dyDescent="0.25">
      <c r="A324" s="195"/>
      <c r="B324" s="196"/>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row>
    <row xmlns:x14ac="http://schemas.microsoft.com/office/spreadsheetml/2009/9/ac" r="325" ht="15.75" x14ac:dyDescent="0.25">
      <c r="A325" s="195"/>
      <c r="B325" s="196"/>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row>
    <row xmlns:x14ac="http://schemas.microsoft.com/office/spreadsheetml/2009/9/ac" r="326" ht="15.75" x14ac:dyDescent="0.25">
      <c r="A326" s="195"/>
      <c r="B326" s="196"/>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row>
    <row xmlns:x14ac="http://schemas.microsoft.com/office/spreadsheetml/2009/9/ac" r="327" ht="15.75" x14ac:dyDescent="0.25">
      <c r="A327" s="195"/>
      <c r="B327" s="196"/>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row>
    <row xmlns:x14ac="http://schemas.microsoft.com/office/spreadsheetml/2009/9/ac" r="328" ht="15.75" x14ac:dyDescent="0.25">
      <c r="A328" s="195"/>
      <c r="B328" s="196"/>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c r="Z328" s="195"/>
      <c r="AA328" s="195"/>
    </row>
    <row xmlns:x14ac="http://schemas.microsoft.com/office/spreadsheetml/2009/9/ac" r="329" ht="15.75" x14ac:dyDescent="0.25">
      <c r="A329" s="195"/>
      <c r="B329" s="196"/>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row>
    <row xmlns:x14ac="http://schemas.microsoft.com/office/spreadsheetml/2009/9/ac" r="330" ht="15.75" x14ac:dyDescent="0.25">
      <c r="A330" s="195"/>
      <c r="B330" s="196"/>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row>
    <row xmlns:x14ac="http://schemas.microsoft.com/office/spreadsheetml/2009/9/ac" r="331" ht="15.75" x14ac:dyDescent="0.25">
      <c r="A331" s="195"/>
      <c r="B331" s="196"/>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row>
    <row xmlns:x14ac="http://schemas.microsoft.com/office/spreadsheetml/2009/9/ac" r="332" ht="15.75" x14ac:dyDescent="0.25">
      <c r="A332" s="195"/>
      <c r="B332" s="196"/>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row>
    <row xmlns:x14ac="http://schemas.microsoft.com/office/spreadsheetml/2009/9/ac" r="333" ht="15.75" x14ac:dyDescent="0.25">
      <c r="A333" s="195"/>
      <c r="B333" s="196"/>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row>
    <row xmlns:x14ac="http://schemas.microsoft.com/office/spreadsheetml/2009/9/ac" r="334" ht="15.75" x14ac:dyDescent="0.25">
      <c r="A334" s="195"/>
      <c r="B334" s="196"/>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row>
    <row xmlns:x14ac="http://schemas.microsoft.com/office/spreadsheetml/2009/9/ac" r="335" ht="15.75" x14ac:dyDescent="0.25">
      <c r="A335" s="195"/>
      <c r="B335" s="196"/>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row>
    <row xmlns:x14ac="http://schemas.microsoft.com/office/spreadsheetml/2009/9/ac" r="336" ht="15.75" x14ac:dyDescent="0.25">
      <c r="A336" s="195"/>
      <c r="B336" s="196"/>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row>
    <row xmlns:x14ac="http://schemas.microsoft.com/office/spreadsheetml/2009/9/ac" r="337" ht="15.75" x14ac:dyDescent="0.25">
      <c r="A337" s="195"/>
      <c r="B337" s="196"/>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row>
    <row xmlns:x14ac="http://schemas.microsoft.com/office/spreadsheetml/2009/9/ac" r="338" ht="15.75" x14ac:dyDescent="0.25">
      <c r="A338" s="195"/>
      <c r="B338" s="196"/>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row>
    <row xmlns:x14ac="http://schemas.microsoft.com/office/spreadsheetml/2009/9/ac" r="339" ht="15.75" x14ac:dyDescent="0.25">
      <c r="A339" s="195"/>
      <c r="B339" s="196"/>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row>
    <row xmlns:x14ac="http://schemas.microsoft.com/office/spreadsheetml/2009/9/ac" r="340" ht="15.75" x14ac:dyDescent="0.25">
      <c r="A340" s="195"/>
      <c r="B340" s="196"/>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row>
    <row xmlns:x14ac="http://schemas.microsoft.com/office/spreadsheetml/2009/9/ac" r="341" ht="15.75" x14ac:dyDescent="0.25">
      <c r="A341" s="195"/>
      <c r="B341" s="196"/>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row>
    <row xmlns:x14ac="http://schemas.microsoft.com/office/spreadsheetml/2009/9/ac" r="342" ht="15.75" x14ac:dyDescent="0.25">
      <c r="A342" s="195"/>
      <c r="B342" s="196"/>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row>
    <row xmlns:x14ac="http://schemas.microsoft.com/office/spreadsheetml/2009/9/ac" r="343" ht="15.75" x14ac:dyDescent="0.25">
      <c r="A343" s="195"/>
      <c r="B343" s="196"/>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row>
    <row xmlns:x14ac="http://schemas.microsoft.com/office/spreadsheetml/2009/9/ac" r="344" ht="15.75" x14ac:dyDescent="0.25">
      <c r="A344" s="195"/>
      <c r="B344" s="196"/>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row>
    <row xmlns:x14ac="http://schemas.microsoft.com/office/spreadsheetml/2009/9/ac" r="345" ht="15.75" x14ac:dyDescent="0.25">
      <c r="A345" s="195"/>
      <c r="B345" s="196"/>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row>
    <row xmlns:x14ac="http://schemas.microsoft.com/office/spreadsheetml/2009/9/ac" r="346" ht="15.75" x14ac:dyDescent="0.25">
      <c r="A346" s="195"/>
      <c r="B346" s="196"/>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row>
    <row xmlns:x14ac="http://schemas.microsoft.com/office/spreadsheetml/2009/9/ac" r="347" ht="15.75" x14ac:dyDescent="0.25">
      <c r="A347" s="195"/>
      <c r="B347" s="196"/>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row>
    <row xmlns:x14ac="http://schemas.microsoft.com/office/spreadsheetml/2009/9/ac" r="348" ht="15.75" x14ac:dyDescent="0.25">
      <c r="A348" s="195"/>
      <c r="B348" s="196"/>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row>
    <row xmlns:x14ac="http://schemas.microsoft.com/office/spreadsheetml/2009/9/ac" r="349" ht="15.75" x14ac:dyDescent="0.25">
      <c r="A349" s="195"/>
      <c r="B349" s="196"/>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row>
    <row xmlns:x14ac="http://schemas.microsoft.com/office/spreadsheetml/2009/9/ac" r="350" ht="15.75" x14ac:dyDescent="0.25">
      <c r="A350" s="195"/>
      <c r="B350" s="196"/>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row>
    <row xmlns:x14ac="http://schemas.microsoft.com/office/spreadsheetml/2009/9/ac" r="351" ht="15.75" x14ac:dyDescent="0.25">
      <c r="A351" s="195"/>
      <c r="B351" s="196"/>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row>
    <row xmlns:x14ac="http://schemas.microsoft.com/office/spreadsheetml/2009/9/ac" r="352" ht="15.75" x14ac:dyDescent="0.25">
      <c r="A352" s="195"/>
      <c r="B352" s="196"/>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row>
    <row xmlns:x14ac="http://schemas.microsoft.com/office/spreadsheetml/2009/9/ac" r="353" ht="15.75" x14ac:dyDescent="0.25">
      <c r="A353" s="195"/>
      <c r="B353" s="196"/>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row>
    <row xmlns:x14ac="http://schemas.microsoft.com/office/spreadsheetml/2009/9/ac" r="354" ht="15.75" x14ac:dyDescent="0.25">
      <c r="A354" s="195"/>
      <c r="B354" s="196"/>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row>
    <row xmlns:x14ac="http://schemas.microsoft.com/office/spreadsheetml/2009/9/ac" r="355" ht="15.75" x14ac:dyDescent="0.25">
      <c r="A355" s="195"/>
      <c r="B355" s="196"/>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row>
    <row xmlns:x14ac="http://schemas.microsoft.com/office/spreadsheetml/2009/9/ac" r="356" ht="15.75" x14ac:dyDescent="0.25">
      <c r="A356" s="195"/>
      <c r="B356" s="196"/>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row>
    <row xmlns:x14ac="http://schemas.microsoft.com/office/spreadsheetml/2009/9/ac" r="357" ht="15.75" x14ac:dyDescent="0.25">
      <c r="A357" s="195"/>
      <c r="B357" s="196"/>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row>
    <row xmlns:x14ac="http://schemas.microsoft.com/office/spreadsheetml/2009/9/ac" r="358" ht="15.75" x14ac:dyDescent="0.25">
      <c r="A358" s="195"/>
      <c r="B358" s="196"/>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row>
    <row xmlns:x14ac="http://schemas.microsoft.com/office/spreadsheetml/2009/9/ac" r="359" ht="15.75" x14ac:dyDescent="0.25">
      <c r="A359" s="195"/>
      <c r="B359" s="196"/>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row>
    <row xmlns:x14ac="http://schemas.microsoft.com/office/spreadsheetml/2009/9/ac" r="360" ht="15.75" x14ac:dyDescent="0.25">
      <c r="A360" s="195"/>
      <c r="B360" s="196"/>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row>
    <row xmlns:x14ac="http://schemas.microsoft.com/office/spreadsheetml/2009/9/ac" r="361" ht="15.75" x14ac:dyDescent="0.25">
      <c r="A361" s="195"/>
      <c r="B361" s="196"/>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row>
    <row xmlns:x14ac="http://schemas.microsoft.com/office/spreadsheetml/2009/9/ac" r="362" ht="15.75" x14ac:dyDescent="0.25">
      <c r="A362" s="195"/>
      <c r="B362" s="196"/>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row>
    <row xmlns:x14ac="http://schemas.microsoft.com/office/spreadsheetml/2009/9/ac" r="363" ht="15.75" x14ac:dyDescent="0.25">
      <c r="A363" s="195"/>
      <c r="B363" s="196"/>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row>
    <row xmlns:x14ac="http://schemas.microsoft.com/office/spreadsheetml/2009/9/ac" r="364" ht="15.75" x14ac:dyDescent="0.25">
      <c r="A364" s="195"/>
      <c r="B364" s="196"/>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row>
    <row xmlns:x14ac="http://schemas.microsoft.com/office/spreadsheetml/2009/9/ac" r="365" ht="15.75" x14ac:dyDescent="0.25">
      <c r="A365" s="195"/>
      <c r="B365" s="196"/>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row>
    <row xmlns:x14ac="http://schemas.microsoft.com/office/spreadsheetml/2009/9/ac" r="366" ht="15.75" x14ac:dyDescent="0.25">
      <c r="A366" s="195"/>
      <c r="B366" s="196"/>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row>
    <row xmlns:x14ac="http://schemas.microsoft.com/office/spreadsheetml/2009/9/ac" r="367" ht="15.75" x14ac:dyDescent="0.25">
      <c r="A367" s="195"/>
      <c r="B367" s="196"/>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row>
    <row xmlns:x14ac="http://schemas.microsoft.com/office/spreadsheetml/2009/9/ac" r="368" ht="15.75" x14ac:dyDescent="0.25">
      <c r="A368" s="195"/>
      <c r="B368" s="196"/>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row>
    <row xmlns:x14ac="http://schemas.microsoft.com/office/spreadsheetml/2009/9/ac" r="369" ht="15.75" x14ac:dyDescent="0.25">
      <c r="A369" s="195"/>
      <c r="B369" s="196"/>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row>
    <row xmlns:x14ac="http://schemas.microsoft.com/office/spreadsheetml/2009/9/ac" r="370" ht="15.75" x14ac:dyDescent="0.25">
      <c r="A370" s="195"/>
      <c r="B370" s="196"/>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row>
    <row xmlns:x14ac="http://schemas.microsoft.com/office/spreadsheetml/2009/9/ac" r="371" ht="15.75" x14ac:dyDescent="0.25">
      <c r="A371" s="195"/>
      <c r="B371" s="196"/>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row>
    <row xmlns:x14ac="http://schemas.microsoft.com/office/spreadsheetml/2009/9/ac" r="372" ht="15.75" x14ac:dyDescent="0.25">
      <c r="A372" s="195"/>
      <c r="B372" s="196"/>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row>
    <row xmlns:x14ac="http://schemas.microsoft.com/office/spreadsheetml/2009/9/ac" r="373" ht="15.75" x14ac:dyDescent="0.25">
      <c r="A373" s="195"/>
      <c r="B373" s="196"/>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row>
    <row xmlns:x14ac="http://schemas.microsoft.com/office/spreadsheetml/2009/9/ac" r="374" ht="15.75" x14ac:dyDescent="0.25">
      <c r="A374" s="195"/>
      <c r="B374" s="196"/>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row>
    <row xmlns:x14ac="http://schemas.microsoft.com/office/spreadsheetml/2009/9/ac" r="375" ht="15.75" x14ac:dyDescent="0.25">
      <c r="A375" s="195"/>
      <c r="B375" s="196"/>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row>
    <row xmlns:x14ac="http://schemas.microsoft.com/office/spreadsheetml/2009/9/ac" r="376" ht="15.75" x14ac:dyDescent="0.25">
      <c r="A376" s="195"/>
      <c r="B376" s="196"/>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row>
    <row xmlns:x14ac="http://schemas.microsoft.com/office/spreadsheetml/2009/9/ac" r="377" ht="15.75" x14ac:dyDescent="0.25">
      <c r="A377" s="195"/>
      <c r="B377" s="196"/>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row>
    <row xmlns:x14ac="http://schemas.microsoft.com/office/spreadsheetml/2009/9/ac" r="378" ht="15.75" x14ac:dyDescent="0.25">
      <c r="A378" s="195"/>
      <c r="B378" s="196"/>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row>
    <row xmlns:x14ac="http://schemas.microsoft.com/office/spreadsheetml/2009/9/ac" r="379" ht="15.75" x14ac:dyDescent="0.25">
      <c r="A379" s="195"/>
      <c r="B379" s="196"/>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row>
    <row xmlns:x14ac="http://schemas.microsoft.com/office/spreadsheetml/2009/9/ac" r="380" ht="15.75" x14ac:dyDescent="0.25">
      <c r="A380" s="195"/>
      <c r="B380" s="196"/>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row>
    <row xmlns:x14ac="http://schemas.microsoft.com/office/spreadsheetml/2009/9/ac" r="381" ht="15.75" x14ac:dyDescent="0.25">
      <c r="A381" s="195"/>
      <c r="B381" s="196"/>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row>
    <row xmlns:x14ac="http://schemas.microsoft.com/office/spreadsheetml/2009/9/ac" r="382" ht="15.75" x14ac:dyDescent="0.25">
      <c r="A382" s="195"/>
      <c r="B382" s="196"/>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row>
    <row xmlns:x14ac="http://schemas.microsoft.com/office/spreadsheetml/2009/9/ac" r="383" ht="15.75" x14ac:dyDescent="0.25">
      <c r="A383" s="195"/>
      <c r="B383" s="196"/>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row>
    <row xmlns:x14ac="http://schemas.microsoft.com/office/spreadsheetml/2009/9/ac" r="384" ht="15.75" x14ac:dyDescent="0.25">
      <c r="A384" s="195"/>
      <c r="B384" s="196"/>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row>
    <row xmlns:x14ac="http://schemas.microsoft.com/office/spreadsheetml/2009/9/ac" r="385" ht="15.75" x14ac:dyDescent="0.25">
      <c r="A385" s="195"/>
      <c r="B385" s="196"/>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row>
    <row xmlns:x14ac="http://schemas.microsoft.com/office/spreadsheetml/2009/9/ac" r="386" ht="15.75" x14ac:dyDescent="0.25">
      <c r="A386" s="195"/>
      <c r="B386" s="196"/>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row>
    <row xmlns:x14ac="http://schemas.microsoft.com/office/spreadsheetml/2009/9/ac" r="387" ht="15.75" x14ac:dyDescent="0.25">
      <c r="A387" s="195"/>
      <c r="B387" s="196"/>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row>
    <row xmlns:x14ac="http://schemas.microsoft.com/office/spreadsheetml/2009/9/ac" r="388" ht="15.75" x14ac:dyDescent="0.25">
      <c r="A388" s="195"/>
      <c r="B388" s="196"/>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row>
    <row xmlns:x14ac="http://schemas.microsoft.com/office/spreadsheetml/2009/9/ac" r="389" ht="15.75" x14ac:dyDescent="0.25">
      <c r="A389" s="195"/>
      <c r="B389" s="196"/>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row>
    <row xmlns:x14ac="http://schemas.microsoft.com/office/spreadsheetml/2009/9/ac" r="390" ht="15.75" x14ac:dyDescent="0.25">
      <c r="A390" s="195"/>
      <c r="B390" s="196"/>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row>
    <row xmlns:x14ac="http://schemas.microsoft.com/office/spreadsheetml/2009/9/ac" r="391" ht="15.75" x14ac:dyDescent="0.25">
      <c r="A391" s="195"/>
      <c r="B391" s="196"/>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row>
    <row xmlns:x14ac="http://schemas.microsoft.com/office/spreadsheetml/2009/9/ac" r="392" ht="15.75" x14ac:dyDescent="0.25">
      <c r="A392" s="195"/>
      <c r="B392" s="196"/>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row>
    <row xmlns:x14ac="http://schemas.microsoft.com/office/spreadsheetml/2009/9/ac" r="393" ht="15.75" x14ac:dyDescent="0.25">
      <c r="A393" s="195"/>
      <c r="B393" s="196"/>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row>
    <row xmlns:x14ac="http://schemas.microsoft.com/office/spreadsheetml/2009/9/ac" r="394" ht="15.75" x14ac:dyDescent="0.25">
      <c r="A394" s="195"/>
      <c r="B394" s="196"/>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row>
    <row xmlns:x14ac="http://schemas.microsoft.com/office/spreadsheetml/2009/9/ac" r="395" ht="15.75" x14ac:dyDescent="0.25">
      <c r="A395" s="195"/>
      <c r="B395" s="196"/>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row>
    <row xmlns:x14ac="http://schemas.microsoft.com/office/spreadsheetml/2009/9/ac" r="396" ht="15.75" x14ac:dyDescent="0.25">
      <c r="A396" s="195"/>
      <c r="B396" s="196"/>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row>
    <row xmlns:x14ac="http://schemas.microsoft.com/office/spreadsheetml/2009/9/ac" r="397" ht="15.75" x14ac:dyDescent="0.25">
      <c r="A397" s="195"/>
      <c r="B397" s="196"/>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row>
    <row xmlns:x14ac="http://schemas.microsoft.com/office/spreadsheetml/2009/9/ac" r="398" ht="15.75" x14ac:dyDescent="0.25">
      <c r="A398" s="195"/>
      <c r="B398" s="196"/>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row>
    <row xmlns:x14ac="http://schemas.microsoft.com/office/spreadsheetml/2009/9/ac" r="399" ht="15.75" x14ac:dyDescent="0.25">
      <c r="A399" s="195"/>
      <c r="B399" s="196"/>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row>
    <row xmlns:x14ac="http://schemas.microsoft.com/office/spreadsheetml/2009/9/ac" r="400" ht="15.75" x14ac:dyDescent="0.25">
      <c r="A400" s="195"/>
      <c r="B400" s="196"/>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row>
    <row xmlns:x14ac="http://schemas.microsoft.com/office/spreadsheetml/2009/9/ac" r="401" ht="15.75" x14ac:dyDescent="0.25">
      <c r="A401" s="195"/>
      <c r="B401" s="196"/>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row>
    <row xmlns:x14ac="http://schemas.microsoft.com/office/spreadsheetml/2009/9/ac" r="402" ht="15.75" x14ac:dyDescent="0.25">
      <c r="A402" s="195"/>
      <c r="B402" s="196"/>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row>
    <row xmlns:x14ac="http://schemas.microsoft.com/office/spreadsheetml/2009/9/ac" r="403" ht="15.75" x14ac:dyDescent="0.25">
      <c r="A403" s="195"/>
      <c r="B403" s="196"/>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row>
    <row xmlns:x14ac="http://schemas.microsoft.com/office/spreadsheetml/2009/9/ac" r="404" ht="15.75" x14ac:dyDescent="0.25">
      <c r="A404" s="195"/>
      <c r="B404" s="196"/>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row>
    <row xmlns:x14ac="http://schemas.microsoft.com/office/spreadsheetml/2009/9/ac" r="405" ht="15.75" x14ac:dyDescent="0.25">
      <c r="A405" s="195"/>
      <c r="B405" s="196"/>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row>
    <row xmlns:x14ac="http://schemas.microsoft.com/office/spreadsheetml/2009/9/ac" r="406" ht="15.75" x14ac:dyDescent="0.25">
      <c r="A406" s="195"/>
      <c r="B406" s="196"/>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row>
    <row xmlns:x14ac="http://schemas.microsoft.com/office/spreadsheetml/2009/9/ac" r="407" ht="15.75" x14ac:dyDescent="0.25">
      <c r="A407" s="195"/>
      <c r="B407" s="196"/>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row>
    <row xmlns:x14ac="http://schemas.microsoft.com/office/spreadsheetml/2009/9/ac" r="408" ht="15.75" x14ac:dyDescent="0.25">
      <c r="A408" s="195"/>
      <c r="B408" s="196"/>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row>
    <row xmlns:x14ac="http://schemas.microsoft.com/office/spreadsheetml/2009/9/ac" r="409" ht="15.75" x14ac:dyDescent="0.25">
      <c r="A409" s="195"/>
      <c r="B409" s="196"/>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row>
    <row xmlns:x14ac="http://schemas.microsoft.com/office/spreadsheetml/2009/9/ac" r="410" ht="15.75" x14ac:dyDescent="0.25">
      <c r="A410" s="195"/>
      <c r="B410" s="196"/>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row>
    <row xmlns:x14ac="http://schemas.microsoft.com/office/spreadsheetml/2009/9/ac" r="411" ht="15.75" x14ac:dyDescent="0.25">
      <c r="A411" s="195"/>
      <c r="B411" s="196"/>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row>
    <row xmlns:x14ac="http://schemas.microsoft.com/office/spreadsheetml/2009/9/ac" r="412" ht="15.75" x14ac:dyDescent="0.25">
      <c r="A412" s="195"/>
      <c r="B412" s="196"/>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row>
    <row xmlns:x14ac="http://schemas.microsoft.com/office/spreadsheetml/2009/9/ac" r="413" ht="15.75" x14ac:dyDescent="0.25">
      <c r="A413" s="195"/>
      <c r="B413" s="196"/>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row>
    <row xmlns:x14ac="http://schemas.microsoft.com/office/spreadsheetml/2009/9/ac" r="414" ht="15.75" x14ac:dyDescent="0.25">
      <c r="A414" s="195"/>
      <c r="B414" s="196"/>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row>
    <row xmlns:x14ac="http://schemas.microsoft.com/office/spreadsheetml/2009/9/ac" r="415" ht="15.75" x14ac:dyDescent="0.25">
      <c r="A415" s="195"/>
      <c r="B415" s="196"/>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row>
    <row xmlns:x14ac="http://schemas.microsoft.com/office/spreadsheetml/2009/9/ac" r="416" ht="15.75" x14ac:dyDescent="0.25">
      <c r="A416" s="195"/>
      <c r="B416" s="196"/>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row>
    <row xmlns:x14ac="http://schemas.microsoft.com/office/spreadsheetml/2009/9/ac" r="417" ht="15.75" x14ac:dyDescent="0.25">
      <c r="A417" s="195"/>
      <c r="B417" s="196"/>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row>
    <row xmlns:x14ac="http://schemas.microsoft.com/office/spreadsheetml/2009/9/ac" r="418" ht="15.75" x14ac:dyDescent="0.25">
      <c r="A418" s="195"/>
      <c r="B418" s="196"/>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row>
    <row xmlns:x14ac="http://schemas.microsoft.com/office/spreadsheetml/2009/9/ac" r="419" ht="15.75" x14ac:dyDescent="0.25">
      <c r="A419" s="195"/>
      <c r="B419" s="196"/>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row>
    <row xmlns:x14ac="http://schemas.microsoft.com/office/spreadsheetml/2009/9/ac" r="420" ht="15.75" x14ac:dyDescent="0.25">
      <c r="A420" s="195"/>
      <c r="B420" s="196"/>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row>
    <row xmlns:x14ac="http://schemas.microsoft.com/office/spreadsheetml/2009/9/ac" r="421" ht="15.75" x14ac:dyDescent="0.25">
      <c r="A421" s="195"/>
      <c r="B421" s="196"/>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row>
    <row xmlns:x14ac="http://schemas.microsoft.com/office/spreadsheetml/2009/9/ac" r="422" ht="15.75" x14ac:dyDescent="0.25">
      <c r="A422" s="195"/>
      <c r="B422" s="196"/>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row>
    <row xmlns:x14ac="http://schemas.microsoft.com/office/spreadsheetml/2009/9/ac" r="423" ht="15.75" x14ac:dyDescent="0.25">
      <c r="A423" s="195"/>
      <c r="B423" s="196"/>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row>
    <row xmlns:x14ac="http://schemas.microsoft.com/office/spreadsheetml/2009/9/ac" r="424" ht="15.75" x14ac:dyDescent="0.25">
      <c r="A424" s="195"/>
      <c r="B424" s="196"/>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row>
    <row xmlns:x14ac="http://schemas.microsoft.com/office/spreadsheetml/2009/9/ac" r="425" ht="15.75" x14ac:dyDescent="0.25">
      <c r="A425" s="195"/>
      <c r="B425" s="196"/>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row>
    <row xmlns:x14ac="http://schemas.microsoft.com/office/spreadsheetml/2009/9/ac" r="426" ht="15.75" x14ac:dyDescent="0.25">
      <c r="A426" s="195"/>
      <c r="B426" s="196"/>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row>
    <row xmlns:x14ac="http://schemas.microsoft.com/office/spreadsheetml/2009/9/ac" r="427" ht="15.75" x14ac:dyDescent="0.25">
      <c r="A427" s="195"/>
      <c r="B427" s="196"/>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row>
    <row xmlns:x14ac="http://schemas.microsoft.com/office/spreadsheetml/2009/9/ac" r="428" ht="15.75" x14ac:dyDescent="0.25">
      <c r="A428" s="195"/>
      <c r="B428" s="196"/>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row>
    <row xmlns:x14ac="http://schemas.microsoft.com/office/spreadsheetml/2009/9/ac" r="429" ht="15.75" x14ac:dyDescent="0.25">
      <c r="A429" s="195"/>
      <c r="B429" s="196"/>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row>
    <row xmlns:x14ac="http://schemas.microsoft.com/office/spreadsheetml/2009/9/ac" r="430" ht="15.75" x14ac:dyDescent="0.25">
      <c r="A430" s="195"/>
      <c r="B430" s="196"/>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row>
    <row xmlns:x14ac="http://schemas.microsoft.com/office/spreadsheetml/2009/9/ac" r="431" ht="15.75" x14ac:dyDescent="0.25">
      <c r="A431" s="195"/>
      <c r="B431" s="196"/>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row>
    <row xmlns:x14ac="http://schemas.microsoft.com/office/spreadsheetml/2009/9/ac" r="432" ht="15.75" x14ac:dyDescent="0.25">
      <c r="A432" s="195"/>
      <c r="B432" s="196"/>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row>
    <row xmlns:x14ac="http://schemas.microsoft.com/office/spreadsheetml/2009/9/ac" r="433" ht="15.75" x14ac:dyDescent="0.25">
      <c r="A433" s="195"/>
      <c r="B433" s="196"/>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row>
    <row xmlns:x14ac="http://schemas.microsoft.com/office/spreadsheetml/2009/9/ac" r="434" ht="15.75" x14ac:dyDescent="0.25">
      <c r="A434" s="195"/>
      <c r="B434" s="196"/>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row>
    <row xmlns:x14ac="http://schemas.microsoft.com/office/spreadsheetml/2009/9/ac" r="435" ht="15.75" x14ac:dyDescent="0.25">
      <c r="A435" s="195"/>
      <c r="B435" s="196"/>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row>
    <row xmlns:x14ac="http://schemas.microsoft.com/office/spreadsheetml/2009/9/ac" r="436" ht="15.75" x14ac:dyDescent="0.25">
      <c r="A436" s="195"/>
      <c r="B436" s="196"/>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row>
    <row xmlns:x14ac="http://schemas.microsoft.com/office/spreadsheetml/2009/9/ac" r="437" ht="15.75" x14ac:dyDescent="0.25">
      <c r="A437" s="195"/>
      <c r="B437" s="196"/>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row>
    <row xmlns:x14ac="http://schemas.microsoft.com/office/spreadsheetml/2009/9/ac" r="438" ht="15.75" x14ac:dyDescent="0.25">
      <c r="A438" s="195"/>
      <c r="B438" s="196"/>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row>
    <row xmlns:x14ac="http://schemas.microsoft.com/office/spreadsheetml/2009/9/ac" r="439" ht="15.75" x14ac:dyDescent="0.25">
      <c r="A439" s="195"/>
      <c r="B439" s="196"/>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row>
    <row xmlns:x14ac="http://schemas.microsoft.com/office/spreadsheetml/2009/9/ac" r="440" ht="15.75" x14ac:dyDescent="0.25">
      <c r="A440" s="195"/>
      <c r="B440" s="196"/>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row>
    <row xmlns:x14ac="http://schemas.microsoft.com/office/spreadsheetml/2009/9/ac" r="441" ht="15.75" x14ac:dyDescent="0.25">
      <c r="A441" s="195"/>
      <c r="B441" s="196"/>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row>
    <row xmlns:x14ac="http://schemas.microsoft.com/office/spreadsheetml/2009/9/ac" r="442" ht="15.75" x14ac:dyDescent="0.25">
      <c r="A442" s="195"/>
      <c r="B442" s="196"/>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row>
    <row xmlns:x14ac="http://schemas.microsoft.com/office/spreadsheetml/2009/9/ac" r="443" ht="15.75" x14ac:dyDescent="0.25">
      <c r="A443" s="195"/>
      <c r="B443" s="196"/>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row>
    <row xmlns:x14ac="http://schemas.microsoft.com/office/spreadsheetml/2009/9/ac" r="444" ht="15.75" x14ac:dyDescent="0.25">
      <c r="A444" s="195"/>
      <c r="B444" s="196"/>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row>
    <row xmlns:x14ac="http://schemas.microsoft.com/office/spreadsheetml/2009/9/ac" r="445" ht="15.75" x14ac:dyDescent="0.25">
      <c r="A445" s="195"/>
      <c r="B445" s="196"/>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row>
    <row xmlns:x14ac="http://schemas.microsoft.com/office/spreadsheetml/2009/9/ac" r="446" ht="15.75" x14ac:dyDescent="0.25">
      <c r="A446" s="195"/>
      <c r="B446" s="196"/>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row>
    <row xmlns:x14ac="http://schemas.microsoft.com/office/spreadsheetml/2009/9/ac" r="447" ht="15.75" x14ac:dyDescent="0.25">
      <c r="A447" s="195"/>
      <c r="B447" s="196"/>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row>
    <row xmlns:x14ac="http://schemas.microsoft.com/office/spreadsheetml/2009/9/ac" r="448" ht="15.75" x14ac:dyDescent="0.25">
      <c r="A448" s="195"/>
      <c r="B448" s="196"/>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row>
    <row xmlns:x14ac="http://schemas.microsoft.com/office/spreadsheetml/2009/9/ac" r="449" ht="15.75" x14ac:dyDescent="0.25">
      <c r="A449" s="195"/>
      <c r="B449" s="196"/>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row>
    <row xmlns:x14ac="http://schemas.microsoft.com/office/spreadsheetml/2009/9/ac" r="450" ht="15.75" x14ac:dyDescent="0.25">
      <c r="A450" s="195"/>
      <c r="B450" s="196"/>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row>
    <row xmlns:x14ac="http://schemas.microsoft.com/office/spreadsheetml/2009/9/ac" r="451" ht="15.75" x14ac:dyDescent="0.25">
      <c r="A451" s="195"/>
      <c r="B451" s="196"/>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row>
    <row xmlns:x14ac="http://schemas.microsoft.com/office/spreadsheetml/2009/9/ac" r="452" ht="15.75" x14ac:dyDescent="0.25">
      <c r="A452" s="195"/>
      <c r="B452" s="196"/>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row>
    <row xmlns:x14ac="http://schemas.microsoft.com/office/spreadsheetml/2009/9/ac" r="453" ht="15.75" x14ac:dyDescent="0.25">
      <c r="A453" s="195"/>
      <c r="B453" s="196"/>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row>
    <row xmlns:x14ac="http://schemas.microsoft.com/office/spreadsheetml/2009/9/ac" r="454" ht="15.75" x14ac:dyDescent="0.25">
      <c r="A454" s="195"/>
      <c r="B454" s="196"/>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row>
    <row xmlns:x14ac="http://schemas.microsoft.com/office/spreadsheetml/2009/9/ac" r="455" ht="15.75" x14ac:dyDescent="0.25">
      <c r="A455" s="195"/>
      <c r="B455" s="196"/>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row>
    <row xmlns:x14ac="http://schemas.microsoft.com/office/spreadsheetml/2009/9/ac" r="456" ht="15.75" x14ac:dyDescent="0.25">
      <c r="A456" s="195"/>
      <c r="B456" s="196"/>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row>
    <row xmlns:x14ac="http://schemas.microsoft.com/office/spreadsheetml/2009/9/ac" r="457" ht="15.75" x14ac:dyDescent="0.25">
      <c r="A457" s="195"/>
      <c r="B457" s="196"/>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row>
    <row xmlns:x14ac="http://schemas.microsoft.com/office/spreadsheetml/2009/9/ac" r="458" ht="15.75" x14ac:dyDescent="0.25">
      <c r="A458" s="195"/>
      <c r="B458" s="196"/>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row>
    <row xmlns:x14ac="http://schemas.microsoft.com/office/spreadsheetml/2009/9/ac" r="459" ht="15.75" x14ac:dyDescent="0.25">
      <c r="A459" s="195"/>
      <c r="B459" s="196"/>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row>
    <row xmlns:x14ac="http://schemas.microsoft.com/office/spreadsheetml/2009/9/ac" r="460" ht="15.75" x14ac:dyDescent="0.25">
      <c r="A460" s="195"/>
      <c r="B460" s="196"/>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row>
    <row xmlns:x14ac="http://schemas.microsoft.com/office/spreadsheetml/2009/9/ac" r="461" ht="15.75" x14ac:dyDescent="0.25">
      <c r="A461" s="195"/>
      <c r="B461" s="196"/>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row>
    <row xmlns:x14ac="http://schemas.microsoft.com/office/spreadsheetml/2009/9/ac" r="462" ht="15.75" x14ac:dyDescent="0.25">
      <c r="A462" s="195"/>
      <c r="B462" s="196"/>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row>
    <row xmlns:x14ac="http://schemas.microsoft.com/office/spreadsheetml/2009/9/ac" r="463" ht="15.75" x14ac:dyDescent="0.25">
      <c r="A463" s="195"/>
      <c r="B463" s="196"/>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row>
    <row xmlns:x14ac="http://schemas.microsoft.com/office/spreadsheetml/2009/9/ac" r="464" ht="15.75" x14ac:dyDescent="0.25">
      <c r="A464" s="195"/>
      <c r="B464" s="196"/>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row>
    <row xmlns:x14ac="http://schemas.microsoft.com/office/spreadsheetml/2009/9/ac" r="465" ht="15.75" x14ac:dyDescent="0.25">
      <c r="A465" s="195"/>
      <c r="B465" s="196"/>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row>
    <row xmlns:x14ac="http://schemas.microsoft.com/office/spreadsheetml/2009/9/ac" r="466" ht="15.75" x14ac:dyDescent="0.25">
      <c r="A466" s="195"/>
      <c r="B466" s="196"/>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row>
    <row xmlns:x14ac="http://schemas.microsoft.com/office/spreadsheetml/2009/9/ac" r="467" ht="15.75" x14ac:dyDescent="0.25">
      <c r="A467" s="195"/>
      <c r="B467" s="196"/>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row>
    <row xmlns:x14ac="http://schemas.microsoft.com/office/spreadsheetml/2009/9/ac" r="468" ht="15.75" x14ac:dyDescent="0.25">
      <c r="A468" s="195"/>
      <c r="B468" s="196"/>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row>
    <row xmlns:x14ac="http://schemas.microsoft.com/office/spreadsheetml/2009/9/ac" r="469" ht="15.75" x14ac:dyDescent="0.25">
      <c r="A469" s="195"/>
      <c r="B469" s="196"/>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row>
    <row xmlns:x14ac="http://schemas.microsoft.com/office/spreadsheetml/2009/9/ac" r="470" ht="15.75" x14ac:dyDescent="0.25">
      <c r="A470" s="195"/>
      <c r="B470" s="196"/>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row>
    <row xmlns:x14ac="http://schemas.microsoft.com/office/spreadsheetml/2009/9/ac" r="471" ht="15.75" x14ac:dyDescent="0.25">
      <c r="A471" s="195"/>
      <c r="B471" s="196"/>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row>
    <row xmlns:x14ac="http://schemas.microsoft.com/office/spreadsheetml/2009/9/ac" r="472" ht="15.75" x14ac:dyDescent="0.25">
      <c r="A472" s="195"/>
      <c r="B472" s="196"/>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row>
    <row xmlns:x14ac="http://schemas.microsoft.com/office/spreadsheetml/2009/9/ac" r="473" ht="15.75" x14ac:dyDescent="0.25">
      <c r="A473" s="195"/>
      <c r="B473" s="196"/>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row>
    <row xmlns:x14ac="http://schemas.microsoft.com/office/spreadsheetml/2009/9/ac" r="474" ht="15.75" x14ac:dyDescent="0.25">
      <c r="A474" s="195"/>
      <c r="B474" s="196"/>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row>
    <row xmlns:x14ac="http://schemas.microsoft.com/office/spreadsheetml/2009/9/ac" r="475" ht="15.75" x14ac:dyDescent="0.25">
      <c r="A475" s="195"/>
      <c r="B475" s="196"/>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row>
    <row xmlns:x14ac="http://schemas.microsoft.com/office/spreadsheetml/2009/9/ac" r="476" ht="15.75" x14ac:dyDescent="0.25">
      <c r="A476" s="195"/>
      <c r="B476" s="196"/>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row>
    <row xmlns:x14ac="http://schemas.microsoft.com/office/spreadsheetml/2009/9/ac" r="477" ht="15.75" x14ac:dyDescent="0.25">
      <c r="A477" s="195"/>
      <c r="B477" s="196"/>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row>
    <row xmlns:x14ac="http://schemas.microsoft.com/office/spreadsheetml/2009/9/ac" r="478" ht="15.75" x14ac:dyDescent="0.25">
      <c r="A478" s="195"/>
      <c r="B478" s="196"/>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row>
    <row xmlns:x14ac="http://schemas.microsoft.com/office/spreadsheetml/2009/9/ac" r="479" ht="15.75" x14ac:dyDescent="0.25">
      <c r="A479" s="195"/>
      <c r="B479" s="196"/>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row>
    <row xmlns:x14ac="http://schemas.microsoft.com/office/spreadsheetml/2009/9/ac" r="480" ht="15.75" x14ac:dyDescent="0.25">
      <c r="A480" s="195"/>
      <c r="B480" s="196"/>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row>
    <row xmlns:x14ac="http://schemas.microsoft.com/office/spreadsheetml/2009/9/ac" r="481" ht="15.75" x14ac:dyDescent="0.25">
      <c r="A481" s="195"/>
      <c r="B481" s="196"/>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row>
    <row xmlns:x14ac="http://schemas.microsoft.com/office/spreadsheetml/2009/9/ac" r="482" ht="15.75" x14ac:dyDescent="0.25">
      <c r="A482" s="195"/>
      <c r="B482" s="196"/>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row>
    <row xmlns:x14ac="http://schemas.microsoft.com/office/spreadsheetml/2009/9/ac" r="483" ht="15.75" x14ac:dyDescent="0.25">
      <c r="A483" s="195"/>
      <c r="B483" s="196"/>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row>
    <row xmlns:x14ac="http://schemas.microsoft.com/office/spreadsheetml/2009/9/ac" r="484" ht="15.75" x14ac:dyDescent="0.25">
      <c r="A484" s="195"/>
      <c r="B484" s="196"/>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row>
    <row xmlns:x14ac="http://schemas.microsoft.com/office/spreadsheetml/2009/9/ac" r="485" ht="15.75" x14ac:dyDescent="0.25">
      <c r="A485" s="195"/>
      <c r="B485" s="196"/>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row>
    <row xmlns:x14ac="http://schemas.microsoft.com/office/spreadsheetml/2009/9/ac" r="486" ht="15.75" x14ac:dyDescent="0.25">
      <c r="A486" s="195"/>
      <c r="B486" s="196"/>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row>
    <row xmlns:x14ac="http://schemas.microsoft.com/office/spreadsheetml/2009/9/ac" r="487" ht="15.75" x14ac:dyDescent="0.25">
      <c r="A487" s="195"/>
      <c r="B487" s="196"/>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row>
    <row xmlns:x14ac="http://schemas.microsoft.com/office/spreadsheetml/2009/9/ac" r="488" ht="15.75" x14ac:dyDescent="0.25">
      <c r="A488" s="195"/>
      <c r="B488" s="196"/>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CC6FF-8026-4BE5-A37B-795ECF017D8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5" customWidth="true"/>
    <col min="2" max="2" width="6.5" style="226" customWidth="true"/>
    <col min="3" max="3" width="14.125" style="227" customWidth="true"/>
    <col min="4" max="4" width="9.75" style="205" customWidth="true"/>
    <col min="5" max="5" width="8" style="228" customWidth="true"/>
    <col min="6" max="6" width="8" style="229" customWidth="true"/>
    <col min="7" max="7" width="8" style="230" customWidth="true"/>
    <col min="8" max="8" width="8" style="231" customWidth="true"/>
    <col min="9" max="9" width="8" style="224" customWidth="true"/>
    <col min="10" max="10" width="8" style="232" customWidth="true"/>
    <col min="11" max="11" width="8" style="233" customWidth="true"/>
    <col min="12" max="12" width="8" style="229" customWidth="true"/>
    <col min="13" max="13" width="8" style="234" customWidth="true"/>
    <col min="14" max="14" width="8" style="235" customWidth="true"/>
    <col min="15" max="19" width="8" style="205" customWidth="true"/>
    <col min="20" max="16384" width="9" style="205"/>
  </cols>
  <sheetData>
    <row xmlns:x14ac="http://schemas.microsoft.com/office/spreadsheetml/2009/9/ac" r="1" ht="20.25" customHeight="true" x14ac:dyDescent="0.2">
      <c r="A1" s="582" t="s">
        <v>272</v>
      </c>
      <c r="B1" s="583"/>
      <c r="C1" s="583"/>
      <c r="D1" s="583"/>
      <c r="E1" s="584" t="s">
        <v>50</v>
      </c>
      <c r="F1" s="585"/>
      <c r="G1" s="585"/>
      <c r="H1" s="585"/>
      <c r="I1" s="586"/>
      <c r="J1" s="587" t="s">
        <v>10</v>
      </c>
      <c r="K1" s="587"/>
      <c r="L1" s="587"/>
      <c r="M1" s="587"/>
      <c r="N1" s="587"/>
      <c r="O1" s="588" t="s">
        <v>11</v>
      </c>
      <c r="P1" s="589"/>
      <c r="Q1" s="589"/>
      <c r="R1" s="589"/>
      <c r="S1" s="590"/>
    </row>
    <row xmlns:x14ac="http://schemas.microsoft.com/office/spreadsheetml/2009/9/ac" r="2" x14ac:dyDescent="0.2">
      <c r="A2" s="583"/>
      <c r="B2" s="583"/>
      <c r="C2" s="583"/>
      <c r="D2" s="583"/>
      <c r="E2" s="206"/>
      <c r="F2" s="207"/>
      <c r="G2" s="236"/>
      <c r="H2" s="208"/>
      <c r="I2" s="237"/>
      <c r="J2" s="209"/>
      <c r="K2" s="207"/>
      <c r="L2" s="238"/>
      <c r="M2" s="208"/>
      <c r="N2" s="239"/>
      <c r="O2" s="206"/>
      <c r="P2" s="207"/>
      <c r="Q2" s="210"/>
      <c r="R2" s="208"/>
      <c r="S2" s="237"/>
    </row>
    <row xmlns:x14ac="http://schemas.microsoft.com/office/spreadsheetml/2009/9/ac" r="3" ht="134.25" customHeight="true" x14ac:dyDescent="0.2">
      <c r="A3" s="211" t="s">
        <v>9</v>
      </c>
      <c r="B3" s="212" t="s">
        <v>4</v>
      </c>
      <c r="C3" s="213" t="s">
        <v>8</v>
      </c>
      <c r="D3" s="214" t="s">
        <v>173</v>
      </c>
      <c r="E3" s="215" t="s">
        <v>25</v>
      </c>
      <c r="F3" s="216" t="s">
        <v>19</v>
      </c>
      <c r="G3" s="240" t="s">
        <v>155</v>
      </c>
      <c r="H3" s="217" t="s">
        <v>162</v>
      </c>
      <c r="I3" s="241" t="s">
        <v>36</v>
      </c>
      <c r="J3" s="218" t="s">
        <v>25</v>
      </c>
      <c r="K3" s="219" t="s">
        <v>19</v>
      </c>
      <c r="L3" s="242" t="s">
        <v>156</v>
      </c>
      <c r="M3" s="217" t="s">
        <v>162</v>
      </c>
      <c r="N3" s="243" t="s">
        <v>36</v>
      </c>
      <c r="O3" s="215" t="s">
        <v>25</v>
      </c>
      <c r="P3" s="216" t="s">
        <v>126</v>
      </c>
      <c r="Q3" s="220" t="s">
        <v>157</v>
      </c>
      <c r="R3" s="217" t="s">
        <v>162</v>
      </c>
      <c r="S3" s="241" t="s">
        <v>36</v>
      </c>
    </row>
    <row xmlns:x14ac="http://schemas.microsoft.com/office/spreadsheetml/2009/9/ac" r="4" x14ac:dyDescent="0.2">
      <c r="A4" s="342" t="str">
        <f>IF(ISBLANK(Regressions!A14), " ", Regressions!A14)</f>
        <v>Nepal</v>
      </c>
      <c r="B4" s="343">
        <f>IF(ISBLANK(Regressions!B14), " ", Regressions!B14)</f>
        <v>2000</v>
      </c>
      <c r="C4" s="221" t="str">
        <f>IF(ISBLANK(Regressions!C14), " ", Regressions!C14)</f>
        <v>National</v>
      </c>
      <c r="D4" s="344">
        <f>IF(ISBLANK(Regressions!D14), " ", Regressions!D14)</f>
        <v>9379740</v>
      </c>
      <c r="E4" s="222" t="e">
        <f>IF(ISNUMBER(Regressions!E14),ROUND(Regressions!E14, 1), NA())</f>
        <v>#N/A</v>
      </c>
      <c r="F4" s="345" t="e">
        <f>IF(ISNUMBER(Regressions!F14),ROUND(Regressions!F14, 1), NA())</f>
        <v>#N/A</v>
      </c>
      <c r="G4" s="244" t="e">
        <f>IF(ISNUMBER(Regressions!G14),ROUND(Regressions!G14, 1), NA())</f>
        <v>#N/A</v>
      </c>
      <c r="H4" s="346" t="e">
        <f>IF(ISNUMBER(Regressions!H14),ROUND(Regressions!H14, 1), NA())</f>
        <v>#N/A</v>
      </c>
      <c r="I4" s="245" t="e">
        <f>IF(ISNUMBER(Regressions!I14),ROUND(Regressions!I14, 1), NA())</f>
        <v>#N/A</v>
      </c>
      <c r="J4" s="347" t="e">
        <f>IF(ISNUMBER(Regressions!K14),ROUND(Regressions!K14, 1), NA())</f>
        <v>#N/A</v>
      </c>
      <c r="K4" s="345" t="e">
        <f>IF(ISNUMBER(Regressions!L14),ROUND(Regressions!L14, 1), NA())</f>
        <v>#N/A</v>
      </c>
      <c r="L4" s="246" t="e">
        <f>IF(ISNUMBER(Regressions!M14),ROUND(Regressions!M14, 1), NA())</f>
        <v>#N/A</v>
      </c>
      <c r="M4" s="346" t="e">
        <f>IF(ISNUMBER(Regressions!N14),ROUND(Regressions!N14, 1), NA())</f>
        <v>#N/A</v>
      </c>
      <c r="N4" s="245" t="e">
        <f>IF(ISNUMBER(Regressions!O14),ROUND(Regressions!O14, 1), NA())</f>
        <v>#N/A</v>
      </c>
      <c r="O4" s="347" t="e">
        <f>IF(ISNUMBER(Regressions!Q14),ROUND(Regressions!Q14, 1), NA())</f>
        <v>#N/A</v>
      </c>
      <c r="P4" s="345" t="e">
        <f>IF(ISNUMBER(Regressions!R14),ROUND(Regressions!R14, 1), NA())</f>
        <v>#N/A</v>
      </c>
      <c r="Q4" s="223" t="e">
        <f>IF(ISNUMBER(Regressions!S14),ROUND(Regressions!S14, 1), NA())</f>
        <v>#N/A</v>
      </c>
      <c r="R4" s="346" t="e">
        <f>IF(ISNUMBER(Regressions!T14),ROUND(Regressions!T14, 1), NA())</f>
        <v>#N/A</v>
      </c>
      <c r="S4" s="245" t="e">
        <f>IF(ISNUMBER(Regressions!U14),ROUND(Regressions!U14, 1), NA())</f>
        <v>#N/A</v>
      </c>
    </row>
    <row xmlns:x14ac="http://schemas.microsoft.com/office/spreadsheetml/2009/9/ac" r="5" x14ac:dyDescent="0.2">
      <c r="A5" s="342" t="str">
        <f>IF(ISBLANK(Regressions!A15), " ", Regressions!A15)</f>
        <v>Nepal</v>
      </c>
      <c r="B5" s="343">
        <f>IF(ISBLANK(Regressions!B15), " ", Regressions!B15)</f>
        <v>2001</v>
      </c>
      <c r="C5" s="348" t="str">
        <f>IF(ISBLANK(Regressions!C15), " ", Regressions!C15)</f>
        <v>National</v>
      </c>
      <c r="D5" s="344">
        <f>IF(ISBLANK(Regressions!D15), " ", Regressions!D15)</f>
        <v>9541908</v>
      </c>
      <c r="E5" s="222" t="e">
        <f>IF(ISNUMBER(Regressions!E15),ROUND(Regressions!E15, 1), NA())</f>
        <v>#N/A</v>
      </c>
      <c r="F5" s="345" t="e">
        <f>IF(ISNUMBER(Regressions!F15),ROUND(Regressions!F15, 1), NA())</f>
        <v>#N/A</v>
      </c>
      <c r="G5" s="244" t="e">
        <f>IF(ISNUMBER(Regressions!G15),ROUND(Regressions!G15, 1), NA())</f>
        <v>#N/A</v>
      </c>
      <c r="H5" s="346" t="e">
        <f>IF(ISNUMBER(Regressions!H15),ROUND(Regressions!H15, 1), NA())</f>
        <v>#N/A</v>
      </c>
      <c r="I5" s="245" t="e">
        <f>IF(ISNUMBER(Regressions!I15),ROUND(Regressions!I15, 1), NA())</f>
        <v>#N/A</v>
      </c>
      <c r="J5" s="347" t="e">
        <f>IF(ISNUMBER(Regressions!K15),ROUND(Regressions!K15, 1), NA())</f>
        <v>#N/A</v>
      </c>
      <c r="K5" s="345" t="e">
        <f>IF(ISNUMBER(Regressions!L15),ROUND(Regressions!L15, 1), NA())</f>
        <v>#N/A</v>
      </c>
      <c r="L5" s="246" t="e">
        <f>IF(ISNUMBER(Regressions!M15),ROUND(Regressions!M15, 1), NA())</f>
        <v>#N/A</v>
      </c>
      <c r="M5" s="346" t="e">
        <f>IF(ISNUMBER(Regressions!N15),ROUND(Regressions!N15, 1), NA())</f>
        <v>#N/A</v>
      </c>
      <c r="N5" s="245" t="e">
        <f>IF(ISNUMBER(Regressions!O15),ROUND(Regressions!O15, 1), NA())</f>
        <v>#N/A</v>
      </c>
      <c r="O5" s="347" t="e">
        <f>IF(ISNUMBER(Regressions!Q15),ROUND(Regressions!Q15, 1), NA())</f>
        <v>#N/A</v>
      </c>
      <c r="P5" s="345" t="e">
        <f>IF(ISNUMBER(Regressions!R15),ROUND(Regressions!R15, 1), NA())</f>
        <v>#N/A</v>
      </c>
      <c r="Q5" s="223" t="e">
        <f>IF(ISNUMBER(Regressions!S15),ROUND(Regressions!S15, 1), NA())</f>
        <v>#N/A</v>
      </c>
      <c r="R5" s="346" t="e">
        <f>IF(ISNUMBER(Regressions!T15),ROUND(Regressions!T15, 1), NA())</f>
        <v>#N/A</v>
      </c>
      <c r="S5" s="245" t="e">
        <f>IF(ISNUMBER(Regressions!U15),ROUND(Regressions!U15, 1), NA())</f>
        <v>#N/A</v>
      </c>
      <c r="T5" s="224"/>
      <c r="U5" s="224"/>
      <c r="V5" s="224"/>
      <c r="W5" s="224"/>
      <c r="X5" s="224"/>
      <c r="Y5" s="224"/>
      <c r="Z5" s="224"/>
      <c r="AA5" s="224"/>
    </row>
    <row xmlns:x14ac="http://schemas.microsoft.com/office/spreadsheetml/2009/9/ac" r="6" x14ac:dyDescent="0.2">
      <c r="A6" s="342" t="str">
        <f>IF(ISBLANK(Regressions!A16), " ", Regressions!A16)</f>
        <v>Nepal</v>
      </c>
      <c r="B6" s="343">
        <f>IF(ISBLANK(Regressions!B16), " ", Regressions!B16)</f>
        <v>2002</v>
      </c>
      <c r="C6" s="348" t="str">
        <f>IF(ISBLANK(Regressions!C16), " ", Regressions!C16)</f>
        <v>National</v>
      </c>
      <c r="D6" s="344">
        <f>IF(ISBLANK(Regressions!D16), " ", Regressions!D16)</f>
        <v>9688913</v>
      </c>
      <c r="E6" s="222" t="e">
        <f>IF(ISNUMBER(Regressions!E16),ROUND(Regressions!E16, 1), NA())</f>
        <v>#N/A</v>
      </c>
      <c r="F6" s="345" t="e">
        <f>IF(ISNUMBER(Regressions!F16),ROUND(Regressions!F16, 1), NA())</f>
        <v>#N/A</v>
      </c>
      <c r="G6" s="244" t="e">
        <f>IF(ISNUMBER(Regressions!G16),ROUND(Regressions!G16, 1), NA())</f>
        <v>#N/A</v>
      </c>
      <c r="H6" s="346" t="e">
        <f>IF(ISNUMBER(Regressions!H16),ROUND(Regressions!H16, 1), NA())</f>
        <v>#N/A</v>
      </c>
      <c r="I6" s="245" t="e">
        <f>IF(ISNUMBER(Regressions!I16),ROUND(Regressions!I16, 1), NA())</f>
        <v>#N/A</v>
      </c>
      <c r="J6" s="347" t="e">
        <f>IF(ISNUMBER(Regressions!K16),ROUND(Regressions!K16, 1), NA())</f>
        <v>#N/A</v>
      </c>
      <c r="K6" s="345" t="e">
        <f>IF(ISNUMBER(Regressions!L16),ROUND(Regressions!L16, 1), NA())</f>
        <v>#N/A</v>
      </c>
      <c r="L6" s="246" t="e">
        <f>IF(ISNUMBER(Regressions!M16),ROUND(Regressions!M16, 1), NA())</f>
        <v>#N/A</v>
      </c>
      <c r="M6" s="346" t="e">
        <f>IF(ISNUMBER(Regressions!N16),ROUND(Regressions!N16, 1), NA())</f>
        <v>#N/A</v>
      </c>
      <c r="N6" s="245" t="e">
        <f>IF(ISNUMBER(Regressions!O16),ROUND(Regressions!O16, 1), NA())</f>
        <v>#N/A</v>
      </c>
      <c r="O6" s="347" t="e">
        <f>IF(ISNUMBER(Regressions!Q16),ROUND(Regressions!Q16, 1), NA())</f>
        <v>#N/A</v>
      </c>
      <c r="P6" s="345" t="e">
        <f>IF(ISNUMBER(Regressions!R16),ROUND(Regressions!R16, 1), NA())</f>
        <v>#N/A</v>
      </c>
      <c r="Q6" s="223" t="e">
        <f>IF(ISNUMBER(Regressions!S16),ROUND(Regressions!S16, 1), NA())</f>
        <v>#N/A</v>
      </c>
      <c r="R6" s="346" t="e">
        <f>IF(ISNUMBER(Regressions!T16),ROUND(Regressions!T16, 1), NA())</f>
        <v>#N/A</v>
      </c>
      <c r="S6" s="245" t="e">
        <f>IF(ISNUMBER(Regressions!U16),ROUND(Regressions!U16, 1), NA())</f>
        <v>#N/A</v>
      </c>
      <c r="T6" s="224"/>
      <c r="U6" s="224"/>
      <c r="V6" s="224"/>
      <c r="W6" s="224"/>
      <c r="X6" s="224"/>
      <c r="Y6" s="224"/>
      <c r="Z6" s="224"/>
      <c r="AA6" s="224"/>
    </row>
    <row xmlns:x14ac="http://schemas.microsoft.com/office/spreadsheetml/2009/9/ac" r="7" x14ac:dyDescent="0.2">
      <c r="A7" s="342" t="str">
        <f>IF(ISBLANK(Regressions!A17), " ", Regressions!A17)</f>
        <v>Nepal</v>
      </c>
      <c r="B7" s="343">
        <f>IF(ISBLANK(Regressions!B17), " ", Regressions!B17)</f>
        <v>2003</v>
      </c>
      <c r="C7" s="348" t="str">
        <f>IF(ISBLANK(Regressions!C17), " ", Regressions!C17)</f>
        <v>National</v>
      </c>
      <c r="D7" s="344">
        <f>IF(ISBLANK(Regressions!D17), " ", Regressions!D17)</f>
        <v>9249384</v>
      </c>
      <c r="E7" s="222" t="e">
        <f>IF(ISNUMBER(Regressions!E17),ROUND(Regressions!E17, 1), NA())</f>
        <v>#N/A</v>
      </c>
      <c r="F7" s="345" t="e">
        <f>IF(ISNUMBER(Regressions!F17),ROUND(Regressions!F17, 1), NA())</f>
        <v>#N/A</v>
      </c>
      <c r="G7" s="244" t="e">
        <f>IF(ISNUMBER(Regressions!G17),ROUND(Regressions!G17, 1), NA())</f>
        <v>#N/A</v>
      </c>
      <c r="H7" s="346" t="e">
        <f>IF(ISNUMBER(Regressions!H17),ROUND(Regressions!H17, 1), NA())</f>
        <v>#N/A</v>
      </c>
      <c r="I7" s="245" t="e">
        <f>IF(ISNUMBER(Regressions!I17),ROUND(Regressions!I17, 1), NA())</f>
        <v>#N/A</v>
      </c>
      <c r="J7" s="347" t="e">
        <f>IF(ISNUMBER(Regressions!K17),ROUND(Regressions!K17, 1), NA())</f>
        <v>#N/A</v>
      </c>
      <c r="K7" s="345" t="e">
        <f>IF(ISNUMBER(Regressions!L17),ROUND(Regressions!L17, 1), NA())</f>
        <v>#N/A</v>
      </c>
      <c r="L7" s="246" t="e">
        <f>IF(ISNUMBER(Regressions!M17),ROUND(Regressions!M17, 1), NA())</f>
        <v>#N/A</v>
      </c>
      <c r="M7" s="346" t="e">
        <f>IF(ISNUMBER(Regressions!N17),ROUND(Regressions!N17, 1), NA())</f>
        <v>#N/A</v>
      </c>
      <c r="N7" s="245" t="e">
        <f>IF(ISNUMBER(Regressions!O17),ROUND(Regressions!O17, 1), NA())</f>
        <v>#N/A</v>
      </c>
      <c r="O7" s="347" t="e">
        <f>IF(ISNUMBER(Regressions!Q17),ROUND(Regressions!Q17, 1), NA())</f>
        <v>#N/A</v>
      </c>
      <c r="P7" s="345" t="e">
        <f>IF(ISNUMBER(Regressions!R17),ROUND(Regressions!R17, 1), NA())</f>
        <v>#N/A</v>
      </c>
      <c r="Q7" s="223" t="e">
        <f>IF(ISNUMBER(Regressions!S17),ROUND(Regressions!S17, 1), NA())</f>
        <v>#N/A</v>
      </c>
      <c r="R7" s="346" t="e">
        <f>IF(ISNUMBER(Regressions!T17),ROUND(Regressions!T17, 1), NA())</f>
        <v>#N/A</v>
      </c>
      <c r="S7" s="245" t="e">
        <f>IF(ISNUMBER(Regressions!U17),ROUND(Regressions!U17, 1), NA())</f>
        <v>#N/A</v>
      </c>
      <c r="T7" s="224"/>
      <c r="U7" s="224"/>
      <c r="V7" s="224"/>
      <c r="W7" s="224"/>
      <c r="X7" s="224"/>
      <c r="Y7" s="224"/>
      <c r="Z7" s="224"/>
      <c r="AA7" s="224"/>
    </row>
    <row xmlns:x14ac="http://schemas.microsoft.com/office/spreadsheetml/2009/9/ac" r="8" x14ac:dyDescent="0.2">
      <c r="A8" s="342" t="str">
        <f>IF(ISBLANK(Regressions!A18), " ", Regressions!A18)</f>
        <v>Nepal</v>
      </c>
      <c r="B8" s="343">
        <f>IF(ISBLANK(Regressions!B18), " ", Regressions!B18)</f>
        <v>2004</v>
      </c>
      <c r="C8" s="348" t="str">
        <f>IF(ISBLANK(Regressions!C18), " ", Regressions!C18)</f>
        <v>National</v>
      </c>
      <c r="D8" s="344">
        <f>IF(ISBLANK(Regressions!D18), " ", Regressions!D18)</f>
        <v>9341099</v>
      </c>
      <c r="E8" s="222" t="e">
        <f>IF(ISNUMBER(Regressions!E18),ROUND(Regressions!E18, 1), NA())</f>
        <v>#N/A</v>
      </c>
      <c r="F8" s="345" t="e">
        <f>IF(ISNUMBER(Regressions!F18),ROUND(Regressions!F18, 1), NA())</f>
        <v>#N/A</v>
      </c>
      <c r="G8" s="244" t="e">
        <f>IF(ISNUMBER(Regressions!G18),ROUND(Regressions!G18, 1), NA())</f>
        <v>#N/A</v>
      </c>
      <c r="H8" s="346" t="e">
        <f>IF(ISNUMBER(Regressions!H18),ROUND(Regressions!H18, 1), NA())</f>
        <v>#N/A</v>
      </c>
      <c r="I8" s="245" t="e">
        <f>IF(ISNUMBER(Regressions!I18),ROUND(Regressions!I18, 1), NA())</f>
        <v>#N/A</v>
      </c>
      <c r="J8" s="347" t="e">
        <f>IF(ISNUMBER(Regressions!K18),ROUND(Regressions!K18, 1), NA())</f>
        <v>#N/A</v>
      </c>
      <c r="K8" s="345" t="e">
        <f>IF(ISNUMBER(Regressions!L18),ROUND(Regressions!L18, 1), NA())</f>
        <v>#N/A</v>
      </c>
      <c r="L8" s="246" t="e">
        <f>IF(ISNUMBER(Regressions!M18),ROUND(Regressions!M18, 1), NA())</f>
        <v>#N/A</v>
      </c>
      <c r="M8" s="346" t="e">
        <f>IF(ISNUMBER(Regressions!N18),ROUND(Regressions!N18, 1), NA())</f>
        <v>#N/A</v>
      </c>
      <c r="N8" s="245" t="e">
        <f>IF(ISNUMBER(Regressions!O18),ROUND(Regressions!O18, 1), NA())</f>
        <v>#N/A</v>
      </c>
      <c r="O8" s="347" t="e">
        <f>IF(ISNUMBER(Regressions!Q18),ROUND(Regressions!Q18, 1), NA())</f>
        <v>#N/A</v>
      </c>
      <c r="P8" s="345" t="e">
        <f>IF(ISNUMBER(Regressions!R18),ROUND(Regressions!R18, 1), NA())</f>
        <v>#N/A</v>
      </c>
      <c r="Q8" s="223" t="e">
        <f>IF(ISNUMBER(Regressions!S18),ROUND(Regressions!S18, 1), NA())</f>
        <v>#N/A</v>
      </c>
      <c r="R8" s="346" t="e">
        <f>IF(ISNUMBER(Regressions!T18),ROUND(Regressions!T18, 1), NA())</f>
        <v>#N/A</v>
      </c>
      <c r="S8" s="245" t="e">
        <f>IF(ISNUMBER(Regressions!U18),ROUND(Regressions!U18, 1), NA())</f>
        <v>#N/A</v>
      </c>
      <c r="T8" s="224"/>
      <c r="U8" s="224"/>
      <c r="V8" s="224"/>
      <c r="W8" s="224"/>
      <c r="X8" s="224"/>
      <c r="Y8" s="224"/>
      <c r="Z8" s="224"/>
      <c r="AA8" s="224"/>
    </row>
    <row xmlns:x14ac="http://schemas.microsoft.com/office/spreadsheetml/2009/9/ac" r="9" x14ac:dyDescent="0.2">
      <c r="A9" s="342" t="str">
        <f>IF(ISBLANK(Regressions!A19), " ", Regressions!A19)</f>
        <v>Nepal</v>
      </c>
      <c r="B9" s="343">
        <f>IF(ISBLANK(Regressions!B19), " ", Regressions!B19)</f>
        <v>2005</v>
      </c>
      <c r="C9" s="348" t="str">
        <f>IF(ISBLANK(Regressions!C19), " ", Regressions!C19)</f>
        <v>National</v>
      </c>
      <c r="D9" s="344">
        <f>IF(ISBLANK(Regressions!D19), " ", Regressions!D19)</f>
        <v>9411020</v>
      </c>
      <c r="E9" s="222" t="e">
        <f>IF(ISNUMBER(Regressions!E19),ROUND(Regressions!E19, 1), NA())</f>
        <v>#N/A</v>
      </c>
      <c r="F9" s="345" t="e">
        <f>IF(ISNUMBER(Regressions!F19),ROUND(Regressions!F19, 1), NA())</f>
        <v>#N/A</v>
      </c>
      <c r="G9" s="244" t="e">
        <f>IF(ISNUMBER(Regressions!G19),ROUND(Regressions!G19, 1), NA())</f>
        <v>#N/A</v>
      </c>
      <c r="H9" s="346" t="e">
        <f>IF(ISNUMBER(Regressions!H19),ROUND(Regressions!H19, 1), NA())</f>
        <v>#N/A</v>
      </c>
      <c r="I9" s="245" t="e">
        <f>IF(ISNUMBER(Regressions!I19),ROUND(Regressions!I19, 1), NA())</f>
        <v>#N/A</v>
      </c>
      <c r="J9" s="347">
        <f>IF(ISNUMBER(Regressions!K19),ROUND(Regressions!K19, 1), NA())</f>
        <v>81.3</v>
      </c>
      <c r="K9" s="345" t="e">
        <f>IF(ISNUMBER(Regressions!L19),ROUND(Regressions!L19, 1), NA())</f>
        <v>#N/A</v>
      </c>
      <c r="L9" s="246" t="e">
        <f>IF(ISNUMBER(Regressions!M19),ROUND(Regressions!M19, 1), NA())</f>
        <v>#N/A</v>
      </c>
      <c r="M9" s="346" t="e">
        <f>IF(ISNUMBER(Regressions!N19),ROUND(Regressions!N19, 1), NA())</f>
        <v>#N/A</v>
      </c>
      <c r="N9" s="245" t="e">
        <f>IF(ISNUMBER(Regressions!O19),ROUND(Regressions!O19, 1), NA())</f>
        <v>#N/A</v>
      </c>
      <c r="O9" s="347" t="e">
        <f>IF(ISNUMBER(Regressions!Q19),ROUND(Regressions!Q19, 1), NA())</f>
        <v>#N/A</v>
      </c>
      <c r="P9" s="345" t="e">
        <f>IF(ISNUMBER(Regressions!R19),ROUND(Regressions!R19, 1), NA())</f>
        <v>#N/A</v>
      </c>
      <c r="Q9" s="223" t="e">
        <f>IF(ISNUMBER(Regressions!S19),ROUND(Regressions!S19, 1), NA())</f>
        <v>#N/A</v>
      </c>
      <c r="R9" s="346" t="e">
        <f>IF(ISNUMBER(Regressions!T19),ROUND(Regressions!T19, 1), NA())</f>
        <v>#N/A</v>
      </c>
      <c r="S9" s="245" t="e">
        <f>IF(ISNUMBER(Regressions!U19),ROUND(Regressions!U19, 1), NA())</f>
        <v>#N/A</v>
      </c>
    </row>
    <row xmlns:x14ac="http://schemas.microsoft.com/office/spreadsheetml/2009/9/ac" r="10" x14ac:dyDescent="0.2">
      <c r="A10" s="342" t="str">
        <f>IF(ISBLANK(Regressions!A20), " ", Regressions!A20)</f>
        <v>Nepal</v>
      </c>
      <c r="B10" s="343">
        <f>IF(ISBLANK(Regressions!B20), " ", Regressions!B20)</f>
        <v>2006</v>
      </c>
      <c r="C10" s="348" t="str">
        <f>IF(ISBLANK(Regressions!C20), " ", Regressions!C20)</f>
        <v>National</v>
      </c>
      <c r="D10" s="344">
        <f>IF(ISBLANK(Regressions!D20), " ", Regressions!D20)</f>
        <v>9454405</v>
      </c>
      <c r="E10" s="222" t="e">
        <f>IF(ISNUMBER(Regressions!E20),ROUND(Regressions!E20, 1), NA())</f>
        <v>#N/A</v>
      </c>
      <c r="F10" s="345" t="e">
        <f>IF(ISNUMBER(Regressions!F20),ROUND(Regressions!F20, 1), NA())</f>
        <v>#N/A</v>
      </c>
      <c r="G10" s="244" t="e">
        <f>IF(ISNUMBER(Regressions!G20),ROUND(Regressions!G20, 1), NA())</f>
        <v>#N/A</v>
      </c>
      <c r="H10" s="346" t="e">
        <f>IF(ISNUMBER(Regressions!H20),ROUND(Regressions!H20, 1), NA())</f>
        <v>#N/A</v>
      </c>
      <c r="I10" s="245" t="e">
        <f>IF(ISNUMBER(Regressions!I20),ROUND(Regressions!I20, 1), NA())</f>
        <v>#N/A</v>
      </c>
      <c r="J10" s="347">
        <f>IF(ISNUMBER(Regressions!K20),ROUND(Regressions!K20, 1), NA())</f>
        <v>81.3</v>
      </c>
      <c r="K10" s="345" t="e">
        <f>IF(ISNUMBER(Regressions!L20),ROUND(Regressions!L20, 1), NA())</f>
        <v>#N/A</v>
      </c>
      <c r="L10" s="246" t="e">
        <f>IF(ISNUMBER(Regressions!M20),ROUND(Regressions!M20, 1), NA())</f>
        <v>#N/A</v>
      </c>
      <c r="M10" s="346" t="e">
        <f>IF(ISNUMBER(Regressions!N20),ROUND(Regressions!N20, 1), NA())</f>
        <v>#N/A</v>
      </c>
      <c r="N10" s="245" t="e">
        <f>IF(ISNUMBER(Regressions!O20),ROUND(Regressions!O20, 1), NA())</f>
        <v>#N/A</v>
      </c>
      <c r="O10" s="347" t="e">
        <f>IF(ISNUMBER(Regressions!Q20),ROUND(Regressions!Q20, 1), NA())</f>
        <v>#N/A</v>
      </c>
      <c r="P10" s="345" t="e">
        <f>IF(ISNUMBER(Regressions!R20),ROUND(Regressions!R20, 1), NA())</f>
        <v>#N/A</v>
      </c>
      <c r="Q10" s="223" t="e">
        <f>IF(ISNUMBER(Regressions!S20),ROUND(Regressions!S20, 1), NA())</f>
        <v>#N/A</v>
      </c>
      <c r="R10" s="346" t="e">
        <f>IF(ISNUMBER(Regressions!T20),ROUND(Regressions!T20, 1), NA())</f>
        <v>#N/A</v>
      </c>
      <c r="S10" s="245" t="e">
        <f>IF(ISNUMBER(Regressions!U20),ROUND(Regressions!U20, 1), NA())</f>
        <v>#N/A</v>
      </c>
    </row>
    <row xmlns:x14ac="http://schemas.microsoft.com/office/spreadsheetml/2009/9/ac" r="11" x14ac:dyDescent="0.2">
      <c r="A11" s="342" t="str">
        <f>IF(ISBLANK(Regressions!A21), " ", Regressions!A21)</f>
        <v>Nepal</v>
      </c>
      <c r="B11" s="343">
        <f>IF(ISBLANK(Regressions!B21), " ", Regressions!B21)</f>
        <v>2007</v>
      </c>
      <c r="C11" s="348" t="str">
        <f>IF(ISBLANK(Regressions!C21), " ", Regressions!C21)</f>
        <v>National</v>
      </c>
      <c r="D11" s="344">
        <f>IF(ISBLANK(Regressions!D21), " ", Regressions!D21)</f>
        <v>9479824</v>
      </c>
      <c r="E11" s="222" t="e">
        <f>IF(ISNUMBER(Regressions!E21),ROUND(Regressions!E21, 1), NA())</f>
        <v>#N/A</v>
      </c>
      <c r="F11" s="345" t="e">
        <f>IF(ISNUMBER(Regressions!F21),ROUND(Regressions!F21, 1), NA())</f>
        <v>#N/A</v>
      </c>
      <c r="G11" s="244" t="e">
        <f>IF(ISNUMBER(Regressions!G21),ROUND(Regressions!G21, 1), NA())</f>
        <v>#N/A</v>
      </c>
      <c r="H11" s="346" t="e">
        <f>IF(ISNUMBER(Regressions!H21),ROUND(Regressions!H21, 1), NA())</f>
        <v>#N/A</v>
      </c>
      <c r="I11" s="245" t="e">
        <f>IF(ISNUMBER(Regressions!I21),ROUND(Regressions!I21, 1), NA())</f>
        <v>#N/A</v>
      </c>
      <c r="J11" s="347">
        <f>IF(ISNUMBER(Regressions!K21),ROUND(Regressions!K21, 1), NA())</f>
        <v>81.3</v>
      </c>
      <c r="K11" s="345" t="e">
        <f>IF(ISNUMBER(Regressions!L21),ROUND(Regressions!L21, 1), NA())</f>
        <v>#N/A</v>
      </c>
      <c r="L11" s="246" t="e">
        <f>IF(ISNUMBER(Regressions!M21),ROUND(Regressions!M21, 1), NA())</f>
        <v>#N/A</v>
      </c>
      <c r="M11" s="346" t="e">
        <f>IF(ISNUMBER(Regressions!N21),ROUND(Regressions!N21, 1), NA())</f>
        <v>#N/A</v>
      </c>
      <c r="N11" s="245" t="e">
        <f>IF(ISNUMBER(Regressions!O21),ROUND(Regressions!O21, 1), NA())</f>
        <v>#N/A</v>
      </c>
      <c r="O11" s="347" t="e">
        <f>IF(ISNUMBER(Regressions!Q21),ROUND(Regressions!Q21, 1), NA())</f>
        <v>#N/A</v>
      </c>
      <c r="P11" s="345" t="e">
        <f>IF(ISNUMBER(Regressions!R21),ROUND(Regressions!R21, 1), NA())</f>
        <v>#N/A</v>
      </c>
      <c r="Q11" s="223" t="e">
        <f>IF(ISNUMBER(Regressions!S21),ROUND(Regressions!S21, 1), NA())</f>
        <v>#N/A</v>
      </c>
      <c r="R11" s="346" t="e">
        <f>IF(ISNUMBER(Regressions!T21),ROUND(Regressions!T21, 1), NA())</f>
        <v>#N/A</v>
      </c>
      <c r="S11" s="245" t="e">
        <f>IF(ISNUMBER(Regressions!U21),ROUND(Regressions!U21, 1), NA())</f>
        <v>#N/A</v>
      </c>
    </row>
    <row xmlns:x14ac="http://schemas.microsoft.com/office/spreadsheetml/2009/9/ac" r="12" x14ac:dyDescent="0.2">
      <c r="A12" s="342" t="str">
        <f>IF(ISBLANK(Regressions!A22), " ", Regressions!A22)</f>
        <v>Nepal</v>
      </c>
      <c r="B12" s="343">
        <f>IF(ISBLANK(Regressions!B22), " ", Regressions!B22)</f>
        <v>2008</v>
      </c>
      <c r="C12" s="348" t="str">
        <f>IF(ISBLANK(Regressions!C22), " ", Regressions!C22)</f>
        <v>National</v>
      </c>
      <c r="D12" s="344">
        <f>IF(ISBLANK(Regressions!D22), " ", Regressions!D22)</f>
        <v>9481100</v>
      </c>
      <c r="E12" s="222" t="e">
        <f>IF(ISNUMBER(Regressions!E22),ROUND(Regressions!E22, 1), NA())</f>
        <v>#N/A</v>
      </c>
      <c r="F12" s="345" t="e">
        <f>IF(ISNUMBER(Regressions!F22),ROUND(Regressions!F22, 1), NA())</f>
        <v>#N/A</v>
      </c>
      <c r="G12" s="244" t="e">
        <f>IF(ISNUMBER(Regressions!G22),ROUND(Regressions!G22, 1), NA())</f>
        <v>#N/A</v>
      </c>
      <c r="H12" s="346" t="e">
        <f>IF(ISNUMBER(Regressions!H22),ROUND(Regressions!H22, 1), NA())</f>
        <v>#N/A</v>
      </c>
      <c r="I12" s="245" t="e">
        <f>IF(ISNUMBER(Regressions!I22),ROUND(Regressions!I22, 1), NA())</f>
        <v>#N/A</v>
      </c>
      <c r="J12" s="347">
        <f>IF(ISNUMBER(Regressions!K22),ROUND(Regressions!K22, 1), NA())</f>
        <v>81.3</v>
      </c>
      <c r="K12" s="345" t="e">
        <f>IF(ISNUMBER(Regressions!L22),ROUND(Regressions!L22, 1), NA())</f>
        <v>#N/A</v>
      </c>
      <c r="L12" s="246" t="e">
        <f>IF(ISNUMBER(Regressions!M22),ROUND(Regressions!M22, 1), NA())</f>
        <v>#N/A</v>
      </c>
      <c r="M12" s="346" t="e">
        <f>IF(ISNUMBER(Regressions!N22),ROUND(Regressions!N22, 1), NA())</f>
        <v>#N/A</v>
      </c>
      <c r="N12" s="245" t="e">
        <f>IF(ISNUMBER(Regressions!O22),ROUND(Regressions!O22, 1), NA())</f>
        <v>#N/A</v>
      </c>
      <c r="O12" s="347" t="e">
        <f>IF(ISNUMBER(Regressions!Q22),ROUND(Regressions!Q22, 1), NA())</f>
        <v>#N/A</v>
      </c>
      <c r="P12" s="345" t="e">
        <f>IF(ISNUMBER(Regressions!R22),ROUND(Regressions!R22, 1), NA())</f>
        <v>#N/A</v>
      </c>
      <c r="Q12" s="223" t="e">
        <f>IF(ISNUMBER(Regressions!S22),ROUND(Regressions!S22, 1), NA())</f>
        <v>#N/A</v>
      </c>
      <c r="R12" s="346" t="e">
        <f>IF(ISNUMBER(Regressions!T22),ROUND(Regressions!T22, 1), NA())</f>
        <v>#N/A</v>
      </c>
      <c r="S12" s="245" t="e">
        <f>IF(ISNUMBER(Regressions!U22),ROUND(Regressions!U22, 1), NA())</f>
        <v>#N/A</v>
      </c>
    </row>
    <row xmlns:x14ac="http://schemas.microsoft.com/office/spreadsheetml/2009/9/ac" r="13" x14ac:dyDescent="0.2">
      <c r="A13" s="342" t="str">
        <f>IF(ISBLANK(Regressions!A23), " ", Regressions!A23)</f>
        <v>Nepal</v>
      </c>
      <c r="B13" s="343">
        <f>IF(ISBLANK(Regressions!B23), " ", Regressions!B23)</f>
        <v>2009</v>
      </c>
      <c r="C13" s="348" t="str">
        <f>IF(ISBLANK(Regressions!C23), " ", Regressions!C23)</f>
        <v>National</v>
      </c>
      <c r="D13" s="344">
        <f>IF(ISBLANK(Regressions!D23), " ", Regressions!D23)</f>
        <v>9453582</v>
      </c>
      <c r="E13" s="222" t="e">
        <f>IF(ISNUMBER(Regressions!E23),ROUND(Regressions!E23, 1), NA())</f>
        <v>#N/A</v>
      </c>
      <c r="F13" s="345" t="e">
        <f>IF(ISNUMBER(Regressions!F23),ROUND(Regressions!F23, 1), NA())</f>
        <v>#N/A</v>
      </c>
      <c r="G13" s="244" t="e">
        <f>IF(ISNUMBER(Regressions!G23),ROUND(Regressions!G23, 1), NA())</f>
        <v>#N/A</v>
      </c>
      <c r="H13" s="346" t="e">
        <f>IF(ISNUMBER(Regressions!H23),ROUND(Regressions!H23, 1), NA())</f>
        <v>#N/A</v>
      </c>
      <c r="I13" s="245" t="e">
        <f>IF(ISNUMBER(Regressions!I23),ROUND(Regressions!I23, 1), NA())</f>
        <v>#N/A</v>
      </c>
      <c r="J13" s="347">
        <f>IF(ISNUMBER(Regressions!K23),ROUND(Regressions!K23, 1), NA())</f>
        <v>81.3</v>
      </c>
      <c r="K13" s="345" t="e">
        <f>IF(ISNUMBER(Regressions!L23),ROUND(Regressions!L23, 1), NA())</f>
        <v>#N/A</v>
      </c>
      <c r="L13" s="246" t="e">
        <f>IF(ISNUMBER(Regressions!M23),ROUND(Regressions!M23, 1), NA())</f>
        <v>#N/A</v>
      </c>
      <c r="M13" s="346" t="e">
        <f>IF(ISNUMBER(Regressions!N23),ROUND(Regressions!N23, 1), NA())</f>
        <v>#N/A</v>
      </c>
      <c r="N13" s="245" t="e">
        <f>IF(ISNUMBER(Regressions!O23),ROUND(Regressions!O23, 1), NA())</f>
        <v>#N/A</v>
      </c>
      <c r="O13" s="347" t="e">
        <f>IF(ISNUMBER(Regressions!Q23),ROUND(Regressions!Q23, 1), NA())</f>
        <v>#N/A</v>
      </c>
      <c r="P13" s="345" t="e">
        <f>IF(ISNUMBER(Regressions!R23),ROUND(Regressions!R23, 1), NA())</f>
        <v>#N/A</v>
      </c>
      <c r="Q13" s="223" t="e">
        <f>IF(ISNUMBER(Regressions!S23),ROUND(Regressions!S23, 1), NA())</f>
        <v>#N/A</v>
      </c>
      <c r="R13" s="346" t="e">
        <f>IF(ISNUMBER(Regressions!T23),ROUND(Regressions!T23, 1), NA())</f>
        <v>#N/A</v>
      </c>
      <c r="S13" s="245" t="e">
        <f>IF(ISNUMBER(Regressions!U23),ROUND(Regressions!U23, 1), NA())</f>
        <v>#N/A</v>
      </c>
    </row>
    <row xmlns:x14ac="http://schemas.microsoft.com/office/spreadsheetml/2009/9/ac" r="14" x14ac:dyDescent="0.2">
      <c r="A14" s="342" t="str">
        <f>IF(ISBLANK(Regressions!A24), " ", Regressions!A24)</f>
        <v>Nepal</v>
      </c>
      <c r="B14" s="343">
        <f>IF(ISBLANK(Regressions!B24), " ", Regressions!B24)</f>
        <v>2010</v>
      </c>
      <c r="C14" s="348" t="str">
        <f>IF(ISBLANK(Regressions!C24), " ", Regressions!C24)</f>
        <v>National</v>
      </c>
      <c r="D14" s="344">
        <f>IF(ISBLANK(Regressions!D24), " ", Regressions!D24)</f>
        <v>9394930</v>
      </c>
      <c r="E14" s="222">
        <f>IF(ISNUMBER(Regressions!E24),ROUND(Regressions!E24, 1), NA())</f>
        <v>79.599999999999994</v>
      </c>
      <c r="F14" s="345" t="e">
        <f>IF(ISNUMBER(Regressions!F24),ROUND(Regressions!F24, 1), NA())</f>
        <v>#N/A</v>
      </c>
      <c r="G14" s="244" t="e">
        <f>IF(ISNUMBER(Regressions!G24),ROUND(Regressions!G24, 1), NA())</f>
        <v>#N/A</v>
      </c>
      <c r="H14" s="346" t="e">
        <f>IF(ISNUMBER(Regressions!H24),ROUND(Regressions!H24, 1), NA())</f>
        <v>#N/A</v>
      </c>
      <c r="I14" s="245" t="e">
        <f>IF(ISNUMBER(Regressions!I24),ROUND(Regressions!I24, 1), NA())</f>
        <v>#N/A</v>
      </c>
      <c r="J14" s="347">
        <f>IF(ISNUMBER(Regressions!K24),ROUND(Regressions!K24, 1), NA())</f>
        <v>81.5</v>
      </c>
      <c r="K14" s="345" t="e">
        <f>IF(ISNUMBER(Regressions!L24),ROUND(Regressions!L24, 1), NA())</f>
        <v>#N/A</v>
      </c>
      <c r="L14" s="246" t="e">
        <f>IF(ISNUMBER(Regressions!M24),ROUND(Regressions!M24, 1), NA())</f>
        <v>#N/A</v>
      </c>
      <c r="M14" s="346" t="e">
        <f>IF(ISNUMBER(Regressions!N24),ROUND(Regressions!N24, 1), NA())</f>
        <v>#N/A</v>
      </c>
      <c r="N14" s="245" t="e">
        <f>IF(ISNUMBER(Regressions!O24),ROUND(Regressions!O24, 1), NA())</f>
        <v>#N/A</v>
      </c>
      <c r="O14" s="347" t="e">
        <f>IF(ISNUMBER(Regressions!Q24),ROUND(Regressions!Q24, 1), NA())</f>
        <v>#N/A</v>
      </c>
      <c r="P14" s="345" t="e">
        <f>IF(ISNUMBER(Regressions!R24),ROUND(Regressions!R24, 1), NA())</f>
        <v>#N/A</v>
      </c>
      <c r="Q14" s="223" t="e">
        <f>IF(ISNUMBER(Regressions!S24),ROUND(Regressions!S24, 1), NA())</f>
        <v>#N/A</v>
      </c>
      <c r="R14" s="346" t="e">
        <f>IF(ISNUMBER(Regressions!T24),ROUND(Regressions!T24, 1), NA())</f>
        <v>#N/A</v>
      </c>
      <c r="S14" s="245" t="e">
        <f>IF(ISNUMBER(Regressions!U24),ROUND(Regressions!U24, 1), NA())</f>
        <v>#N/A</v>
      </c>
    </row>
    <row xmlns:x14ac="http://schemas.microsoft.com/office/spreadsheetml/2009/9/ac" r="15" x14ac:dyDescent="0.2">
      <c r="A15" s="342" t="str">
        <f>IF(ISBLANK(Regressions!A25), " ", Regressions!A25)</f>
        <v>Nepal</v>
      </c>
      <c r="B15" s="343">
        <f>IF(ISBLANK(Regressions!B25), " ", Regressions!B25)</f>
        <v>2011</v>
      </c>
      <c r="C15" s="348" t="str">
        <f>IF(ISBLANK(Regressions!C25), " ", Regressions!C25)</f>
        <v>National</v>
      </c>
      <c r="D15" s="344">
        <f>IF(ISBLANK(Regressions!D25), " ", Regressions!D25)</f>
        <v>9301697</v>
      </c>
      <c r="E15" s="222">
        <f>IF(ISNUMBER(Regressions!E25),ROUND(Regressions!E25, 1), NA())</f>
        <v>79.599999999999994</v>
      </c>
      <c r="F15" s="345" t="e">
        <f>IF(ISNUMBER(Regressions!F25),ROUND(Regressions!F25, 1), NA())</f>
        <v>#N/A</v>
      </c>
      <c r="G15" s="244">
        <f>IF(ISNUMBER(Regressions!G25),ROUND(Regressions!G25, 1), NA())</f>
        <v>31.9</v>
      </c>
      <c r="H15" s="346" t="e">
        <f>IF(ISNUMBER(Regressions!H25),ROUND(Regressions!H25, 1), NA())</f>
        <v>#N/A</v>
      </c>
      <c r="I15" s="245" t="e">
        <f>IF(ISNUMBER(Regressions!I25),ROUND(Regressions!I25, 1), NA())</f>
        <v>#N/A</v>
      </c>
      <c r="J15" s="347">
        <f>IF(ISNUMBER(Regressions!K25),ROUND(Regressions!K25, 1), NA())</f>
        <v>81.7</v>
      </c>
      <c r="K15" s="345" t="e">
        <f>IF(ISNUMBER(Regressions!L25),ROUND(Regressions!L25, 1), NA())</f>
        <v>#N/A</v>
      </c>
      <c r="L15" s="246" t="e">
        <f>IF(ISNUMBER(Regressions!M25),ROUND(Regressions!M25, 1), NA())</f>
        <v>#N/A</v>
      </c>
      <c r="M15" s="346" t="e">
        <f>IF(ISNUMBER(Regressions!N25),ROUND(Regressions!N25, 1), NA())</f>
        <v>#N/A</v>
      </c>
      <c r="N15" s="245" t="e">
        <f>IF(ISNUMBER(Regressions!O25),ROUND(Regressions!O25, 1), NA())</f>
        <v>#N/A</v>
      </c>
      <c r="O15" s="347" t="e">
        <f>IF(ISNUMBER(Regressions!Q25),ROUND(Regressions!Q25, 1), NA())</f>
        <v>#N/A</v>
      </c>
      <c r="P15" s="345" t="e">
        <f>IF(ISNUMBER(Regressions!R25),ROUND(Regressions!R25, 1), NA())</f>
        <v>#N/A</v>
      </c>
      <c r="Q15" s="223" t="e">
        <f>IF(ISNUMBER(Regressions!S25),ROUND(Regressions!S25, 1), NA())</f>
        <v>#N/A</v>
      </c>
      <c r="R15" s="346" t="e">
        <f>IF(ISNUMBER(Regressions!T25),ROUND(Regressions!T25, 1), NA())</f>
        <v>#N/A</v>
      </c>
      <c r="S15" s="245" t="e">
        <f>IF(ISNUMBER(Regressions!U25),ROUND(Regressions!U25, 1), NA())</f>
        <v>#N/A</v>
      </c>
    </row>
    <row xmlns:x14ac="http://schemas.microsoft.com/office/spreadsheetml/2009/9/ac" r="16" x14ac:dyDescent="0.2">
      <c r="A16" s="342" t="str">
        <f>IF(ISBLANK(Regressions!A26), " ", Regressions!A26)</f>
        <v>Nepal</v>
      </c>
      <c r="B16" s="343">
        <f>IF(ISBLANK(Regressions!B26), " ", Regressions!B26)</f>
        <v>2012</v>
      </c>
      <c r="C16" s="348" t="str">
        <f>IF(ISBLANK(Regressions!C26), " ", Regressions!C26)</f>
        <v>National</v>
      </c>
      <c r="D16" s="344">
        <f>IF(ISBLANK(Regressions!D26), " ", Regressions!D26)</f>
        <v>9183332</v>
      </c>
      <c r="E16" s="222">
        <f>IF(ISNUMBER(Regressions!E26),ROUND(Regressions!E26, 1), NA())</f>
        <v>79.599999999999994</v>
      </c>
      <c r="F16" s="345" t="e">
        <f>IF(ISNUMBER(Regressions!F26),ROUND(Regressions!F26, 1), NA())</f>
        <v>#N/A</v>
      </c>
      <c r="G16" s="244">
        <f>IF(ISNUMBER(Regressions!G26),ROUND(Regressions!G26, 1), NA())</f>
        <v>31.9</v>
      </c>
      <c r="H16" s="346" t="e">
        <f>IF(ISNUMBER(Regressions!H26),ROUND(Regressions!H26, 1), NA())</f>
        <v>#N/A</v>
      </c>
      <c r="I16" s="245" t="e">
        <f>IF(ISNUMBER(Regressions!I26),ROUND(Regressions!I26, 1), NA())</f>
        <v>#N/A</v>
      </c>
      <c r="J16" s="347">
        <f>IF(ISNUMBER(Regressions!K26),ROUND(Regressions!K26, 1), NA())</f>
        <v>81.900000000000006</v>
      </c>
      <c r="K16" s="345" t="e">
        <f>IF(ISNUMBER(Regressions!L26),ROUND(Regressions!L26, 1), NA())</f>
        <v>#N/A</v>
      </c>
      <c r="L16" s="246" t="e">
        <f>IF(ISNUMBER(Regressions!M26),ROUND(Regressions!M26, 1), NA())</f>
        <v>#N/A</v>
      </c>
      <c r="M16" s="346" t="e">
        <f>IF(ISNUMBER(Regressions!N26),ROUND(Regressions!N26, 1), NA())</f>
        <v>#N/A</v>
      </c>
      <c r="N16" s="245" t="e">
        <f>IF(ISNUMBER(Regressions!O26),ROUND(Regressions!O26, 1), NA())</f>
        <v>#N/A</v>
      </c>
      <c r="O16" s="347" t="e">
        <f>IF(ISNUMBER(Regressions!Q26),ROUND(Regressions!Q26, 1), NA())</f>
        <v>#N/A</v>
      </c>
      <c r="P16" s="345" t="e">
        <f>IF(ISNUMBER(Regressions!R26),ROUND(Regressions!R26, 1), NA())</f>
        <v>#N/A</v>
      </c>
      <c r="Q16" s="223" t="e">
        <f>IF(ISNUMBER(Regressions!S26),ROUND(Regressions!S26, 1), NA())</f>
        <v>#N/A</v>
      </c>
      <c r="R16" s="346" t="e">
        <f>IF(ISNUMBER(Regressions!T26),ROUND(Regressions!T26, 1), NA())</f>
        <v>#N/A</v>
      </c>
      <c r="S16" s="245" t="e">
        <f>IF(ISNUMBER(Regressions!U26),ROUND(Regressions!U26, 1), NA())</f>
        <v>#N/A</v>
      </c>
    </row>
    <row xmlns:x14ac="http://schemas.microsoft.com/office/spreadsheetml/2009/9/ac" r="17" x14ac:dyDescent="0.2">
      <c r="A17" s="342" t="str">
        <f>IF(ISBLANK(Regressions!A27), " ", Regressions!A27)</f>
        <v>Nepal</v>
      </c>
      <c r="B17" s="343">
        <f>IF(ISBLANK(Regressions!B27), " ", Regressions!B27)</f>
        <v>2013</v>
      </c>
      <c r="C17" s="348" t="str">
        <f>IF(ISBLANK(Regressions!C27), " ", Regressions!C27)</f>
        <v>National</v>
      </c>
      <c r="D17" s="344">
        <f>IF(ISBLANK(Regressions!D27), " ", Regressions!D27)</f>
        <v>9049570</v>
      </c>
      <c r="E17" s="222">
        <f>IF(ISNUMBER(Regressions!E27),ROUND(Regressions!E27, 1), NA())</f>
        <v>79.599999999999994</v>
      </c>
      <c r="F17" s="345" t="e">
        <f>IF(ISNUMBER(Regressions!F27),ROUND(Regressions!F27, 1), NA())</f>
        <v>#N/A</v>
      </c>
      <c r="G17" s="244">
        <f>IF(ISNUMBER(Regressions!G27),ROUND(Regressions!G27, 1), NA())</f>
        <v>31.9</v>
      </c>
      <c r="H17" s="346" t="e">
        <f>IF(ISNUMBER(Regressions!H27),ROUND(Regressions!H27, 1), NA())</f>
        <v>#N/A</v>
      </c>
      <c r="I17" s="245" t="e">
        <f>IF(ISNUMBER(Regressions!I27),ROUND(Regressions!I27, 1), NA())</f>
        <v>#N/A</v>
      </c>
      <c r="J17" s="347">
        <f>IF(ISNUMBER(Regressions!K27),ROUND(Regressions!K27, 1), NA())</f>
        <v>82</v>
      </c>
      <c r="K17" s="345" t="e">
        <f>IF(ISNUMBER(Regressions!L27),ROUND(Regressions!L27, 1), NA())</f>
        <v>#N/A</v>
      </c>
      <c r="L17" s="246" t="e">
        <f>IF(ISNUMBER(Regressions!M27),ROUND(Regressions!M27, 1), NA())</f>
        <v>#N/A</v>
      </c>
      <c r="M17" s="346" t="e">
        <f>IF(ISNUMBER(Regressions!N27),ROUND(Regressions!N27, 1), NA())</f>
        <v>#N/A</v>
      </c>
      <c r="N17" s="245" t="e">
        <f>IF(ISNUMBER(Regressions!O27),ROUND(Regressions!O27, 1), NA())</f>
        <v>#N/A</v>
      </c>
      <c r="O17" s="347" t="e">
        <f>IF(ISNUMBER(Regressions!Q27),ROUND(Regressions!Q27, 1), NA())</f>
        <v>#N/A</v>
      </c>
      <c r="P17" s="345" t="e">
        <f>IF(ISNUMBER(Regressions!R27),ROUND(Regressions!R27, 1), NA())</f>
        <v>#N/A</v>
      </c>
      <c r="Q17" s="223" t="e">
        <f>IF(ISNUMBER(Regressions!S27),ROUND(Regressions!S27, 1), NA())</f>
        <v>#N/A</v>
      </c>
      <c r="R17" s="346" t="e">
        <f>IF(ISNUMBER(Regressions!T27),ROUND(Regressions!T27, 1), NA())</f>
        <v>#N/A</v>
      </c>
      <c r="S17" s="245" t="e">
        <f>IF(ISNUMBER(Regressions!U27),ROUND(Regressions!U27, 1), NA())</f>
        <v>#N/A</v>
      </c>
    </row>
    <row xmlns:x14ac="http://schemas.microsoft.com/office/spreadsheetml/2009/9/ac" r="18" x14ac:dyDescent="0.2">
      <c r="A18" s="342" t="str">
        <f>IF(ISBLANK(Regressions!A28), " ", Regressions!A28)</f>
        <v>Nepal</v>
      </c>
      <c r="B18" s="343">
        <f>IF(ISBLANK(Regressions!B28), " ", Regressions!B28)</f>
        <v>2014</v>
      </c>
      <c r="C18" s="348" t="str">
        <f>IF(ISBLANK(Regressions!C28), " ", Regressions!C28)</f>
        <v>National</v>
      </c>
      <c r="D18" s="344">
        <f>IF(ISBLANK(Regressions!D28), " ", Regressions!D28)</f>
        <v>8918577</v>
      </c>
      <c r="E18" s="222">
        <f>IF(ISNUMBER(Regressions!E28),ROUND(Regressions!E28, 1), NA())</f>
        <v>79.599999999999994</v>
      </c>
      <c r="F18" s="345">
        <f>IF(ISNUMBER(Regressions!F28),ROUND(Regressions!F28, 1), NA())</f>
        <v>79.599999999999994</v>
      </c>
      <c r="G18" s="244">
        <f>IF(ISNUMBER(Regressions!G28),ROUND(Regressions!G28, 1), NA())</f>
        <v>31.9</v>
      </c>
      <c r="H18" s="346">
        <f>IF(ISNUMBER(Regressions!H28),ROUND(Regressions!H28, 1), NA())</f>
        <v>47.6</v>
      </c>
      <c r="I18" s="245">
        <f>IF(ISNUMBER(Regressions!I28),ROUND(Regressions!I28, 1), NA())</f>
        <v>20.399999999999999</v>
      </c>
      <c r="J18" s="347">
        <f>IF(ISNUMBER(Regressions!K28),ROUND(Regressions!K28, 1), NA())</f>
        <v>82.2</v>
      </c>
      <c r="K18" s="345" t="e">
        <f>IF(ISNUMBER(Regressions!L28),ROUND(Regressions!L28, 1), NA())</f>
        <v>#N/A</v>
      </c>
      <c r="L18" s="246" t="e">
        <f>IF(ISNUMBER(Regressions!M28),ROUND(Regressions!M28, 1), NA())</f>
        <v>#N/A</v>
      </c>
      <c r="M18" s="346" t="e">
        <f>IF(ISNUMBER(Regressions!N28),ROUND(Regressions!N28, 1), NA())</f>
        <v>#N/A</v>
      </c>
      <c r="N18" s="245" t="e">
        <f>IF(ISNUMBER(Regressions!O28),ROUND(Regressions!O28, 1), NA())</f>
        <v>#N/A</v>
      </c>
      <c r="O18" s="347" t="e">
        <f>IF(ISNUMBER(Regressions!Q28),ROUND(Regressions!Q28, 1), NA())</f>
        <v>#N/A</v>
      </c>
      <c r="P18" s="345" t="e">
        <f>IF(ISNUMBER(Regressions!R28),ROUND(Regressions!R28, 1), NA())</f>
        <v>#N/A</v>
      </c>
      <c r="Q18" s="223">
        <f>IF(ISNUMBER(Regressions!S28),ROUND(Regressions!S28, 1), NA())</f>
        <v>41.6</v>
      </c>
      <c r="R18" s="346" t="e">
        <f>IF(ISNUMBER(Regressions!T28),ROUND(Regressions!T28, 1), NA())</f>
        <v>#N/A</v>
      </c>
      <c r="S18" s="245" t="e">
        <f>IF(ISNUMBER(Regressions!U28),ROUND(Regressions!U28, 1), NA())</f>
        <v>#N/A</v>
      </c>
    </row>
    <row xmlns:x14ac="http://schemas.microsoft.com/office/spreadsheetml/2009/9/ac" r="19" x14ac:dyDescent="0.2">
      <c r="A19" s="342" t="str">
        <f>IF(ISBLANK(Regressions!A29), " ", Regressions!A29)</f>
        <v>Nepal</v>
      </c>
      <c r="B19" s="343">
        <f>IF(ISBLANK(Regressions!B29), " ", Regressions!B29)</f>
        <v>2015</v>
      </c>
      <c r="C19" s="348" t="str">
        <f>IF(ISBLANK(Regressions!C29), " ", Regressions!C29)</f>
        <v>National</v>
      </c>
      <c r="D19" s="344">
        <f>IF(ISBLANK(Regressions!D29), " ", Regressions!D29)</f>
        <v>8805390</v>
      </c>
      <c r="E19" s="222">
        <f>IF(ISNUMBER(Regressions!E29),ROUND(Regressions!E29, 1), NA())</f>
        <v>80.3</v>
      </c>
      <c r="F19" s="345">
        <f>IF(ISNUMBER(Regressions!F29),ROUND(Regressions!F29, 1), NA())</f>
        <v>79.8</v>
      </c>
      <c r="G19" s="244">
        <f>IF(ISNUMBER(Regressions!G29),ROUND(Regressions!G29, 1), NA())</f>
        <v>31.9</v>
      </c>
      <c r="H19" s="346">
        <f>IF(ISNUMBER(Regressions!H29),ROUND(Regressions!H29, 1), NA())</f>
        <v>47.9</v>
      </c>
      <c r="I19" s="245">
        <f>IF(ISNUMBER(Regressions!I29),ROUND(Regressions!I29, 1), NA())</f>
        <v>20.2</v>
      </c>
      <c r="J19" s="347">
        <f>IF(ISNUMBER(Regressions!K29),ROUND(Regressions!K29, 1), NA())</f>
        <v>82.4</v>
      </c>
      <c r="K19" s="345" t="e">
        <f>IF(ISNUMBER(Regressions!L29),ROUND(Regressions!L29, 1), NA())</f>
        <v>#N/A</v>
      </c>
      <c r="L19" s="246">
        <f>IF(ISNUMBER(Regressions!M29),ROUND(Regressions!M29, 1), NA())</f>
        <v>39</v>
      </c>
      <c r="M19" s="346" t="e">
        <f>IF(ISNUMBER(Regressions!N29),ROUND(Regressions!N29, 1), NA())</f>
        <v>#N/A</v>
      </c>
      <c r="N19" s="245" t="e">
        <f>IF(ISNUMBER(Regressions!O29),ROUND(Regressions!O29, 1), NA())</f>
        <v>#N/A</v>
      </c>
      <c r="O19" s="347" t="e">
        <f>IF(ISNUMBER(Regressions!Q29),ROUND(Regressions!Q29, 1), NA())</f>
        <v>#N/A</v>
      </c>
      <c r="P19" s="345" t="e">
        <f>IF(ISNUMBER(Regressions!R29),ROUND(Regressions!R29, 1), NA())</f>
        <v>#N/A</v>
      </c>
      <c r="Q19" s="223">
        <f>IF(ISNUMBER(Regressions!S29),ROUND(Regressions!S29, 1), NA())</f>
        <v>41.6</v>
      </c>
      <c r="R19" s="346" t="e">
        <f>IF(ISNUMBER(Regressions!T29),ROUND(Regressions!T29, 1), NA())</f>
        <v>#N/A</v>
      </c>
      <c r="S19" s="245" t="e">
        <f>IF(ISNUMBER(Regressions!U29),ROUND(Regressions!U29, 1), NA())</f>
        <v>#N/A</v>
      </c>
    </row>
    <row xmlns:x14ac="http://schemas.microsoft.com/office/spreadsheetml/2009/9/ac" r="20" x14ac:dyDescent="0.2">
      <c r="A20" s="342" t="str">
        <f>IF(ISBLANK(Regressions!A30), " ", Regressions!A30)</f>
        <v>Nepal</v>
      </c>
      <c r="B20" s="343">
        <f>IF(ISBLANK(Regressions!B30), " ", Regressions!B30)</f>
        <v>2016</v>
      </c>
      <c r="C20" s="348" t="str">
        <f>IF(ISBLANK(Regressions!C30), " ", Regressions!C30)</f>
        <v>National</v>
      </c>
      <c r="D20" s="344">
        <f>IF(ISBLANK(Regressions!D30), " ", Regressions!D30)</f>
        <v>8703062</v>
      </c>
      <c r="E20" s="222">
        <f>IF(ISNUMBER(Regressions!E30),ROUND(Regressions!E30, 1), NA())</f>
        <v>81.099999999999994</v>
      </c>
      <c r="F20" s="345">
        <f>IF(ISNUMBER(Regressions!F30),ROUND(Regressions!F30, 1), NA())</f>
        <v>79.8</v>
      </c>
      <c r="G20" s="244">
        <f>IF(ISNUMBER(Regressions!G30),ROUND(Regressions!G30, 1), NA())</f>
        <v>34.9</v>
      </c>
      <c r="H20" s="346">
        <f>IF(ISNUMBER(Regressions!H30),ROUND(Regressions!H30, 1), NA())</f>
        <v>44.9</v>
      </c>
      <c r="I20" s="245">
        <f>IF(ISNUMBER(Regressions!I30),ROUND(Regressions!I30, 1), NA())</f>
        <v>20.2</v>
      </c>
      <c r="J20" s="347">
        <f>IF(ISNUMBER(Regressions!K30),ROUND(Regressions!K30, 1), NA())</f>
        <v>82.6</v>
      </c>
      <c r="K20" s="345" t="e">
        <f>IF(ISNUMBER(Regressions!L30),ROUND(Regressions!L30, 1), NA())</f>
        <v>#N/A</v>
      </c>
      <c r="L20" s="246">
        <f>IF(ISNUMBER(Regressions!M30),ROUND(Regressions!M30, 1), NA())</f>
        <v>39</v>
      </c>
      <c r="M20" s="346" t="e">
        <f>IF(ISNUMBER(Regressions!N30),ROUND(Regressions!N30, 1), NA())</f>
        <v>#N/A</v>
      </c>
      <c r="N20" s="245" t="e">
        <f>IF(ISNUMBER(Regressions!O30),ROUND(Regressions!O30, 1), NA())</f>
        <v>#N/A</v>
      </c>
      <c r="O20" s="347" t="e">
        <f>IF(ISNUMBER(Regressions!Q30),ROUND(Regressions!Q30, 1), NA())</f>
        <v>#N/A</v>
      </c>
      <c r="P20" s="345" t="e">
        <f>IF(ISNUMBER(Regressions!R30),ROUND(Regressions!R30, 1), NA())</f>
        <v>#N/A</v>
      </c>
      <c r="Q20" s="223">
        <f>IF(ISNUMBER(Regressions!S30),ROUND(Regressions!S30, 1), NA())</f>
        <v>41.6</v>
      </c>
      <c r="R20" s="346" t="e">
        <f>IF(ISNUMBER(Regressions!T30),ROUND(Regressions!T30, 1), NA())</f>
        <v>#N/A</v>
      </c>
      <c r="S20" s="245" t="e">
        <f>IF(ISNUMBER(Regressions!U30),ROUND(Regressions!U30, 1), NA())</f>
        <v>#N/A</v>
      </c>
    </row>
    <row xmlns:x14ac="http://schemas.microsoft.com/office/spreadsheetml/2009/9/ac" r="21" x14ac:dyDescent="0.2">
      <c r="A21" s="342" t="str">
        <f>IF(ISBLANK(Regressions!A31), " ", Regressions!A31)</f>
        <v>Nepal</v>
      </c>
      <c r="B21" s="343">
        <f>IF(ISBLANK(Regressions!B31), " ", Regressions!B31)</f>
        <v>2017</v>
      </c>
      <c r="C21" s="348" t="str">
        <f>IF(ISBLANK(Regressions!C31), " ", Regressions!C31)</f>
        <v>National</v>
      </c>
      <c r="D21" s="344">
        <f>IF(ISBLANK(Regressions!D31), " ", Regressions!D31)</f>
        <v>8619018</v>
      </c>
      <c r="E21" s="222">
        <f>IF(ISNUMBER(Regressions!E31),ROUND(Regressions!E31, 1), NA())</f>
        <v>81.900000000000006</v>
      </c>
      <c r="F21" s="345">
        <f>IF(ISNUMBER(Regressions!F31),ROUND(Regressions!F31, 1), NA())</f>
        <v>79.8</v>
      </c>
      <c r="G21" s="244">
        <f>IF(ISNUMBER(Regressions!G31),ROUND(Regressions!G31, 1), NA())</f>
        <v>37.799999999999997</v>
      </c>
      <c r="H21" s="346">
        <f>IF(ISNUMBER(Regressions!H31),ROUND(Regressions!H31, 1), NA())</f>
        <v>42</v>
      </c>
      <c r="I21" s="245">
        <f>IF(ISNUMBER(Regressions!I31),ROUND(Regressions!I31, 1), NA())</f>
        <v>20.2</v>
      </c>
      <c r="J21" s="347">
        <f>IF(ISNUMBER(Regressions!K31),ROUND(Regressions!K31, 1), NA())</f>
        <v>82.8</v>
      </c>
      <c r="K21" s="345" t="e">
        <f>IF(ISNUMBER(Regressions!L31),ROUND(Regressions!L31, 1), NA())</f>
        <v>#N/A</v>
      </c>
      <c r="L21" s="246">
        <f>IF(ISNUMBER(Regressions!M31),ROUND(Regressions!M31, 1), NA())</f>
        <v>39</v>
      </c>
      <c r="M21" s="346" t="e">
        <f>IF(ISNUMBER(Regressions!N31),ROUND(Regressions!N31, 1), NA())</f>
        <v>#N/A</v>
      </c>
      <c r="N21" s="245" t="e">
        <f>IF(ISNUMBER(Regressions!O31),ROUND(Regressions!O31, 1), NA())</f>
        <v>#N/A</v>
      </c>
      <c r="O21" s="347" t="e">
        <f>IF(ISNUMBER(Regressions!Q31),ROUND(Regressions!Q31, 1), NA())</f>
        <v>#N/A</v>
      </c>
      <c r="P21" s="345" t="e">
        <f>IF(ISNUMBER(Regressions!R31),ROUND(Regressions!R31, 1), NA())</f>
        <v>#N/A</v>
      </c>
      <c r="Q21" s="223">
        <f>IF(ISNUMBER(Regressions!S31),ROUND(Regressions!S31, 1), NA())</f>
        <v>41.6</v>
      </c>
      <c r="R21" s="346" t="e">
        <f>IF(ISNUMBER(Regressions!T31),ROUND(Regressions!T31, 1), NA())</f>
        <v>#N/A</v>
      </c>
      <c r="S21" s="245" t="e">
        <f>IF(ISNUMBER(Regressions!U31),ROUND(Regressions!U31, 1), NA())</f>
        <v>#N/A</v>
      </c>
    </row>
    <row xmlns:x14ac="http://schemas.microsoft.com/office/spreadsheetml/2009/9/ac" r="22" x14ac:dyDescent="0.2">
      <c r="A22" s="342" t="str">
        <f>IF(ISBLANK(Regressions!A32), " ", Regressions!A32)</f>
        <v>Nepal</v>
      </c>
      <c r="B22" s="343">
        <f>IF(ISBLANK(Regressions!B32), " ", Regressions!B32)</f>
        <v>2018</v>
      </c>
      <c r="C22" s="348" t="str">
        <f>IF(ISBLANK(Regressions!C32), " ", Regressions!C32)</f>
        <v>National</v>
      </c>
      <c r="D22" s="344">
        <f>IF(ISBLANK(Regressions!D32), " ", Regressions!D32)</f>
        <v>8532298</v>
      </c>
      <c r="E22" s="222">
        <f>IF(ISNUMBER(Regressions!E32),ROUND(Regressions!E32, 1), NA())</f>
        <v>82.6</v>
      </c>
      <c r="F22" s="345">
        <f>IF(ISNUMBER(Regressions!F32),ROUND(Regressions!F32, 1), NA())</f>
        <v>79.8</v>
      </c>
      <c r="G22" s="244">
        <f>IF(ISNUMBER(Regressions!G32),ROUND(Regressions!G32, 1), NA())</f>
        <v>40.700000000000003</v>
      </c>
      <c r="H22" s="346">
        <f>IF(ISNUMBER(Regressions!H32),ROUND(Regressions!H32, 1), NA())</f>
        <v>39.1</v>
      </c>
      <c r="I22" s="245">
        <f>IF(ISNUMBER(Regressions!I32),ROUND(Regressions!I32, 1), NA())</f>
        <v>20.2</v>
      </c>
      <c r="J22" s="347">
        <f>IF(ISNUMBER(Regressions!K32),ROUND(Regressions!K32, 1), NA())</f>
        <v>83</v>
      </c>
      <c r="K22" s="345" t="e">
        <f>IF(ISNUMBER(Regressions!L32),ROUND(Regressions!L32, 1), NA())</f>
        <v>#N/A</v>
      </c>
      <c r="L22" s="246">
        <f>IF(ISNUMBER(Regressions!M32),ROUND(Regressions!M32, 1), NA())</f>
        <v>39</v>
      </c>
      <c r="M22" s="346" t="e">
        <f>IF(ISNUMBER(Regressions!N32),ROUND(Regressions!N32, 1), NA())</f>
        <v>#N/A</v>
      </c>
      <c r="N22" s="245" t="e">
        <f>IF(ISNUMBER(Regressions!O32),ROUND(Regressions!O32, 1), NA())</f>
        <v>#N/A</v>
      </c>
      <c r="O22" s="347" t="e">
        <f>IF(ISNUMBER(Regressions!Q32),ROUND(Regressions!Q32, 1), NA())</f>
        <v>#N/A</v>
      </c>
      <c r="P22" s="345" t="e">
        <f>IF(ISNUMBER(Regressions!R32),ROUND(Regressions!R32, 1), NA())</f>
        <v>#N/A</v>
      </c>
      <c r="Q22" s="223">
        <f>IF(ISNUMBER(Regressions!S32),ROUND(Regressions!S32, 1), NA())</f>
        <v>41.6</v>
      </c>
      <c r="R22" s="346" t="e">
        <f>IF(ISNUMBER(Regressions!T32),ROUND(Regressions!T32, 1), NA())</f>
        <v>#N/A</v>
      </c>
      <c r="S22" s="245" t="e">
        <f>IF(ISNUMBER(Regressions!U32),ROUND(Regressions!U32, 1), NA())</f>
        <v>#N/A</v>
      </c>
    </row>
    <row xmlns:x14ac="http://schemas.microsoft.com/office/spreadsheetml/2009/9/ac" r="23" x14ac:dyDescent="0.2">
      <c r="A23" s="342" t="str">
        <f>IF(ISBLANK(Regressions!A33), " ", Regressions!A33)</f>
        <v>Nepal</v>
      </c>
      <c r="B23" s="343">
        <f>IF(ISBLANK(Regressions!B33), " ", Regressions!B33)</f>
        <v>2019</v>
      </c>
      <c r="C23" s="348" t="str">
        <f>IF(ISBLANK(Regressions!C33), " ", Regressions!C33)</f>
        <v>National</v>
      </c>
      <c r="D23" s="344">
        <f>IF(ISBLANK(Regressions!D33), " ", Regressions!D33)</f>
        <v>8448704</v>
      </c>
      <c r="E23" s="222">
        <f>IF(ISNUMBER(Regressions!E33),ROUND(Regressions!E33, 1), NA())</f>
        <v>83.4</v>
      </c>
      <c r="F23" s="345">
        <f>IF(ISNUMBER(Regressions!F33),ROUND(Regressions!F33, 1), NA())</f>
        <v>79.599999999999994</v>
      </c>
      <c r="G23" s="244">
        <f>IF(ISNUMBER(Regressions!G33),ROUND(Regressions!G33, 1), NA())</f>
        <v>43.7</v>
      </c>
      <c r="H23" s="346">
        <f>IF(ISNUMBER(Regressions!H33),ROUND(Regressions!H33, 1), NA())</f>
        <v>36</v>
      </c>
      <c r="I23" s="245">
        <f>IF(ISNUMBER(Regressions!I33),ROUND(Regressions!I33, 1), NA())</f>
        <v>20.399999999999999</v>
      </c>
      <c r="J23" s="347">
        <f>IF(ISNUMBER(Regressions!K33),ROUND(Regressions!K33, 1), NA())</f>
        <v>83.2</v>
      </c>
      <c r="K23" s="345" t="e">
        <f>IF(ISNUMBER(Regressions!L33),ROUND(Regressions!L33, 1), NA())</f>
        <v>#N/A</v>
      </c>
      <c r="L23" s="246">
        <f>IF(ISNUMBER(Regressions!M33),ROUND(Regressions!M33, 1), NA())</f>
        <v>39</v>
      </c>
      <c r="M23" s="346" t="e">
        <f>IF(ISNUMBER(Regressions!N33),ROUND(Regressions!N33, 1), NA())</f>
        <v>#N/A</v>
      </c>
      <c r="N23" s="245" t="e">
        <f>IF(ISNUMBER(Regressions!O33),ROUND(Regressions!O33, 1), NA())</f>
        <v>#N/A</v>
      </c>
      <c r="O23" s="347" t="e">
        <f>IF(ISNUMBER(Regressions!Q33),ROUND(Regressions!Q33, 1), NA())</f>
        <v>#N/A</v>
      </c>
      <c r="P23" s="345" t="e">
        <f>IF(ISNUMBER(Regressions!R33),ROUND(Regressions!R33, 1), NA())</f>
        <v>#N/A</v>
      </c>
      <c r="Q23" s="223">
        <f>IF(ISNUMBER(Regressions!S33),ROUND(Regressions!S33, 1), NA())</f>
        <v>41.6</v>
      </c>
      <c r="R23" s="346" t="e">
        <f>IF(ISNUMBER(Regressions!T33),ROUND(Regressions!T33, 1), NA())</f>
        <v>#N/A</v>
      </c>
      <c r="S23" s="245" t="e">
        <f>IF(ISNUMBER(Regressions!U33),ROUND(Regressions!U33, 1), NA())</f>
        <v>#N/A</v>
      </c>
    </row>
    <row xmlns:x14ac="http://schemas.microsoft.com/office/spreadsheetml/2009/9/ac" r="24" x14ac:dyDescent="0.2">
      <c r="A24" s="342" t="str">
        <f>IF(ISBLANK(Regressions!A34), " ", Regressions!A34)</f>
        <v>Nepal</v>
      </c>
      <c r="B24" s="343">
        <f>IF(ISBLANK(Regressions!B34), " ", Regressions!B34)</f>
        <v>2020</v>
      </c>
      <c r="C24" s="348" t="str">
        <f>IF(ISBLANK(Regressions!C34), " ", Regressions!C34)</f>
        <v>National</v>
      </c>
      <c r="D24" s="344">
        <f>IF(ISBLANK(Regressions!D34), " ", Regressions!D34)</f>
        <v>8374916</v>
      </c>
      <c r="E24" s="222">
        <f>IF(ISNUMBER(Regressions!E34),ROUND(Regressions!E34, 1), NA())</f>
        <v>84.2</v>
      </c>
      <c r="F24" s="345">
        <f>IF(ISNUMBER(Regressions!F34),ROUND(Regressions!F34, 1), NA())</f>
        <v>79.5</v>
      </c>
      <c r="G24" s="244">
        <f>IF(ISNUMBER(Regressions!G34),ROUND(Regressions!G34, 1), NA())</f>
        <v>46.6</v>
      </c>
      <c r="H24" s="346">
        <f>IF(ISNUMBER(Regressions!H34),ROUND(Regressions!H34, 1), NA())</f>
        <v>32.9</v>
      </c>
      <c r="I24" s="245">
        <f>IF(ISNUMBER(Regressions!I34),ROUND(Regressions!I34, 1), NA())</f>
        <v>20.5</v>
      </c>
      <c r="J24" s="347">
        <f>IF(ISNUMBER(Regressions!K34),ROUND(Regressions!K34, 1), NA())</f>
        <v>83.4</v>
      </c>
      <c r="K24" s="345">
        <f>IF(ISNUMBER(Regressions!L34),ROUND(Regressions!L34, 1), NA())</f>
        <v>79.099999999999994</v>
      </c>
      <c r="L24" s="246">
        <f>IF(ISNUMBER(Regressions!M34),ROUND(Regressions!M34, 1), NA())</f>
        <v>39</v>
      </c>
      <c r="M24" s="346">
        <f>IF(ISNUMBER(Regressions!N34),ROUND(Regressions!N34, 1), NA())</f>
        <v>40.1</v>
      </c>
      <c r="N24" s="245">
        <f>IF(ISNUMBER(Regressions!O34),ROUND(Regressions!O34, 1), NA())</f>
        <v>20.9</v>
      </c>
      <c r="O24" s="347" t="e">
        <f>IF(ISNUMBER(Regressions!Q34),ROUND(Regressions!Q34, 1), NA())</f>
        <v>#N/A</v>
      </c>
      <c r="P24" s="345" t="e">
        <f>IF(ISNUMBER(Regressions!R34),ROUND(Regressions!R34, 1), NA())</f>
        <v>#N/A</v>
      </c>
      <c r="Q24" s="223">
        <f>IF(ISNUMBER(Regressions!S34),ROUND(Regressions!S34, 1), NA())</f>
        <v>41.6</v>
      </c>
      <c r="R24" s="346" t="e">
        <f>IF(ISNUMBER(Regressions!T34),ROUND(Regressions!T34, 1), NA())</f>
        <v>#N/A</v>
      </c>
      <c r="S24" s="245" t="e">
        <f>IF(ISNUMBER(Regressions!U34),ROUND(Regressions!U34, 1), NA())</f>
        <v>#N/A</v>
      </c>
    </row>
    <row xmlns:x14ac="http://schemas.microsoft.com/office/spreadsheetml/2009/9/ac" r="25" x14ac:dyDescent="0.2">
      <c r="A25" s="404" t="str">
        <f>IF(ISBLANK(Regressions!A35), " ", Regressions!A35)</f>
        <v>Nepal</v>
      </c>
      <c r="B25" s="405">
        <f>IF(ISBLANK(Regressions!B35), " ", Regressions!B35)</f>
        <v>2021</v>
      </c>
      <c r="C25" s="406" t="str">
        <f>IF(ISBLANK(Regressions!C35), " ", Regressions!C35)</f>
        <v>National</v>
      </c>
      <c r="D25" s="407">
        <f>IF(ISBLANK(Regressions!D35), " ", Regressions!D35)</f>
        <v>8335125</v>
      </c>
      <c r="E25" s="410">
        <f>IF(ISNUMBER(Regressions!E35),ROUND(Regressions!E35, 1), NA())</f>
        <v>85</v>
      </c>
      <c r="F25" s="408">
        <f>IF(ISNUMBER(Regressions!F35),ROUND(Regressions!F35, 1), NA())</f>
        <v>79.3</v>
      </c>
      <c r="G25" s="411">
        <f>IF(ISNUMBER(Regressions!G35),ROUND(Regressions!G35, 1), NA())</f>
        <v>49.6</v>
      </c>
      <c r="H25" s="409">
        <f>IF(ISNUMBER(Regressions!H35),ROUND(Regressions!H35, 1), NA())</f>
        <v>29.8</v>
      </c>
      <c r="I25" s="412">
        <f>IF(ISNUMBER(Regressions!I35),ROUND(Regressions!I35, 1), NA())</f>
        <v>20.7</v>
      </c>
      <c r="J25" s="410">
        <f>IF(ISNUMBER(Regressions!K35),ROUND(Regressions!K35, 1), NA())</f>
        <v>83.6</v>
      </c>
      <c r="K25" s="408">
        <f>IF(ISNUMBER(Regressions!L35),ROUND(Regressions!L35, 1), NA())</f>
        <v>79.099999999999994</v>
      </c>
      <c r="L25" s="413">
        <f>IF(ISNUMBER(Regressions!M35),ROUND(Regressions!M35, 1), NA())</f>
        <v>39</v>
      </c>
      <c r="M25" s="409">
        <f>IF(ISNUMBER(Regressions!N35),ROUND(Regressions!N35, 1), NA())</f>
        <v>40.1</v>
      </c>
      <c r="N25" s="412">
        <f>IF(ISNUMBER(Regressions!O35),ROUND(Regressions!O35, 1), NA())</f>
        <v>20.9</v>
      </c>
      <c r="O25" s="410" t="e">
        <f>IF(ISNUMBER(Regressions!Q35),ROUND(Regressions!Q35, 1), NA())</f>
        <v>#N/A</v>
      </c>
      <c r="P25" s="408" t="e">
        <f>IF(ISNUMBER(Regressions!R35),ROUND(Regressions!R35, 1), NA())</f>
        <v>#N/A</v>
      </c>
      <c r="Q25" s="414">
        <f>IF(ISNUMBER(Regressions!S35),ROUND(Regressions!S35, 1), NA())</f>
        <v>41.6</v>
      </c>
      <c r="R25" s="409" t="e">
        <f>IF(ISNUMBER(Regressions!T35),ROUND(Regressions!T35, 1), NA())</f>
        <v>#N/A</v>
      </c>
      <c r="S25" s="412" t="e">
        <f>IF(ISNUMBER(Regressions!U35),ROUND(Regressions!U35, 1), NA())</f>
        <v>#N/A</v>
      </c>
      <c r="T25" s="403"/>
      <c r="U25" s="403"/>
      <c r="V25" s="403"/>
      <c r="W25" s="403"/>
      <c r="X25" s="403"/>
      <c r="Y25" s="403"/>
      <c r="Z25" s="403"/>
      <c r="AA25" s="403"/>
      <c r="AB25" s="403"/>
      <c r="AC25" s="403"/>
    </row>
    <row xmlns:x14ac="http://schemas.microsoft.com/office/spreadsheetml/2009/9/ac" r="26" x14ac:dyDescent="0.2">
      <c r="A26" s="342" t="str">
        <f>IF(ISBLANK(Regressions!A36), " ", Regressions!A36)</f>
        <v>Nepal</v>
      </c>
      <c r="B26" s="343">
        <f>IF(ISBLANK(Regressions!B36), " ", Regressions!B36)</f>
        <v>2022</v>
      </c>
      <c r="C26" s="348" t="str">
        <f>IF(ISBLANK(Regressions!C36), " ", Regressions!C36)</f>
        <v>National</v>
      </c>
      <c r="D26" s="344">
        <f>IF(ISBLANK(Regressions!D36), " ", Regressions!D36)</f>
        <v>8293857</v>
      </c>
      <c r="E26" s="222">
        <f>IF(ISNUMBER(Regressions!E36),ROUND(Regressions!E36, 1), NA())</f>
        <v>85.7</v>
      </c>
      <c r="F26" s="345">
        <f>IF(ISNUMBER(Regressions!F36),ROUND(Regressions!F36, 1), NA())</f>
        <v>79.2</v>
      </c>
      <c r="G26" s="244">
        <f>IF(ISNUMBER(Regressions!G36),ROUND(Regressions!G36, 1), NA())</f>
        <v>52.5</v>
      </c>
      <c r="H26" s="346">
        <f>IF(ISNUMBER(Regressions!H36),ROUND(Regressions!H36, 1), NA())</f>
        <v>26.7</v>
      </c>
      <c r="I26" s="245">
        <f>IF(ISNUMBER(Regressions!I36),ROUND(Regressions!I36, 1), NA())</f>
        <v>20.8</v>
      </c>
      <c r="J26" s="347">
        <f>IF(ISNUMBER(Regressions!K36),ROUND(Regressions!K36, 1), NA())</f>
        <v>83.8</v>
      </c>
      <c r="K26" s="345">
        <f>IF(ISNUMBER(Regressions!L36),ROUND(Regressions!L36, 1), NA())</f>
        <v>79.099999999999994</v>
      </c>
      <c r="L26" s="246">
        <f>IF(ISNUMBER(Regressions!M36),ROUND(Regressions!M36, 1), NA())</f>
        <v>39</v>
      </c>
      <c r="M26" s="346">
        <f>IF(ISNUMBER(Regressions!N36),ROUND(Regressions!N36, 1), NA())</f>
        <v>40.1</v>
      </c>
      <c r="N26" s="245">
        <f>IF(ISNUMBER(Regressions!O36),ROUND(Regressions!O36, 1), NA())</f>
        <v>20.9</v>
      </c>
      <c r="O26" s="347" t="e">
        <f>IF(ISNUMBER(Regressions!Q36),ROUND(Regressions!Q36, 1), NA())</f>
        <v>#N/A</v>
      </c>
      <c r="P26" s="345" t="e">
        <f>IF(ISNUMBER(Regressions!R36),ROUND(Regressions!R36, 1), NA())</f>
        <v>#N/A</v>
      </c>
      <c r="Q26" s="223">
        <f>IF(ISNUMBER(Regressions!S36),ROUND(Regressions!S36, 1), NA())</f>
        <v>41.6</v>
      </c>
      <c r="R26" s="346" t="e">
        <f>IF(ISNUMBER(Regressions!T36),ROUND(Regressions!T36, 1), NA())</f>
        <v>#N/A</v>
      </c>
      <c r="S26" s="245" t="e">
        <f>IF(ISNUMBER(Regressions!U36),ROUND(Regressions!U36, 1), NA())</f>
        <v>#N/A</v>
      </c>
    </row>
    <row xmlns:x14ac="http://schemas.microsoft.com/office/spreadsheetml/2009/9/ac" r="27" x14ac:dyDescent="0.2">
      <c r="A27" s="349" t="str">
        <f>IF(ISBLANK(Regressions!A37), " ", Regressions!A37)</f>
        <v>Nepal</v>
      </c>
      <c r="B27" s="350">
        <f>IF(ISBLANK(Regressions!B37), " ", Regressions!B37)</f>
        <v>2023</v>
      </c>
      <c r="C27" s="351" t="str">
        <f>IF(ISBLANK(Regressions!C37), " ", Regressions!C37)</f>
        <v>National</v>
      </c>
      <c r="D27" s="352">
        <f>IF(ISBLANK(Regressions!D37), " ", Regressions!D37)</f>
        <v>8238820</v>
      </c>
      <c r="E27" s="353">
        <f>IF(ISNUMBER(Regressions!E37),ROUND(Regressions!E37, 1), NA())</f>
        <v>86.5</v>
      </c>
      <c r="F27" s="354">
        <f>IF(ISNUMBER(Regressions!F37),ROUND(Regressions!F37, 1), NA())</f>
        <v>79</v>
      </c>
      <c r="G27" s="355">
        <f>IF(ISNUMBER(Regressions!G37),ROUND(Regressions!G37, 1), NA())</f>
        <v>55.4</v>
      </c>
      <c r="H27" s="356">
        <f>IF(ISNUMBER(Regressions!H37),ROUND(Regressions!H37, 1), NA())</f>
        <v>23.6</v>
      </c>
      <c r="I27" s="357">
        <f>IF(ISNUMBER(Regressions!I37),ROUND(Regressions!I37, 1), NA())</f>
        <v>21</v>
      </c>
      <c r="J27" s="358">
        <f>IF(ISNUMBER(Regressions!K37),ROUND(Regressions!K37, 1), NA())</f>
        <v>83.9</v>
      </c>
      <c r="K27" s="354">
        <f>IF(ISNUMBER(Regressions!L37),ROUND(Regressions!L37, 1), NA())</f>
        <v>79.099999999999994</v>
      </c>
      <c r="L27" s="359">
        <f>IF(ISNUMBER(Regressions!M37),ROUND(Regressions!M37, 1), NA())</f>
        <v>39</v>
      </c>
      <c r="M27" s="356">
        <f>IF(ISNUMBER(Regressions!N37),ROUND(Regressions!N37, 1), NA())</f>
        <v>40.1</v>
      </c>
      <c r="N27" s="357">
        <f>IF(ISNUMBER(Regressions!O37),ROUND(Regressions!O37, 1), NA())</f>
        <v>20.9</v>
      </c>
      <c r="O27" s="358" t="e">
        <f>IF(ISNUMBER(Regressions!Q37),ROUND(Regressions!Q37, 1), NA())</f>
        <v>#N/A</v>
      </c>
      <c r="P27" s="354" t="e">
        <f>IF(ISNUMBER(Regressions!R37),ROUND(Regressions!R37, 1), NA())</f>
        <v>#N/A</v>
      </c>
      <c r="Q27" s="360">
        <f>IF(ISNUMBER(Regressions!S37),ROUND(Regressions!S37, 1), NA())</f>
        <v>41.6</v>
      </c>
      <c r="R27" s="356" t="e">
        <f>IF(ISNUMBER(Regressions!T37),ROUND(Regressions!T37, 1), NA())</f>
        <v>#N/A</v>
      </c>
      <c r="S27" s="357" t="e">
        <f>IF(ISNUMBER(Regressions!U37),ROUND(Regressions!U37, 1), NA())</f>
        <v>#N/A</v>
      </c>
    </row>
    <row xmlns:x14ac="http://schemas.microsoft.com/office/spreadsheetml/2009/9/ac" r="28" hidden="true" x14ac:dyDescent="0.2">
      <c r="A28" s="342" t="str">
        <f>IF(ISBLANK(Regressions!A38), " ", Regressions!A38)</f>
        <v>Nepal</v>
      </c>
      <c r="B28" s="343">
        <f>IF(ISBLANK(Regressions!B38), " ", Regressions!B38)</f>
        <v>2024</v>
      </c>
      <c r="C28" s="348" t="str">
        <f>IF(ISBLANK(Regressions!C38), " ", Regressions!C38)</f>
        <v>National</v>
      </c>
      <c r="D28" s="344" t="str">
        <f>IF(ISBLANK(Regressions!D38), " ", Regressions!D38)</f>
        <v> </v>
      </c>
      <c r="E28" s="222" t="e">
        <f>IF(ISNUMBER(Regressions!E38),ROUND(Regressions!E38, 1), NA())</f>
        <v>#N/A</v>
      </c>
      <c r="F28" s="345" t="e">
        <f>IF(ISNUMBER(Regressions!F38),ROUND(Regressions!F38, 1), NA())</f>
        <v>#N/A</v>
      </c>
      <c r="G28" s="244" t="e">
        <f>IF(ISNUMBER(Regressions!G38),ROUND(Regressions!G38, 1), NA())</f>
        <v>#N/A</v>
      </c>
      <c r="H28" s="346" t="e">
        <f>IF(ISNUMBER(Regressions!H38),ROUND(Regressions!H38, 1), NA())</f>
        <v>#N/A</v>
      </c>
      <c r="I28" s="245" t="e">
        <f>IF(ISNUMBER(Regressions!I38),ROUND(Regressions!I38, 1), NA())</f>
        <v>#N/A</v>
      </c>
      <c r="J28" s="347" t="e">
        <f>IF(ISNUMBER(Regressions!K38),ROUND(Regressions!K38, 1), NA())</f>
        <v>#N/A</v>
      </c>
      <c r="K28" s="345" t="e">
        <f>IF(ISNUMBER(Regressions!L38),ROUND(Regressions!L38, 1), NA())</f>
        <v>#N/A</v>
      </c>
      <c r="L28" s="246" t="e">
        <f>IF(ISNUMBER(Regressions!M38),ROUND(Regressions!M38, 1), NA())</f>
        <v>#N/A</v>
      </c>
      <c r="M28" s="346" t="e">
        <f>IF(ISNUMBER(Regressions!N38),ROUND(Regressions!N38, 1), NA())</f>
        <v>#N/A</v>
      </c>
      <c r="N28" s="245" t="e">
        <f>IF(ISNUMBER(Regressions!O38),ROUND(Regressions!O38, 1), NA())</f>
        <v>#N/A</v>
      </c>
      <c r="O28" s="347" t="e">
        <f>IF(ISNUMBER(Regressions!Q38),ROUND(Regressions!Q38, 1), NA())</f>
        <v>#N/A</v>
      </c>
      <c r="P28" s="345" t="e">
        <f>IF(ISNUMBER(Regressions!R38),ROUND(Regressions!R38, 1), NA())</f>
        <v>#N/A</v>
      </c>
      <c r="Q28" s="223" t="e">
        <f>IF(ISNUMBER(Regressions!S38),ROUND(Regressions!S38, 1), NA())</f>
        <v>#N/A</v>
      </c>
      <c r="R28" s="346" t="e">
        <f>IF(ISNUMBER(Regressions!T38),ROUND(Regressions!T38, 1), NA())</f>
        <v>#N/A</v>
      </c>
      <c r="S28" s="245" t="e">
        <f>IF(ISNUMBER(Regressions!U38),ROUND(Regressions!U38, 1), NA())</f>
        <v>#N/A</v>
      </c>
    </row>
    <row xmlns:x14ac="http://schemas.microsoft.com/office/spreadsheetml/2009/9/ac" r="29" hidden="true" x14ac:dyDescent="0.2">
      <c r="A29" s="342" t="str">
        <f>IF(ISBLANK(Regressions!A39), " ", Regressions!A39)</f>
        <v>Nepal</v>
      </c>
      <c r="B29" s="343">
        <f>IF(ISBLANK(Regressions!B39), " ", Regressions!B39)</f>
        <v>2025</v>
      </c>
      <c r="C29" s="348" t="str">
        <f>IF(ISBLANK(Regressions!C39), " ", Regressions!C39)</f>
        <v>National</v>
      </c>
      <c r="D29" s="344" t="str">
        <f>IF(ISBLANK(Regressions!D39), " ", Regressions!D39)</f>
        <v> </v>
      </c>
      <c r="E29" s="222" t="e">
        <f>IF(ISNUMBER(Regressions!E39),ROUND(Regressions!E39, 1), NA())</f>
        <v>#N/A</v>
      </c>
      <c r="F29" s="345" t="e">
        <f>IF(ISNUMBER(Regressions!F39),ROUND(Regressions!F39, 1), NA())</f>
        <v>#N/A</v>
      </c>
      <c r="G29" s="244" t="e">
        <f>IF(ISNUMBER(Regressions!G39),ROUND(Regressions!G39, 1), NA())</f>
        <v>#N/A</v>
      </c>
      <c r="H29" s="346" t="e">
        <f>IF(ISNUMBER(Regressions!H39),ROUND(Regressions!H39, 1), NA())</f>
        <v>#N/A</v>
      </c>
      <c r="I29" s="245" t="e">
        <f>IF(ISNUMBER(Regressions!I39),ROUND(Regressions!I39, 1), NA())</f>
        <v>#N/A</v>
      </c>
      <c r="J29" s="347" t="e">
        <f>IF(ISNUMBER(Regressions!K39),ROUND(Regressions!K39, 1), NA())</f>
        <v>#N/A</v>
      </c>
      <c r="K29" s="345" t="e">
        <f>IF(ISNUMBER(Regressions!L39),ROUND(Regressions!L39, 1), NA())</f>
        <v>#N/A</v>
      </c>
      <c r="L29" s="246" t="e">
        <f>IF(ISNUMBER(Regressions!M39),ROUND(Regressions!M39, 1), NA())</f>
        <v>#N/A</v>
      </c>
      <c r="M29" s="346" t="e">
        <f>IF(ISNUMBER(Regressions!N39),ROUND(Regressions!N39, 1), NA())</f>
        <v>#N/A</v>
      </c>
      <c r="N29" s="245" t="e">
        <f>IF(ISNUMBER(Regressions!O39),ROUND(Regressions!O39, 1), NA())</f>
        <v>#N/A</v>
      </c>
      <c r="O29" s="347" t="e">
        <f>IF(ISNUMBER(Regressions!Q39),ROUND(Regressions!Q39, 1), NA())</f>
        <v>#N/A</v>
      </c>
      <c r="P29" s="345" t="e">
        <f>IF(ISNUMBER(Regressions!R39),ROUND(Regressions!R39, 1), NA())</f>
        <v>#N/A</v>
      </c>
      <c r="Q29" s="223" t="e">
        <f>IF(ISNUMBER(Regressions!S39),ROUND(Regressions!S39, 1), NA())</f>
        <v>#N/A</v>
      </c>
      <c r="R29" s="346" t="e">
        <f>IF(ISNUMBER(Regressions!T39),ROUND(Regressions!T39, 1), NA())</f>
        <v>#N/A</v>
      </c>
      <c r="S29" s="245" t="e">
        <f>IF(ISNUMBER(Regressions!U39),ROUND(Regressions!U39, 1), NA())</f>
        <v>#N/A</v>
      </c>
    </row>
    <row xmlns:x14ac="http://schemas.microsoft.com/office/spreadsheetml/2009/9/ac" r="30" hidden="true" x14ac:dyDescent="0.2">
      <c r="A30" s="342" t="str">
        <f>IF(ISBLANK(Regressions!A40), " ", Regressions!A40)</f>
        <v>Nepal</v>
      </c>
      <c r="B30" s="343">
        <f>IF(ISBLANK(Regressions!B40), " ", Regressions!B40)</f>
        <v>2026</v>
      </c>
      <c r="C30" s="348" t="str">
        <f>IF(ISBLANK(Regressions!C40), " ", Regressions!C40)</f>
        <v>National</v>
      </c>
      <c r="D30" s="344" t="str">
        <f>IF(ISBLANK(Regressions!D40), " ", Regressions!D40)</f>
        <v> </v>
      </c>
      <c r="E30" s="222" t="e">
        <f>IF(ISNUMBER(Regressions!E40),ROUND(Regressions!E40, 1), NA())</f>
        <v>#N/A</v>
      </c>
      <c r="F30" s="345" t="e">
        <f>IF(ISNUMBER(Regressions!F40),ROUND(Regressions!F40, 1), NA())</f>
        <v>#N/A</v>
      </c>
      <c r="G30" s="244" t="e">
        <f>IF(ISNUMBER(Regressions!G40),ROUND(Regressions!G40, 1), NA())</f>
        <v>#N/A</v>
      </c>
      <c r="H30" s="346" t="e">
        <f>IF(ISNUMBER(Regressions!H40),ROUND(Regressions!H40, 1), NA())</f>
        <v>#N/A</v>
      </c>
      <c r="I30" s="245" t="e">
        <f>IF(ISNUMBER(Regressions!I40),ROUND(Regressions!I40, 1), NA())</f>
        <v>#N/A</v>
      </c>
      <c r="J30" s="347" t="e">
        <f>IF(ISNUMBER(Regressions!K40),ROUND(Regressions!K40, 1), NA())</f>
        <v>#N/A</v>
      </c>
      <c r="K30" s="345" t="e">
        <f>IF(ISNUMBER(Regressions!L40),ROUND(Regressions!L40, 1), NA())</f>
        <v>#N/A</v>
      </c>
      <c r="L30" s="246" t="e">
        <f>IF(ISNUMBER(Regressions!M40),ROUND(Regressions!M40, 1), NA())</f>
        <v>#N/A</v>
      </c>
      <c r="M30" s="346" t="e">
        <f>IF(ISNUMBER(Regressions!N40),ROUND(Regressions!N40, 1), NA())</f>
        <v>#N/A</v>
      </c>
      <c r="N30" s="245" t="e">
        <f>IF(ISNUMBER(Regressions!O40),ROUND(Regressions!O40, 1), NA())</f>
        <v>#N/A</v>
      </c>
      <c r="O30" s="347" t="e">
        <f>IF(ISNUMBER(Regressions!Q40),ROUND(Regressions!Q40, 1), NA())</f>
        <v>#N/A</v>
      </c>
      <c r="P30" s="345" t="e">
        <f>IF(ISNUMBER(Regressions!R40),ROUND(Regressions!R40, 1), NA())</f>
        <v>#N/A</v>
      </c>
      <c r="Q30" s="223" t="e">
        <f>IF(ISNUMBER(Regressions!S40),ROUND(Regressions!S40, 1), NA())</f>
        <v>#N/A</v>
      </c>
      <c r="R30" s="346" t="e">
        <f>IF(ISNUMBER(Regressions!T40),ROUND(Regressions!T40, 1), NA())</f>
        <v>#N/A</v>
      </c>
      <c r="S30" s="245" t="e">
        <f>IF(ISNUMBER(Regressions!U40),ROUND(Regressions!U40, 1), NA())</f>
        <v>#N/A</v>
      </c>
    </row>
    <row xmlns:x14ac="http://schemas.microsoft.com/office/spreadsheetml/2009/9/ac" r="31" hidden="true" x14ac:dyDescent="0.2">
      <c r="A31" s="342" t="str">
        <f>IF(ISBLANK(Regressions!A41), " ", Regressions!A41)</f>
        <v>Nepal</v>
      </c>
      <c r="B31" s="343">
        <f>IF(ISBLANK(Regressions!B41), " ", Regressions!B41)</f>
        <v>2027</v>
      </c>
      <c r="C31" s="348" t="str">
        <f>IF(ISBLANK(Regressions!C41), " ", Regressions!C41)</f>
        <v>National</v>
      </c>
      <c r="D31" s="344" t="str">
        <f>IF(ISBLANK(Regressions!D41), " ", Regressions!D41)</f>
        <v> </v>
      </c>
      <c r="E31" s="222" t="e">
        <f>IF(ISNUMBER(Regressions!E41),ROUND(Regressions!E41, 1), NA())</f>
        <v>#N/A</v>
      </c>
      <c r="F31" s="345" t="e">
        <f>IF(ISNUMBER(Regressions!F41),ROUND(Regressions!F41, 1), NA())</f>
        <v>#N/A</v>
      </c>
      <c r="G31" s="244" t="e">
        <f>IF(ISNUMBER(Regressions!G41),ROUND(Regressions!G41, 1), NA())</f>
        <v>#N/A</v>
      </c>
      <c r="H31" s="346" t="e">
        <f>IF(ISNUMBER(Regressions!H41),ROUND(Regressions!H41, 1), NA())</f>
        <v>#N/A</v>
      </c>
      <c r="I31" s="245" t="e">
        <f>IF(ISNUMBER(Regressions!I41),ROUND(Regressions!I41, 1), NA())</f>
        <v>#N/A</v>
      </c>
      <c r="J31" s="347" t="e">
        <f>IF(ISNUMBER(Regressions!K41),ROUND(Regressions!K41, 1), NA())</f>
        <v>#N/A</v>
      </c>
      <c r="K31" s="345" t="e">
        <f>IF(ISNUMBER(Regressions!L41),ROUND(Regressions!L41, 1), NA())</f>
        <v>#N/A</v>
      </c>
      <c r="L31" s="246" t="e">
        <f>IF(ISNUMBER(Regressions!M41),ROUND(Regressions!M41, 1), NA())</f>
        <v>#N/A</v>
      </c>
      <c r="M31" s="346" t="e">
        <f>IF(ISNUMBER(Regressions!N41),ROUND(Regressions!N41, 1), NA())</f>
        <v>#N/A</v>
      </c>
      <c r="N31" s="245" t="e">
        <f>IF(ISNUMBER(Regressions!O41),ROUND(Regressions!O41, 1), NA())</f>
        <v>#N/A</v>
      </c>
      <c r="O31" s="347" t="e">
        <f>IF(ISNUMBER(Regressions!Q41),ROUND(Regressions!Q41, 1), NA())</f>
        <v>#N/A</v>
      </c>
      <c r="P31" s="345" t="e">
        <f>IF(ISNUMBER(Regressions!R41),ROUND(Regressions!R41, 1), NA())</f>
        <v>#N/A</v>
      </c>
      <c r="Q31" s="223" t="e">
        <f>IF(ISNUMBER(Regressions!S41),ROUND(Regressions!S41, 1), NA())</f>
        <v>#N/A</v>
      </c>
      <c r="R31" s="346" t="e">
        <f>IF(ISNUMBER(Regressions!T41),ROUND(Regressions!T41, 1), NA())</f>
        <v>#N/A</v>
      </c>
      <c r="S31" s="245" t="e">
        <f>IF(ISNUMBER(Regressions!U41),ROUND(Regressions!U41, 1), NA())</f>
        <v>#N/A</v>
      </c>
    </row>
    <row xmlns:x14ac="http://schemas.microsoft.com/office/spreadsheetml/2009/9/ac" r="32" hidden="true" x14ac:dyDescent="0.2">
      <c r="A32" s="342" t="str">
        <f>IF(ISBLANK(Regressions!A42), " ", Regressions!A42)</f>
        <v>Nepal</v>
      </c>
      <c r="B32" s="343">
        <f>IF(ISBLANK(Regressions!B42), " ", Regressions!B42)</f>
        <v>2028</v>
      </c>
      <c r="C32" s="348" t="str">
        <f>IF(ISBLANK(Regressions!C42), " ", Regressions!C42)</f>
        <v>National</v>
      </c>
      <c r="D32" s="344" t="str">
        <f>IF(ISBLANK(Regressions!D42), " ", Regressions!D42)</f>
        <v> </v>
      </c>
      <c r="E32" s="222" t="e">
        <f>IF(ISNUMBER(Regressions!E42),ROUND(Regressions!E42, 1), NA())</f>
        <v>#N/A</v>
      </c>
      <c r="F32" s="345" t="e">
        <f>IF(ISNUMBER(Regressions!F42),ROUND(Regressions!F42, 1), NA())</f>
        <v>#N/A</v>
      </c>
      <c r="G32" s="244" t="e">
        <f>IF(ISNUMBER(Regressions!G42),ROUND(Regressions!G42, 1), NA())</f>
        <v>#N/A</v>
      </c>
      <c r="H32" s="346" t="e">
        <f>IF(ISNUMBER(Regressions!H42),ROUND(Regressions!H42, 1), NA())</f>
        <v>#N/A</v>
      </c>
      <c r="I32" s="245" t="e">
        <f>IF(ISNUMBER(Regressions!I42),ROUND(Regressions!I42, 1), NA())</f>
        <v>#N/A</v>
      </c>
      <c r="J32" s="347" t="e">
        <f>IF(ISNUMBER(Regressions!K42),ROUND(Regressions!K42, 1), NA())</f>
        <v>#N/A</v>
      </c>
      <c r="K32" s="345" t="e">
        <f>IF(ISNUMBER(Regressions!L42),ROUND(Regressions!L42, 1), NA())</f>
        <v>#N/A</v>
      </c>
      <c r="L32" s="246" t="e">
        <f>IF(ISNUMBER(Regressions!M42),ROUND(Regressions!M42, 1), NA())</f>
        <v>#N/A</v>
      </c>
      <c r="M32" s="346" t="e">
        <f>IF(ISNUMBER(Regressions!N42),ROUND(Regressions!N42, 1), NA())</f>
        <v>#N/A</v>
      </c>
      <c r="N32" s="245" t="e">
        <f>IF(ISNUMBER(Regressions!O42),ROUND(Regressions!O42, 1), NA())</f>
        <v>#N/A</v>
      </c>
      <c r="O32" s="347" t="e">
        <f>IF(ISNUMBER(Regressions!Q42),ROUND(Regressions!Q42, 1), NA())</f>
        <v>#N/A</v>
      </c>
      <c r="P32" s="345" t="e">
        <f>IF(ISNUMBER(Regressions!R42),ROUND(Regressions!R42, 1), NA())</f>
        <v>#N/A</v>
      </c>
      <c r="Q32" s="223" t="e">
        <f>IF(ISNUMBER(Regressions!S42),ROUND(Regressions!S42, 1), NA())</f>
        <v>#N/A</v>
      </c>
      <c r="R32" s="346" t="e">
        <f>IF(ISNUMBER(Regressions!T42),ROUND(Regressions!T42, 1), NA())</f>
        <v>#N/A</v>
      </c>
      <c r="S32" s="245" t="e">
        <f>IF(ISNUMBER(Regressions!U42),ROUND(Regressions!U42, 1), NA())</f>
        <v>#N/A</v>
      </c>
    </row>
    <row xmlns:x14ac="http://schemas.microsoft.com/office/spreadsheetml/2009/9/ac" r="33" hidden="true" x14ac:dyDescent="0.2">
      <c r="A33" s="342" t="str">
        <f>IF(ISBLANK(Regressions!A43), " ", Regressions!A43)</f>
        <v>Nepal</v>
      </c>
      <c r="B33" s="343">
        <f>IF(ISBLANK(Regressions!B43), " ", Regressions!B43)</f>
        <v>2029</v>
      </c>
      <c r="C33" s="348" t="str">
        <f>IF(ISBLANK(Regressions!C43), " ", Regressions!C43)</f>
        <v>National</v>
      </c>
      <c r="D33" s="344" t="str">
        <f>IF(ISBLANK(Regressions!D43), " ", Regressions!D43)</f>
        <v> </v>
      </c>
      <c r="E33" s="222" t="e">
        <f>IF(ISNUMBER(Regressions!E43),ROUND(Regressions!E43, 1), NA())</f>
        <v>#N/A</v>
      </c>
      <c r="F33" s="345" t="e">
        <f>IF(ISNUMBER(Regressions!F43),ROUND(Regressions!F43, 1), NA())</f>
        <v>#N/A</v>
      </c>
      <c r="G33" s="244" t="e">
        <f>IF(ISNUMBER(Regressions!G43),ROUND(Regressions!G43, 1), NA())</f>
        <v>#N/A</v>
      </c>
      <c r="H33" s="346" t="e">
        <f>IF(ISNUMBER(Regressions!H43),ROUND(Regressions!H43, 1), NA())</f>
        <v>#N/A</v>
      </c>
      <c r="I33" s="245" t="e">
        <f>IF(ISNUMBER(Regressions!I43),ROUND(Regressions!I43, 1), NA())</f>
        <v>#N/A</v>
      </c>
      <c r="J33" s="347" t="e">
        <f>IF(ISNUMBER(Regressions!K43),ROUND(Regressions!K43, 1), NA())</f>
        <v>#N/A</v>
      </c>
      <c r="K33" s="345" t="e">
        <f>IF(ISNUMBER(Regressions!L43),ROUND(Regressions!L43, 1), NA())</f>
        <v>#N/A</v>
      </c>
      <c r="L33" s="246" t="e">
        <f>IF(ISNUMBER(Regressions!M43),ROUND(Regressions!M43, 1), NA())</f>
        <v>#N/A</v>
      </c>
      <c r="M33" s="346" t="e">
        <f>IF(ISNUMBER(Regressions!N43),ROUND(Regressions!N43, 1), NA())</f>
        <v>#N/A</v>
      </c>
      <c r="N33" s="245" t="e">
        <f>IF(ISNUMBER(Regressions!O43),ROUND(Regressions!O43, 1), NA())</f>
        <v>#N/A</v>
      </c>
      <c r="O33" s="347" t="e">
        <f>IF(ISNUMBER(Regressions!Q43),ROUND(Regressions!Q43, 1), NA())</f>
        <v>#N/A</v>
      </c>
      <c r="P33" s="345" t="e">
        <f>IF(ISNUMBER(Regressions!R43),ROUND(Regressions!R43, 1), NA())</f>
        <v>#N/A</v>
      </c>
      <c r="Q33" s="223" t="e">
        <f>IF(ISNUMBER(Regressions!S43),ROUND(Regressions!S43, 1), NA())</f>
        <v>#N/A</v>
      </c>
      <c r="R33" s="346" t="e">
        <f>IF(ISNUMBER(Regressions!T43),ROUND(Regressions!T43, 1), NA())</f>
        <v>#N/A</v>
      </c>
      <c r="S33" s="245" t="e">
        <f>IF(ISNUMBER(Regressions!U43),ROUND(Regressions!U43, 1), NA())</f>
        <v>#N/A</v>
      </c>
    </row>
    <row xmlns:x14ac="http://schemas.microsoft.com/office/spreadsheetml/2009/9/ac" r="34" hidden="true" x14ac:dyDescent="0.2">
      <c r="A34" s="342" t="str">
        <f>IF(ISBLANK(Regressions!A44), " ", Regressions!A44)</f>
        <v>Nepal</v>
      </c>
      <c r="B34" s="343">
        <f>IF(ISBLANK(Regressions!B44), " ", Regressions!B44)</f>
        <v>2030</v>
      </c>
      <c r="C34" s="348" t="str">
        <f>IF(ISBLANK(Regressions!C44), " ", Regressions!C44)</f>
        <v>National</v>
      </c>
      <c r="D34" s="344" t="str">
        <f>IF(ISBLANK(Regressions!D44), " ", Regressions!D44)</f>
        <v> </v>
      </c>
      <c r="E34" s="222" t="e">
        <f>IF(ISNUMBER(Regressions!E44),ROUND(Regressions!E44, 1), NA())</f>
        <v>#N/A</v>
      </c>
      <c r="F34" s="345" t="e">
        <f>IF(ISNUMBER(Regressions!F44),ROUND(Regressions!F44, 1), NA())</f>
        <v>#N/A</v>
      </c>
      <c r="G34" s="244" t="e">
        <f>IF(ISNUMBER(Regressions!G44),ROUND(Regressions!G44, 1), NA())</f>
        <v>#N/A</v>
      </c>
      <c r="H34" s="346" t="e">
        <f>IF(ISNUMBER(Regressions!H44),ROUND(Regressions!H44, 1), NA())</f>
        <v>#N/A</v>
      </c>
      <c r="I34" s="245" t="e">
        <f>IF(ISNUMBER(Regressions!I44),ROUND(Regressions!I44, 1), NA())</f>
        <v>#N/A</v>
      </c>
      <c r="J34" s="347" t="e">
        <f>IF(ISNUMBER(Regressions!K44),ROUND(Regressions!K44, 1), NA())</f>
        <v>#N/A</v>
      </c>
      <c r="K34" s="345" t="e">
        <f>IF(ISNUMBER(Regressions!L44),ROUND(Regressions!L44, 1), NA())</f>
        <v>#N/A</v>
      </c>
      <c r="L34" s="246" t="e">
        <f>IF(ISNUMBER(Regressions!M44),ROUND(Regressions!M44, 1), NA())</f>
        <v>#N/A</v>
      </c>
      <c r="M34" s="346" t="e">
        <f>IF(ISNUMBER(Regressions!N44),ROUND(Regressions!N44, 1), NA())</f>
        <v>#N/A</v>
      </c>
      <c r="N34" s="245" t="e">
        <f>IF(ISNUMBER(Regressions!O44),ROUND(Regressions!O44, 1), NA())</f>
        <v>#N/A</v>
      </c>
      <c r="O34" s="347" t="e">
        <f>IF(ISNUMBER(Regressions!Q44),ROUND(Regressions!Q44, 1), NA())</f>
        <v>#N/A</v>
      </c>
      <c r="P34" s="345" t="e">
        <f>IF(ISNUMBER(Regressions!R44),ROUND(Regressions!R44, 1), NA())</f>
        <v>#N/A</v>
      </c>
      <c r="Q34" s="223" t="e">
        <f>IF(ISNUMBER(Regressions!S44),ROUND(Regressions!S44, 1), NA())</f>
        <v>#N/A</v>
      </c>
      <c r="R34" s="346" t="e">
        <f>IF(ISNUMBER(Regressions!T44),ROUND(Regressions!T44, 1), NA())</f>
        <v>#N/A</v>
      </c>
      <c r="S34" s="245" t="e">
        <f>IF(ISNUMBER(Regressions!U44),ROUND(Regressions!U44, 1), NA())</f>
        <v>#N/A</v>
      </c>
    </row>
    <row xmlns:x14ac="http://schemas.microsoft.com/office/spreadsheetml/2009/9/ac" r="35" x14ac:dyDescent="0.2">
      <c r="A35" s="342" t="str">
        <f>IF(ISBLANK(Regressions!A45), " ", Regressions!A45)</f>
        <v>Nepal</v>
      </c>
      <c r="B35" s="343">
        <f>IF(ISBLANK(Regressions!B45), " ", Regressions!B45)</f>
        <v>2000</v>
      </c>
      <c r="C35" s="348" t="str">
        <f>IF(ISBLANK(Regressions!C45), " ", Regressions!C45)</f>
        <v>Urban</v>
      </c>
      <c r="D35" s="344">
        <f>IF(ISBLANK(Regressions!D45), " ", Regressions!D45)</f>
        <v>1256603.7971403131</v>
      </c>
      <c r="E35" s="222" t="e">
        <f>IF(ISNUMBER(Regressions!E45),ROUND(Regressions!E45, 1), NA())</f>
        <v>#N/A</v>
      </c>
      <c r="F35" s="345" t="e">
        <f>IF(ISNUMBER(Regressions!F45),ROUND(Regressions!F45, 1), NA())</f>
        <v>#N/A</v>
      </c>
      <c r="G35" s="244" t="e">
        <f>IF(ISNUMBER(Regressions!G45),ROUND(Regressions!G45, 1), NA())</f>
        <v>#N/A</v>
      </c>
      <c r="H35" s="346" t="e">
        <f>IF(ISNUMBER(Regressions!H45),ROUND(Regressions!H45, 1), NA())</f>
        <v>#N/A</v>
      </c>
      <c r="I35" s="245" t="e">
        <f>IF(ISNUMBER(Regressions!I45),ROUND(Regressions!I45, 1), NA())</f>
        <v>#N/A</v>
      </c>
      <c r="J35" s="347" t="e">
        <f>IF(ISNUMBER(Regressions!K45),ROUND(Regressions!K45, 1), NA())</f>
        <v>#N/A</v>
      </c>
      <c r="K35" s="345" t="e">
        <f>IF(ISNUMBER(Regressions!L45),ROUND(Regressions!L45, 1), NA())</f>
        <v>#N/A</v>
      </c>
      <c r="L35" s="246" t="e">
        <f>IF(ISNUMBER(Regressions!M45),ROUND(Regressions!M45, 1), NA())</f>
        <v>#N/A</v>
      </c>
      <c r="M35" s="346" t="e">
        <f>IF(ISNUMBER(Regressions!N45),ROUND(Regressions!N45, 1), NA())</f>
        <v>#N/A</v>
      </c>
      <c r="N35" s="245" t="e">
        <f>IF(ISNUMBER(Regressions!O45),ROUND(Regressions!O45, 1), NA())</f>
        <v>#N/A</v>
      </c>
      <c r="O35" s="347" t="e">
        <f>IF(ISNUMBER(Regressions!Q45),ROUND(Regressions!Q45, 1), NA())</f>
        <v>#N/A</v>
      </c>
      <c r="P35" s="345" t="e">
        <f>IF(ISNUMBER(Regressions!R45),ROUND(Regressions!R45, 1), NA())</f>
        <v>#N/A</v>
      </c>
      <c r="Q35" s="223" t="e">
        <f>IF(ISNUMBER(Regressions!S45),ROUND(Regressions!S45, 1), NA())</f>
        <v>#N/A</v>
      </c>
      <c r="R35" s="346" t="e">
        <f>IF(ISNUMBER(Regressions!T45),ROUND(Regressions!T45, 1), NA())</f>
        <v>#N/A</v>
      </c>
      <c r="S35" s="245" t="e">
        <f>IF(ISNUMBER(Regressions!U45),ROUND(Regressions!U45, 1), NA())</f>
        <v>#N/A</v>
      </c>
    </row>
    <row xmlns:x14ac="http://schemas.microsoft.com/office/spreadsheetml/2009/9/ac" r="36" x14ac:dyDescent="0.2">
      <c r="A36" s="342" t="str">
        <f>IF(ISBLANK(Regressions!A46), " ", Regressions!A46)</f>
        <v>Nepal</v>
      </c>
      <c r="B36" s="343">
        <f>IF(ISBLANK(Regressions!B46), " ", Regressions!B46)</f>
        <v>2001</v>
      </c>
      <c r="C36" s="348" t="str">
        <f>IF(ISBLANK(Regressions!C46), " ", Regressions!C46)</f>
        <v>Urban</v>
      </c>
      <c r="D36" s="344">
        <f>IF(ISBLANK(Regressions!D46), " ", Regressions!D46)</f>
        <v>1330809.865808601</v>
      </c>
      <c r="E36" s="222" t="e">
        <f>IF(ISNUMBER(Regressions!E46),ROUND(Regressions!E46, 1), NA())</f>
        <v>#N/A</v>
      </c>
      <c r="F36" s="345" t="e">
        <f>IF(ISNUMBER(Regressions!F46),ROUND(Regressions!F46, 1), NA())</f>
        <v>#N/A</v>
      </c>
      <c r="G36" s="244" t="e">
        <f>IF(ISNUMBER(Regressions!G46),ROUND(Regressions!G46, 1), NA())</f>
        <v>#N/A</v>
      </c>
      <c r="H36" s="346" t="e">
        <f>IF(ISNUMBER(Regressions!H46),ROUND(Regressions!H46, 1), NA())</f>
        <v>#N/A</v>
      </c>
      <c r="I36" s="245" t="e">
        <f>IF(ISNUMBER(Regressions!I46),ROUND(Regressions!I46, 1), NA())</f>
        <v>#N/A</v>
      </c>
      <c r="J36" s="347" t="e">
        <f>IF(ISNUMBER(Regressions!K46),ROUND(Regressions!K46, 1), NA())</f>
        <v>#N/A</v>
      </c>
      <c r="K36" s="345" t="e">
        <f>IF(ISNUMBER(Regressions!L46),ROUND(Regressions!L46, 1), NA())</f>
        <v>#N/A</v>
      </c>
      <c r="L36" s="246" t="e">
        <f>IF(ISNUMBER(Regressions!M46),ROUND(Regressions!M46, 1), NA())</f>
        <v>#N/A</v>
      </c>
      <c r="M36" s="346" t="e">
        <f>IF(ISNUMBER(Regressions!N46),ROUND(Regressions!N46, 1), NA())</f>
        <v>#N/A</v>
      </c>
      <c r="N36" s="245" t="e">
        <f>IF(ISNUMBER(Regressions!O46),ROUND(Regressions!O46, 1), NA())</f>
        <v>#N/A</v>
      </c>
      <c r="O36" s="347" t="e">
        <f>IF(ISNUMBER(Regressions!Q46),ROUND(Regressions!Q46, 1), NA())</f>
        <v>#N/A</v>
      </c>
      <c r="P36" s="345" t="e">
        <f>IF(ISNUMBER(Regressions!R46),ROUND(Regressions!R46, 1), NA())</f>
        <v>#N/A</v>
      </c>
      <c r="Q36" s="223" t="e">
        <f>IF(ISNUMBER(Regressions!S46),ROUND(Regressions!S46, 1), NA())</f>
        <v>#N/A</v>
      </c>
      <c r="R36" s="346" t="e">
        <f>IF(ISNUMBER(Regressions!T46),ROUND(Regressions!T46, 1), NA())</f>
        <v>#N/A</v>
      </c>
      <c r="S36" s="245" t="e">
        <f>IF(ISNUMBER(Regressions!U46),ROUND(Regressions!U46, 1), NA())</f>
        <v>#N/A</v>
      </c>
    </row>
    <row xmlns:x14ac="http://schemas.microsoft.com/office/spreadsheetml/2009/9/ac" r="37" x14ac:dyDescent="0.2">
      <c r="A37" s="342" t="str">
        <f>IF(ISBLANK(Regressions!A47), " ", Regressions!A47)</f>
        <v>Nepal</v>
      </c>
      <c r="B37" s="343">
        <f>IF(ISBLANK(Regressions!B47), " ", Regressions!B47)</f>
        <v>2002</v>
      </c>
      <c r="C37" s="348" t="str">
        <f>IF(ISBLANK(Regressions!C47), " ", Regressions!C47)</f>
        <v>Urban</v>
      </c>
      <c r="D37" s="344">
        <f>IF(ISBLANK(Regressions!D47), " ", Regressions!D47)</f>
        <v>1379701.1890238379</v>
      </c>
      <c r="E37" s="222" t="e">
        <f>IF(ISNUMBER(Regressions!E47),ROUND(Regressions!E47, 1), NA())</f>
        <v>#N/A</v>
      </c>
      <c r="F37" s="345" t="e">
        <f>IF(ISNUMBER(Regressions!F47),ROUND(Regressions!F47, 1), NA())</f>
        <v>#N/A</v>
      </c>
      <c r="G37" s="244" t="e">
        <f>IF(ISNUMBER(Regressions!G47),ROUND(Regressions!G47, 1), NA())</f>
        <v>#N/A</v>
      </c>
      <c r="H37" s="346" t="e">
        <f>IF(ISNUMBER(Regressions!H47),ROUND(Regressions!H47, 1), NA())</f>
        <v>#N/A</v>
      </c>
      <c r="I37" s="245" t="e">
        <f>IF(ISNUMBER(Regressions!I47),ROUND(Regressions!I47, 1), NA())</f>
        <v>#N/A</v>
      </c>
      <c r="J37" s="347" t="e">
        <f>IF(ISNUMBER(Regressions!K47),ROUND(Regressions!K47, 1), NA())</f>
        <v>#N/A</v>
      </c>
      <c r="K37" s="345" t="e">
        <f>IF(ISNUMBER(Regressions!L47),ROUND(Regressions!L47, 1), NA())</f>
        <v>#N/A</v>
      </c>
      <c r="L37" s="246" t="e">
        <f>IF(ISNUMBER(Regressions!M47),ROUND(Regressions!M47, 1), NA())</f>
        <v>#N/A</v>
      </c>
      <c r="M37" s="346" t="e">
        <f>IF(ISNUMBER(Regressions!N47),ROUND(Regressions!N47, 1), NA())</f>
        <v>#N/A</v>
      </c>
      <c r="N37" s="245" t="e">
        <f>IF(ISNUMBER(Regressions!O47),ROUND(Regressions!O47, 1), NA())</f>
        <v>#N/A</v>
      </c>
      <c r="O37" s="347" t="e">
        <f>IF(ISNUMBER(Regressions!Q47),ROUND(Regressions!Q47, 1), NA())</f>
        <v>#N/A</v>
      </c>
      <c r="P37" s="345" t="e">
        <f>IF(ISNUMBER(Regressions!R47),ROUND(Regressions!R47, 1), NA())</f>
        <v>#N/A</v>
      </c>
      <c r="Q37" s="223" t="e">
        <f>IF(ISNUMBER(Regressions!S47),ROUND(Regressions!S47, 1), NA())</f>
        <v>#N/A</v>
      </c>
      <c r="R37" s="346" t="e">
        <f>IF(ISNUMBER(Regressions!T47),ROUND(Regressions!T47, 1), NA())</f>
        <v>#N/A</v>
      </c>
      <c r="S37" s="245" t="e">
        <f>IF(ISNUMBER(Regressions!U47),ROUND(Regressions!U47, 1), NA())</f>
        <v>#N/A</v>
      </c>
    </row>
    <row xmlns:x14ac="http://schemas.microsoft.com/office/spreadsheetml/2009/9/ac" r="38" x14ac:dyDescent="0.2">
      <c r="A38" s="342" t="str">
        <f>IF(ISBLANK(Regressions!A48), " ", Regressions!A48)</f>
        <v>Nepal</v>
      </c>
      <c r="B38" s="343">
        <f>IF(ISBLANK(Regressions!B48), " ", Regressions!B48)</f>
        <v>2003</v>
      </c>
      <c r="C38" s="348" t="str">
        <f>IF(ISBLANK(Regressions!C48), " ", Regressions!C48)</f>
        <v>Urban</v>
      </c>
      <c r="D38" s="344">
        <f>IF(ISBLANK(Regressions!D48), " ", Regressions!D48)</f>
        <v>1344675.455799408</v>
      </c>
      <c r="E38" s="222" t="e">
        <f>IF(ISNUMBER(Regressions!E48),ROUND(Regressions!E48, 1), NA())</f>
        <v>#N/A</v>
      </c>
      <c r="F38" s="345" t="e">
        <f>IF(ISNUMBER(Regressions!F48),ROUND(Regressions!F48, 1), NA())</f>
        <v>#N/A</v>
      </c>
      <c r="G38" s="244" t="e">
        <f>IF(ISNUMBER(Regressions!G48),ROUND(Regressions!G48, 1), NA())</f>
        <v>#N/A</v>
      </c>
      <c r="H38" s="346" t="e">
        <f>IF(ISNUMBER(Regressions!H48),ROUND(Regressions!H48, 1), NA())</f>
        <v>#N/A</v>
      </c>
      <c r="I38" s="245" t="e">
        <f>IF(ISNUMBER(Regressions!I48),ROUND(Regressions!I48, 1), NA())</f>
        <v>#N/A</v>
      </c>
      <c r="J38" s="347" t="e">
        <f>IF(ISNUMBER(Regressions!K48),ROUND(Regressions!K48, 1), NA())</f>
        <v>#N/A</v>
      </c>
      <c r="K38" s="345" t="e">
        <f>IF(ISNUMBER(Regressions!L48),ROUND(Regressions!L48, 1), NA())</f>
        <v>#N/A</v>
      </c>
      <c r="L38" s="246" t="e">
        <f>IF(ISNUMBER(Regressions!M48),ROUND(Regressions!M48, 1), NA())</f>
        <v>#N/A</v>
      </c>
      <c r="M38" s="346" t="e">
        <f>IF(ISNUMBER(Regressions!N48),ROUND(Regressions!N48, 1), NA())</f>
        <v>#N/A</v>
      </c>
      <c r="N38" s="245" t="e">
        <f>IF(ISNUMBER(Regressions!O48),ROUND(Regressions!O48, 1), NA())</f>
        <v>#N/A</v>
      </c>
      <c r="O38" s="347" t="e">
        <f>IF(ISNUMBER(Regressions!Q48),ROUND(Regressions!Q48, 1), NA())</f>
        <v>#N/A</v>
      </c>
      <c r="P38" s="345" t="e">
        <f>IF(ISNUMBER(Regressions!R48),ROUND(Regressions!R48, 1), NA())</f>
        <v>#N/A</v>
      </c>
      <c r="Q38" s="223" t="e">
        <f>IF(ISNUMBER(Regressions!S48),ROUND(Regressions!S48, 1), NA())</f>
        <v>#N/A</v>
      </c>
      <c r="R38" s="346" t="e">
        <f>IF(ISNUMBER(Regressions!T48),ROUND(Regressions!T48, 1), NA())</f>
        <v>#N/A</v>
      </c>
      <c r="S38" s="245" t="e">
        <f>IF(ISNUMBER(Regressions!U48),ROUND(Regressions!U48, 1), NA())</f>
        <v>#N/A</v>
      </c>
    </row>
    <row xmlns:x14ac="http://schemas.microsoft.com/office/spreadsheetml/2009/9/ac" r="39" x14ac:dyDescent="0.2">
      <c r="A39" s="342" t="str">
        <f>IF(ISBLANK(Regressions!A49), " ", Regressions!A49)</f>
        <v>Nepal</v>
      </c>
      <c r="B39" s="343">
        <f>IF(ISBLANK(Regressions!B49), " ", Regressions!B49)</f>
        <v>2004</v>
      </c>
      <c r="C39" s="348" t="str">
        <f>IF(ISBLANK(Regressions!C49), " ", Regressions!C49)</f>
        <v>Urban</v>
      </c>
      <c r="D39" s="344">
        <f>IF(ISBLANK(Regressions!D49), " ", Regressions!D49)</f>
        <v>1386312.465531196</v>
      </c>
      <c r="E39" s="222" t="e">
        <f>IF(ISNUMBER(Regressions!E49),ROUND(Regressions!E49, 1), NA())</f>
        <v>#N/A</v>
      </c>
      <c r="F39" s="345" t="e">
        <f>IF(ISNUMBER(Regressions!F49),ROUND(Regressions!F49, 1), NA())</f>
        <v>#N/A</v>
      </c>
      <c r="G39" s="244" t="e">
        <f>IF(ISNUMBER(Regressions!G49),ROUND(Regressions!G49, 1), NA())</f>
        <v>#N/A</v>
      </c>
      <c r="H39" s="346" t="e">
        <f>IF(ISNUMBER(Regressions!H49),ROUND(Regressions!H49, 1), NA())</f>
        <v>#N/A</v>
      </c>
      <c r="I39" s="245" t="e">
        <f>IF(ISNUMBER(Regressions!I49),ROUND(Regressions!I49, 1), NA())</f>
        <v>#N/A</v>
      </c>
      <c r="J39" s="347" t="e">
        <f>IF(ISNUMBER(Regressions!K49),ROUND(Regressions!K49, 1), NA())</f>
        <v>#N/A</v>
      </c>
      <c r="K39" s="345" t="e">
        <f>IF(ISNUMBER(Regressions!L49),ROUND(Regressions!L49, 1), NA())</f>
        <v>#N/A</v>
      </c>
      <c r="L39" s="246" t="e">
        <f>IF(ISNUMBER(Regressions!M49),ROUND(Regressions!M49, 1), NA())</f>
        <v>#N/A</v>
      </c>
      <c r="M39" s="346" t="e">
        <f>IF(ISNUMBER(Regressions!N49),ROUND(Regressions!N49, 1), NA())</f>
        <v>#N/A</v>
      </c>
      <c r="N39" s="245" t="e">
        <f>IF(ISNUMBER(Regressions!O49),ROUND(Regressions!O49, 1), NA())</f>
        <v>#N/A</v>
      </c>
      <c r="O39" s="347" t="e">
        <f>IF(ISNUMBER(Regressions!Q49),ROUND(Regressions!Q49, 1), NA())</f>
        <v>#N/A</v>
      </c>
      <c r="P39" s="345" t="e">
        <f>IF(ISNUMBER(Regressions!R49),ROUND(Regressions!R49, 1), NA())</f>
        <v>#N/A</v>
      </c>
      <c r="Q39" s="223" t="e">
        <f>IF(ISNUMBER(Regressions!S49),ROUND(Regressions!S49, 1), NA())</f>
        <v>#N/A</v>
      </c>
      <c r="R39" s="346" t="e">
        <f>IF(ISNUMBER(Regressions!T49),ROUND(Regressions!T49, 1), NA())</f>
        <v>#N/A</v>
      </c>
      <c r="S39" s="245" t="e">
        <f>IF(ISNUMBER(Regressions!U49),ROUND(Regressions!U49, 1), NA())</f>
        <v>#N/A</v>
      </c>
    </row>
    <row xmlns:x14ac="http://schemas.microsoft.com/office/spreadsheetml/2009/9/ac" r="40" x14ac:dyDescent="0.2">
      <c r="A40" s="342" t="str">
        <f>IF(ISBLANK(Regressions!A50), " ", Regressions!A50)</f>
        <v>Nepal</v>
      </c>
      <c r="B40" s="343">
        <f>IF(ISBLANK(Regressions!B50), " ", Regressions!B50)</f>
        <v>2005</v>
      </c>
      <c r="C40" s="348" t="str">
        <f>IF(ISBLANK(Regressions!C50), " ", Regressions!C50)</f>
        <v>Urban</v>
      </c>
      <c r="D40" s="344">
        <f>IF(ISBLANK(Regressions!D50), " ", Regressions!D50)</f>
        <v>1425675.4355960849</v>
      </c>
      <c r="E40" s="222" t="e">
        <f>IF(ISNUMBER(Regressions!E50),ROUND(Regressions!E50, 1), NA())</f>
        <v>#N/A</v>
      </c>
      <c r="F40" s="345" t="e">
        <f>IF(ISNUMBER(Regressions!F50),ROUND(Regressions!F50, 1), NA())</f>
        <v>#N/A</v>
      </c>
      <c r="G40" s="244" t="e">
        <f>IF(ISNUMBER(Regressions!G50),ROUND(Regressions!G50, 1), NA())</f>
        <v>#N/A</v>
      </c>
      <c r="H40" s="346" t="e">
        <f>IF(ISNUMBER(Regressions!H50),ROUND(Regressions!H50, 1), NA())</f>
        <v>#N/A</v>
      </c>
      <c r="I40" s="245" t="e">
        <f>IF(ISNUMBER(Regressions!I50),ROUND(Regressions!I50, 1), NA())</f>
        <v>#N/A</v>
      </c>
      <c r="J40" s="347" t="e">
        <f>IF(ISNUMBER(Regressions!K50),ROUND(Regressions!K50, 1), NA())</f>
        <v>#N/A</v>
      </c>
      <c r="K40" s="345" t="e">
        <f>IF(ISNUMBER(Regressions!L50),ROUND(Regressions!L50, 1), NA())</f>
        <v>#N/A</v>
      </c>
      <c r="L40" s="246" t="e">
        <f>IF(ISNUMBER(Regressions!M50),ROUND(Regressions!M50, 1), NA())</f>
        <v>#N/A</v>
      </c>
      <c r="M40" s="346" t="e">
        <f>IF(ISNUMBER(Regressions!N50),ROUND(Regressions!N50, 1), NA())</f>
        <v>#N/A</v>
      </c>
      <c r="N40" s="245" t="e">
        <f>IF(ISNUMBER(Regressions!O50),ROUND(Regressions!O50, 1), NA())</f>
        <v>#N/A</v>
      </c>
      <c r="O40" s="347" t="e">
        <f>IF(ISNUMBER(Regressions!Q50),ROUND(Regressions!Q50, 1), NA())</f>
        <v>#N/A</v>
      </c>
      <c r="P40" s="345" t="e">
        <f>IF(ISNUMBER(Regressions!R50),ROUND(Regressions!R50, 1), NA())</f>
        <v>#N/A</v>
      </c>
      <c r="Q40" s="223" t="e">
        <f>IF(ISNUMBER(Regressions!S50),ROUND(Regressions!S50, 1), NA())</f>
        <v>#N/A</v>
      </c>
      <c r="R40" s="346" t="e">
        <f>IF(ISNUMBER(Regressions!T50),ROUND(Regressions!T50, 1), NA())</f>
        <v>#N/A</v>
      </c>
      <c r="S40" s="245" t="e">
        <f>IF(ISNUMBER(Regressions!U50),ROUND(Regressions!U50, 1), NA())</f>
        <v>#N/A</v>
      </c>
    </row>
    <row xmlns:x14ac="http://schemas.microsoft.com/office/spreadsheetml/2009/9/ac" r="41" x14ac:dyDescent="0.2">
      <c r="A41" s="342" t="str">
        <f>IF(ISBLANK(Regressions!A51), " ", Regressions!A51)</f>
        <v>Nepal</v>
      </c>
      <c r="B41" s="343">
        <f>IF(ISBLANK(Regressions!B51), " ", Regressions!B51)</f>
        <v>2006</v>
      </c>
      <c r="C41" s="348" t="str">
        <f>IF(ISBLANK(Regressions!C51), " ", Regressions!C51)</f>
        <v>Urban</v>
      </c>
      <c r="D41" s="344">
        <f>IF(ISBLANK(Regressions!D51), " ", Regressions!D51)</f>
        <v>1461840.0910016061</v>
      </c>
      <c r="E41" s="222" t="e">
        <f>IF(ISNUMBER(Regressions!E51),ROUND(Regressions!E51, 1), NA())</f>
        <v>#N/A</v>
      </c>
      <c r="F41" s="345" t="e">
        <f>IF(ISNUMBER(Regressions!F51),ROUND(Regressions!F51, 1), NA())</f>
        <v>#N/A</v>
      </c>
      <c r="G41" s="244" t="e">
        <f>IF(ISNUMBER(Regressions!G51),ROUND(Regressions!G51, 1), NA())</f>
        <v>#N/A</v>
      </c>
      <c r="H41" s="346" t="e">
        <f>IF(ISNUMBER(Regressions!H51),ROUND(Regressions!H51, 1), NA())</f>
        <v>#N/A</v>
      </c>
      <c r="I41" s="245" t="e">
        <f>IF(ISNUMBER(Regressions!I51),ROUND(Regressions!I51, 1), NA())</f>
        <v>#N/A</v>
      </c>
      <c r="J41" s="347" t="e">
        <f>IF(ISNUMBER(Regressions!K51),ROUND(Regressions!K51, 1), NA())</f>
        <v>#N/A</v>
      </c>
      <c r="K41" s="345" t="e">
        <f>IF(ISNUMBER(Regressions!L51),ROUND(Regressions!L51, 1), NA())</f>
        <v>#N/A</v>
      </c>
      <c r="L41" s="246" t="e">
        <f>IF(ISNUMBER(Regressions!M51),ROUND(Regressions!M51, 1), NA())</f>
        <v>#N/A</v>
      </c>
      <c r="M41" s="346" t="e">
        <f>IF(ISNUMBER(Regressions!N51),ROUND(Regressions!N51, 1), NA())</f>
        <v>#N/A</v>
      </c>
      <c r="N41" s="245" t="e">
        <f>IF(ISNUMBER(Regressions!O51),ROUND(Regressions!O51, 1), NA())</f>
        <v>#N/A</v>
      </c>
      <c r="O41" s="347" t="e">
        <f>IF(ISNUMBER(Regressions!Q51),ROUND(Regressions!Q51, 1), NA())</f>
        <v>#N/A</v>
      </c>
      <c r="P41" s="345" t="e">
        <f>IF(ISNUMBER(Regressions!R51),ROUND(Regressions!R51, 1), NA())</f>
        <v>#N/A</v>
      </c>
      <c r="Q41" s="223" t="e">
        <f>IF(ISNUMBER(Regressions!S51),ROUND(Regressions!S51, 1), NA())</f>
        <v>#N/A</v>
      </c>
      <c r="R41" s="346" t="e">
        <f>IF(ISNUMBER(Regressions!T51),ROUND(Regressions!T51, 1), NA())</f>
        <v>#N/A</v>
      </c>
      <c r="S41" s="245" t="e">
        <f>IF(ISNUMBER(Regressions!U51),ROUND(Regressions!U51, 1), NA())</f>
        <v>#N/A</v>
      </c>
    </row>
    <row xmlns:x14ac="http://schemas.microsoft.com/office/spreadsheetml/2009/9/ac" r="42" x14ac:dyDescent="0.2">
      <c r="A42" s="342" t="str">
        <f>IF(ISBLANK(Regressions!A52), " ", Regressions!A52)</f>
        <v>Nepal</v>
      </c>
      <c r="B42" s="343">
        <f>IF(ISBLANK(Regressions!B52), " ", Regressions!B52)</f>
        <v>2007</v>
      </c>
      <c r="C42" s="348" t="str">
        <f>IF(ISBLANK(Regressions!C52), " ", Regressions!C52)</f>
        <v>Urban</v>
      </c>
      <c r="D42" s="344">
        <f>IF(ISBLANK(Regressions!D52), " ", Regressions!D52)</f>
        <v>1496011.0384585571</v>
      </c>
      <c r="E42" s="222" t="e">
        <f>IF(ISNUMBER(Regressions!E52),ROUND(Regressions!E52, 1), NA())</f>
        <v>#N/A</v>
      </c>
      <c r="F42" s="345" t="e">
        <f>IF(ISNUMBER(Regressions!F52),ROUND(Regressions!F52, 1), NA())</f>
        <v>#N/A</v>
      </c>
      <c r="G42" s="244" t="e">
        <f>IF(ISNUMBER(Regressions!G52),ROUND(Regressions!G52, 1), NA())</f>
        <v>#N/A</v>
      </c>
      <c r="H42" s="346" t="e">
        <f>IF(ISNUMBER(Regressions!H52),ROUND(Regressions!H52, 1), NA())</f>
        <v>#N/A</v>
      </c>
      <c r="I42" s="245" t="e">
        <f>IF(ISNUMBER(Regressions!I52),ROUND(Regressions!I52, 1), NA())</f>
        <v>#N/A</v>
      </c>
      <c r="J42" s="347" t="e">
        <f>IF(ISNUMBER(Regressions!K52),ROUND(Regressions!K52, 1), NA())</f>
        <v>#N/A</v>
      </c>
      <c r="K42" s="345" t="e">
        <f>IF(ISNUMBER(Regressions!L52),ROUND(Regressions!L52, 1), NA())</f>
        <v>#N/A</v>
      </c>
      <c r="L42" s="246" t="e">
        <f>IF(ISNUMBER(Regressions!M52),ROUND(Regressions!M52, 1), NA())</f>
        <v>#N/A</v>
      </c>
      <c r="M42" s="346" t="e">
        <f>IF(ISNUMBER(Regressions!N52),ROUND(Regressions!N52, 1), NA())</f>
        <v>#N/A</v>
      </c>
      <c r="N42" s="245" t="e">
        <f>IF(ISNUMBER(Regressions!O52),ROUND(Regressions!O52, 1), NA())</f>
        <v>#N/A</v>
      </c>
      <c r="O42" s="347" t="e">
        <f>IF(ISNUMBER(Regressions!Q52),ROUND(Regressions!Q52, 1), NA())</f>
        <v>#N/A</v>
      </c>
      <c r="P42" s="345" t="e">
        <f>IF(ISNUMBER(Regressions!R52),ROUND(Regressions!R52, 1), NA())</f>
        <v>#N/A</v>
      </c>
      <c r="Q42" s="223" t="e">
        <f>IF(ISNUMBER(Regressions!S52),ROUND(Regressions!S52, 1), NA())</f>
        <v>#N/A</v>
      </c>
      <c r="R42" s="346" t="e">
        <f>IF(ISNUMBER(Regressions!T52),ROUND(Regressions!T52, 1), NA())</f>
        <v>#N/A</v>
      </c>
      <c r="S42" s="245" t="e">
        <f>IF(ISNUMBER(Regressions!U52),ROUND(Regressions!U52, 1), NA())</f>
        <v>#N/A</v>
      </c>
    </row>
    <row xmlns:x14ac="http://schemas.microsoft.com/office/spreadsheetml/2009/9/ac" r="43" x14ac:dyDescent="0.2">
      <c r="A43" s="342" t="str">
        <f>IF(ISBLANK(Regressions!A53), " ", Regressions!A53)</f>
        <v>Nepal</v>
      </c>
      <c r="B43" s="343">
        <f>IF(ISBLANK(Regressions!B53), " ", Regressions!B53)</f>
        <v>2008</v>
      </c>
      <c r="C43" s="348" t="str">
        <f>IF(ISBLANK(Regressions!C53), " ", Regressions!C53)</f>
        <v>Urban</v>
      </c>
      <c r="D43" s="344">
        <f>IF(ISBLANK(Regressions!D53), " ", Regressions!D53)</f>
        <v>1526931.111598969</v>
      </c>
      <c r="E43" s="222" t="e">
        <f>IF(ISNUMBER(Regressions!E53),ROUND(Regressions!E53, 1), NA())</f>
        <v>#N/A</v>
      </c>
      <c r="F43" s="345" t="e">
        <f>IF(ISNUMBER(Regressions!F53),ROUND(Regressions!F53, 1), NA())</f>
        <v>#N/A</v>
      </c>
      <c r="G43" s="244" t="e">
        <f>IF(ISNUMBER(Regressions!G53),ROUND(Regressions!G53, 1), NA())</f>
        <v>#N/A</v>
      </c>
      <c r="H43" s="346" t="e">
        <f>IF(ISNUMBER(Regressions!H53),ROUND(Regressions!H53, 1), NA())</f>
        <v>#N/A</v>
      </c>
      <c r="I43" s="245" t="e">
        <f>IF(ISNUMBER(Regressions!I53),ROUND(Regressions!I53, 1), NA())</f>
        <v>#N/A</v>
      </c>
      <c r="J43" s="347" t="e">
        <f>IF(ISNUMBER(Regressions!K53),ROUND(Regressions!K53, 1), NA())</f>
        <v>#N/A</v>
      </c>
      <c r="K43" s="345" t="e">
        <f>IF(ISNUMBER(Regressions!L53),ROUND(Regressions!L53, 1), NA())</f>
        <v>#N/A</v>
      </c>
      <c r="L43" s="246" t="e">
        <f>IF(ISNUMBER(Regressions!M53),ROUND(Regressions!M53, 1), NA())</f>
        <v>#N/A</v>
      </c>
      <c r="M43" s="346" t="e">
        <f>IF(ISNUMBER(Regressions!N53),ROUND(Regressions!N53, 1), NA())</f>
        <v>#N/A</v>
      </c>
      <c r="N43" s="245" t="e">
        <f>IF(ISNUMBER(Regressions!O53),ROUND(Regressions!O53, 1), NA())</f>
        <v>#N/A</v>
      </c>
      <c r="O43" s="347" t="e">
        <f>IF(ISNUMBER(Regressions!Q53),ROUND(Regressions!Q53, 1), NA())</f>
        <v>#N/A</v>
      </c>
      <c r="P43" s="345" t="e">
        <f>IF(ISNUMBER(Regressions!R53),ROUND(Regressions!R53, 1), NA())</f>
        <v>#N/A</v>
      </c>
      <c r="Q43" s="223" t="e">
        <f>IF(ISNUMBER(Regressions!S53),ROUND(Regressions!S53, 1), NA())</f>
        <v>#N/A</v>
      </c>
      <c r="R43" s="346" t="e">
        <f>IF(ISNUMBER(Regressions!T53),ROUND(Regressions!T53, 1), NA())</f>
        <v>#N/A</v>
      </c>
      <c r="S43" s="245" t="e">
        <f>IF(ISNUMBER(Regressions!U53),ROUND(Regressions!U53, 1), NA())</f>
        <v>#N/A</v>
      </c>
    </row>
    <row xmlns:x14ac="http://schemas.microsoft.com/office/spreadsheetml/2009/9/ac" r="44" x14ac:dyDescent="0.2">
      <c r="A44" s="342" t="str">
        <f>IF(ISBLANK(Regressions!A54), " ", Regressions!A54)</f>
        <v>Nepal</v>
      </c>
      <c r="B44" s="343">
        <f>IF(ISBLANK(Regressions!B54), " ", Regressions!B54)</f>
        <v>2009</v>
      </c>
      <c r="C44" s="348" t="str">
        <f>IF(ISBLANK(Regressions!C54), " ", Regressions!C54)</f>
        <v>Urban</v>
      </c>
      <c r="D44" s="344">
        <f>IF(ISBLANK(Regressions!D54), " ", Regressions!D54)</f>
        <v>1553601.667322502</v>
      </c>
      <c r="E44" s="222" t="e">
        <f>IF(ISNUMBER(Regressions!E54),ROUND(Regressions!E54, 1), NA())</f>
        <v>#N/A</v>
      </c>
      <c r="F44" s="345" t="e">
        <f>IF(ISNUMBER(Regressions!F54),ROUND(Regressions!F54, 1), NA())</f>
        <v>#N/A</v>
      </c>
      <c r="G44" s="244" t="e">
        <f>IF(ISNUMBER(Regressions!G54),ROUND(Regressions!G54, 1), NA())</f>
        <v>#N/A</v>
      </c>
      <c r="H44" s="346" t="e">
        <f>IF(ISNUMBER(Regressions!H54),ROUND(Regressions!H54, 1), NA())</f>
        <v>#N/A</v>
      </c>
      <c r="I44" s="245" t="e">
        <f>IF(ISNUMBER(Regressions!I54),ROUND(Regressions!I54, 1), NA())</f>
        <v>#N/A</v>
      </c>
      <c r="J44" s="347" t="e">
        <f>IF(ISNUMBER(Regressions!K54),ROUND(Regressions!K54, 1), NA())</f>
        <v>#N/A</v>
      </c>
      <c r="K44" s="345" t="e">
        <f>IF(ISNUMBER(Regressions!L54),ROUND(Regressions!L54, 1), NA())</f>
        <v>#N/A</v>
      </c>
      <c r="L44" s="246" t="e">
        <f>IF(ISNUMBER(Regressions!M54),ROUND(Regressions!M54, 1), NA())</f>
        <v>#N/A</v>
      </c>
      <c r="M44" s="346" t="e">
        <f>IF(ISNUMBER(Regressions!N54),ROUND(Regressions!N54, 1), NA())</f>
        <v>#N/A</v>
      </c>
      <c r="N44" s="245" t="e">
        <f>IF(ISNUMBER(Regressions!O54),ROUND(Regressions!O54, 1), NA())</f>
        <v>#N/A</v>
      </c>
      <c r="O44" s="347" t="e">
        <f>IF(ISNUMBER(Regressions!Q54),ROUND(Regressions!Q54, 1), NA())</f>
        <v>#N/A</v>
      </c>
      <c r="P44" s="345" t="e">
        <f>IF(ISNUMBER(Regressions!R54),ROUND(Regressions!R54, 1), NA())</f>
        <v>#N/A</v>
      </c>
      <c r="Q44" s="223" t="e">
        <f>IF(ISNUMBER(Regressions!S54),ROUND(Regressions!S54, 1), NA())</f>
        <v>#N/A</v>
      </c>
      <c r="R44" s="346" t="e">
        <f>IF(ISNUMBER(Regressions!T54),ROUND(Regressions!T54, 1), NA())</f>
        <v>#N/A</v>
      </c>
      <c r="S44" s="245" t="e">
        <f>IF(ISNUMBER(Regressions!U54),ROUND(Regressions!U54, 1), NA())</f>
        <v>#N/A</v>
      </c>
    </row>
    <row xmlns:x14ac="http://schemas.microsoft.com/office/spreadsheetml/2009/9/ac" r="45" x14ac:dyDescent="0.2">
      <c r="A45" s="342" t="str">
        <f>IF(ISBLANK(Regressions!A55), " ", Regressions!A55)</f>
        <v>Nepal</v>
      </c>
      <c r="B45" s="343">
        <f>IF(ISBLANK(Regressions!B55), " ", Regressions!B55)</f>
        <v>2010</v>
      </c>
      <c r="C45" s="348" t="str">
        <f>IF(ISBLANK(Regressions!C55), " ", Regressions!C55)</f>
        <v>Urban</v>
      </c>
      <c r="D45" s="344">
        <f>IF(ISBLANK(Regressions!D55), " ", Regressions!D55)</f>
        <v>1575341.8294282909</v>
      </c>
      <c r="E45" s="222" t="e">
        <f>IF(ISNUMBER(Regressions!E55),ROUND(Regressions!E55, 1), NA())</f>
        <v>#N/A</v>
      </c>
      <c r="F45" s="345" t="e">
        <f>IF(ISNUMBER(Regressions!F55),ROUND(Regressions!F55, 1), NA())</f>
        <v>#N/A</v>
      </c>
      <c r="G45" s="244" t="e">
        <f>IF(ISNUMBER(Regressions!G55),ROUND(Regressions!G55, 1), NA())</f>
        <v>#N/A</v>
      </c>
      <c r="H45" s="346" t="e">
        <f>IF(ISNUMBER(Regressions!H55),ROUND(Regressions!H55, 1), NA())</f>
        <v>#N/A</v>
      </c>
      <c r="I45" s="245" t="e">
        <f>IF(ISNUMBER(Regressions!I55),ROUND(Regressions!I55, 1), NA())</f>
        <v>#N/A</v>
      </c>
      <c r="J45" s="347" t="e">
        <f>IF(ISNUMBER(Regressions!K55),ROUND(Regressions!K55, 1), NA())</f>
        <v>#N/A</v>
      </c>
      <c r="K45" s="345" t="e">
        <f>IF(ISNUMBER(Regressions!L55),ROUND(Regressions!L55, 1), NA())</f>
        <v>#N/A</v>
      </c>
      <c r="L45" s="246" t="e">
        <f>IF(ISNUMBER(Regressions!M55),ROUND(Regressions!M55, 1), NA())</f>
        <v>#N/A</v>
      </c>
      <c r="M45" s="346" t="e">
        <f>IF(ISNUMBER(Regressions!N55),ROUND(Regressions!N55, 1), NA())</f>
        <v>#N/A</v>
      </c>
      <c r="N45" s="245" t="e">
        <f>IF(ISNUMBER(Regressions!O55),ROUND(Regressions!O55, 1), NA())</f>
        <v>#N/A</v>
      </c>
      <c r="O45" s="347" t="e">
        <f>IF(ISNUMBER(Regressions!Q55),ROUND(Regressions!Q55, 1), NA())</f>
        <v>#N/A</v>
      </c>
      <c r="P45" s="345" t="e">
        <f>IF(ISNUMBER(Regressions!R55),ROUND(Regressions!R55, 1), NA())</f>
        <v>#N/A</v>
      </c>
      <c r="Q45" s="223" t="e">
        <f>IF(ISNUMBER(Regressions!S55),ROUND(Regressions!S55, 1), NA())</f>
        <v>#N/A</v>
      </c>
      <c r="R45" s="346" t="e">
        <f>IF(ISNUMBER(Regressions!T55),ROUND(Regressions!T55, 1), NA())</f>
        <v>#N/A</v>
      </c>
      <c r="S45" s="245" t="e">
        <f>IF(ISNUMBER(Regressions!U55),ROUND(Regressions!U55, 1), NA())</f>
        <v>#N/A</v>
      </c>
    </row>
    <row xmlns:x14ac="http://schemas.microsoft.com/office/spreadsheetml/2009/9/ac" r="46" x14ac:dyDescent="0.2">
      <c r="A46" s="342" t="str">
        <f>IF(ISBLANK(Regressions!A56), " ", Regressions!A56)</f>
        <v>Nepal</v>
      </c>
      <c r="B46" s="343">
        <f>IF(ISBLANK(Regressions!B56), " ", Regressions!B56)</f>
        <v>2011</v>
      </c>
      <c r="C46" s="348" t="str">
        <f>IF(ISBLANK(Regressions!C56), " ", Regressions!C56)</f>
        <v>Urban</v>
      </c>
      <c r="D46" s="344">
        <f>IF(ISBLANK(Regressions!D56), " ", Regressions!D56)</f>
        <v>1591334.3043087579</v>
      </c>
      <c r="E46" s="222" t="e">
        <f>IF(ISNUMBER(Regressions!E56),ROUND(Regressions!E56, 1), NA())</f>
        <v>#N/A</v>
      </c>
      <c r="F46" s="345" t="e">
        <f>IF(ISNUMBER(Regressions!F56),ROUND(Regressions!F56, 1), NA())</f>
        <v>#N/A</v>
      </c>
      <c r="G46" s="244" t="e">
        <f>IF(ISNUMBER(Regressions!G56),ROUND(Regressions!G56, 1), NA())</f>
        <v>#N/A</v>
      </c>
      <c r="H46" s="346" t="e">
        <f>IF(ISNUMBER(Regressions!H56),ROUND(Regressions!H56, 1), NA())</f>
        <v>#N/A</v>
      </c>
      <c r="I46" s="245" t="e">
        <f>IF(ISNUMBER(Regressions!I56),ROUND(Regressions!I56, 1), NA())</f>
        <v>#N/A</v>
      </c>
      <c r="J46" s="347" t="e">
        <f>IF(ISNUMBER(Regressions!K56),ROUND(Regressions!K56, 1), NA())</f>
        <v>#N/A</v>
      </c>
      <c r="K46" s="345" t="e">
        <f>IF(ISNUMBER(Regressions!L56),ROUND(Regressions!L56, 1), NA())</f>
        <v>#N/A</v>
      </c>
      <c r="L46" s="246" t="e">
        <f>IF(ISNUMBER(Regressions!M56),ROUND(Regressions!M56, 1), NA())</f>
        <v>#N/A</v>
      </c>
      <c r="M46" s="346" t="e">
        <f>IF(ISNUMBER(Regressions!N56),ROUND(Regressions!N56, 1), NA())</f>
        <v>#N/A</v>
      </c>
      <c r="N46" s="245" t="e">
        <f>IF(ISNUMBER(Regressions!O56),ROUND(Regressions!O56, 1), NA())</f>
        <v>#N/A</v>
      </c>
      <c r="O46" s="347" t="e">
        <f>IF(ISNUMBER(Regressions!Q56),ROUND(Regressions!Q56, 1), NA())</f>
        <v>#N/A</v>
      </c>
      <c r="P46" s="345" t="e">
        <f>IF(ISNUMBER(Regressions!R56),ROUND(Regressions!R56, 1), NA())</f>
        <v>#N/A</v>
      </c>
      <c r="Q46" s="223" t="e">
        <f>IF(ISNUMBER(Regressions!S56),ROUND(Regressions!S56, 1), NA())</f>
        <v>#N/A</v>
      </c>
      <c r="R46" s="346" t="e">
        <f>IF(ISNUMBER(Regressions!T56),ROUND(Regressions!T56, 1), NA())</f>
        <v>#N/A</v>
      </c>
      <c r="S46" s="245" t="e">
        <f>IF(ISNUMBER(Regressions!U56),ROUND(Regressions!U56, 1), NA())</f>
        <v>#N/A</v>
      </c>
    </row>
    <row xmlns:x14ac="http://schemas.microsoft.com/office/spreadsheetml/2009/9/ac" r="47" x14ac:dyDescent="0.2">
      <c r="A47" s="342" t="str">
        <f>IF(ISBLANK(Regressions!A57), " ", Regressions!A57)</f>
        <v>Nepal</v>
      </c>
      <c r="B47" s="343">
        <f>IF(ISBLANK(Regressions!B57), " ", Regressions!B57)</f>
        <v>2012</v>
      </c>
      <c r="C47" s="348" t="str">
        <f>IF(ISBLANK(Regressions!C57), " ", Regressions!C57)</f>
        <v>Urban</v>
      </c>
      <c r="D47" s="344">
        <f>IF(ISBLANK(Regressions!D57), " ", Regressions!D57)</f>
        <v>1603226.1173751829</v>
      </c>
      <c r="E47" s="222" t="e">
        <f>IF(ISNUMBER(Regressions!E57),ROUND(Regressions!E57, 1), NA())</f>
        <v>#N/A</v>
      </c>
      <c r="F47" s="345" t="e">
        <f>IF(ISNUMBER(Regressions!F57),ROUND(Regressions!F57, 1), NA())</f>
        <v>#N/A</v>
      </c>
      <c r="G47" s="244" t="e">
        <f>IF(ISNUMBER(Regressions!G57),ROUND(Regressions!G57, 1), NA())</f>
        <v>#N/A</v>
      </c>
      <c r="H47" s="346" t="e">
        <f>IF(ISNUMBER(Regressions!H57),ROUND(Regressions!H57, 1), NA())</f>
        <v>#N/A</v>
      </c>
      <c r="I47" s="245" t="e">
        <f>IF(ISNUMBER(Regressions!I57),ROUND(Regressions!I57, 1), NA())</f>
        <v>#N/A</v>
      </c>
      <c r="J47" s="347" t="e">
        <f>IF(ISNUMBER(Regressions!K57),ROUND(Regressions!K57, 1), NA())</f>
        <v>#N/A</v>
      </c>
      <c r="K47" s="345" t="e">
        <f>IF(ISNUMBER(Regressions!L57),ROUND(Regressions!L57, 1), NA())</f>
        <v>#N/A</v>
      </c>
      <c r="L47" s="246" t="e">
        <f>IF(ISNUMBER(Regressions!M57),ROUND(Regressions!M57, 1), NA())</f>
        <v>#N/A</v>
      </c>
      <c r="M47" s="346" t="e">
        <f>IF(ISNUMBER(Regressions!N57),ROUND(Regressions!N57, 1), NA())</f>
        <v>#N/A</v>
      </c>
      <c r="N47" s="245" t="e">
        <f>IF(ISNUMBER(Regressions!O57),ROUND(Regressions!O57, 1), NA())</f>
        <v>#N/A</v>
      </c>
      <c r="O47" s="347" t="e">
        <f>IF(ISNUMBER(Regressions!Q57),ROUND(Regressions!Q57, 1), NA())</f>
        <v>#N/A</v>
      </c>
      <c r="P47" s="345" t="e">
        <f>IF(ISNUMBER(Regressions!R57),ROUND(Regressions!R57, 1), NA())</f>
        <v>#N/A</v>
      </c>
      <c r="Q47" s="223" t="e">
        <f>IF(ISNUMBER(Regressions!S57),ROUND(Regressions!S57, 1), NA())</f>
        <v>#N/A</v>
      </c>
      <c r="R47" s="346" t="e">
        <f>IF(ISNUMBER(Regressions!T57),ROUND(Regressions!T57, 1), NA())</f>
        <v>#N/A</v>
      </c>
      <c r="S47" s="245" t="e">
        <f>IF(ISNUMBER(Regressions!U57),ROUND(Regressions!U57, 1), NA())</f>
        <v>#N/A</v>
      </c>
    </row>
    <row xmlns:x14ac="http://schemas.microsoft.com/office/spreadsheetml/2009/9/ac" r="48" x14ac:dyDescent="0.2">
      <c r="A48" s="342" t="str">
        <f>IF(ISBLANK(Regressions!A58), " ", Regressions!A58)</f>
        <v>Nepal</v>
      </c>
      <c r="B48" s="343">
        <f>IF(ISBLANK(Regressions!B58), " ", Regressions!B58)</f>
        <v>2013</v>
      </c>
      <c r="C48" s="348" t="str">
        <f>IF(ISBLANK(Regressions!C58), " ", Regressions!C58)</f>
        <v>Urban</v>
      </c>
      <c r="D48" s="344">
        <f>IF(ISBLANK(Regressions!D58), " ", Regressions!D58)</f>
        <v>1612180.943829918</v>
      </c>
      <c r="E48" s="222" t="e">
        <f>IF(ISNUMBER(Regressions!E58),ROUND(Regressions!E58, 1), NA())</f>
        <v>#N/A</v>
      </c>
      <c r="F48" s="345" t="e">
        <f>IF(ISNUMBER(Regressions!F58),ROUND(Regressions!F58, 1), NA())</f>
        <v>#N/A</v>
      </c>
      <c r="G48" s="244" t="e">
        <f>IF(ISNUMBER(Regressions!G58),ROUND(Regressions!G58, 1), NA())</f>
        <v>#N/A</v>
      </c>
      <c r="H48" s="346" t="e">
        <f>IF(ISNUMBER(Regressions!H58),ROUND(Regressions!H58, 1), NA())</f>
        <v>#N/A</v>
      </c>
      <c r="I48" s="245" t="e">
        <f>IF(ISNUMBER(Regressions!I58),ROUND(Regressions!I58, 1), NA())</f>
        <v>#N/A</v>
      </c>
      <c r="J48" s="347" t="e">
        <f>IF(ISNUMBER(Regressions!K58),ROUND(Regressions!K58, 1), NA())</f>
        <v>#N/A</v>
      </c>
      <c r="K48" s="345" t="e">
        <f>IF(ISNUMBER(Regressions!L58),ROUND(Regressions!L58, 1), NA())</f>
        <v>#N/A</v>
      </c>
      <c r="L48" s="246" t="e">
        <f>IF(ISNUMBER(Regressions!M58),ROUND(Regressions!M58, 1), NA())</f>
        <v>#N/A</v>
      </c>
      <c r="M48" s="346" t="e">
        <f>IF(ISNUMBER(Regressions!N58),ROUND(Regressions!N58, 1), NA())</f>
        <v>#N/A</v>
      </c>
      <c r="N48" s="245" t="e">
        <f>IF(ISNUMBER(Regressions!O58),ROUND(Regressions!O58, 1), NA())</f>
        <v>#N/A</v>
      </c>
      <c r="O48" s="347" t="e">
        <f>IF(ISNUMBER(Regressions!Q58),ROUND(Regressions!Q58, 1), NA())</f>
        <v>#N/A</v>
      </c>
      <c r="P48" s="345" t="e">
        <f>IF(ISNUMBER(Regressions!R58),ROUND(Regressions!R58, 1), NA())</f>
        <v>#N/A</v>
      </c>
      <c r="Q48" s="223" t="e">
        <f>IF(ISNUMBER(Regressions!S58),ROUND(Regressions!S58, 1), NA())</f>
        <v>#N/A</v>
      </c>
      <c r="R48" s="346" t="e">
        <f>IF(ISNUMBER(Regressions!T58),ROUND(Regressions!T58, 1), NA())</f>
        <v>#N/A</v>
      </c>
      <c r="S48" s="245" t="e">
        <f>IF(ISNUMBER(Regressions!U58),ROUND(Regressions!U58, 1), NA())</f>
        <v>#N/A</v>
      </c>
    </row>
    <row xmlns:x14ac="http://schemas.microsoft.com/office/spreadsheetml/2009/9/ac" r="49" x14ac:dyDescent="0.2">
      <c r="A49" s="342" t="str">
        <f>IF(ISBLANK(Regressions!A59), " ", Regressions!A59)</f>
        <v>Nepal</v>
      </c>
      <c r="B49" s="343">
        <f>IF(ISBLANK(Regressions!B59), " ", Regressions!B59)</f>
        <v>2014</v>
      </c>
      <c r="C49" s="348" t="str">
        <f>IF(ISBLANK(Regressions!C59), " ", Regressions!C59)</f>
        <v>Urban</v>
      </c>
      <c r="D49" s="344">
        <f>IF(ISBLANK(Regressions!D59), " ", Regressions!D59)</f>
        <v>1621575.5993749241</v>
      </c>
      <c r="E49" s="222" t="e">
        <f>IF(ISNUMBER(Regressions!E59),ROUND(Regressions!E59, 1), NA())</f>
        <v>#N/A</v>
      </c>
      <c r="F49" s="345" t="e">
        <f>IF(ISNUMBER(Regressions!F59),ROUND(Regressions!F59, 1), NA())</f>
        <v>#N/A</v>
      </c>
      <c r="G49" s="244" t="e">
        <f>IF(ISNUMBER(Regressions!G59),ROUND(Regressions!G59, 1), NA())</f>
        <v>#N/A</v>
      </c>
      <c r="H49" s="346" t="e">
        <f>IF(ISNUMBER(Regressions!H59),ROUND(Regressions!H59, 1), NA())</f>
        <v>#N/A</v>
      </c>
      <c r="I49" s="245" t="e">
        <f>IF(ISNUMBER(Regressions!I59),ROUND(Regressions!I59, 1), NA())</f>
        <v>#N/A</v>
      </c>
      <c r="J49" s="347" t="e">
        <f>IF(ISNUMBER(Regressions!K59),ROUND(Regressions!K59, 1), NA())</f>
        <v>#N/A</v>
      </c>
      <c r="K49" s="345" t="e">
        <f>IF(ISNUMBER(Regressions!L59),ROUND(Regressions!L59, 1), NA())</f>
        <v>#N/A</v>
      </c>
      <c r="L49" s="246" t="e">
        <f>IF(ISNUMBER(Regressions!M59),ROUND(Regressions!M59, 1), NA())</f>
        <v>#N/A</v>
      </c>
      <c r="M49" s="346" t="e">
        <f>IF(ISNUMBER(Regressions!N59),ROUND(Regressions!N59, 1), NA())</f>
        <v>#N/A</v>
      </c>
      <c r="N49" s="245" t="e">
        <f>IF(ISNUMBER(Regressions!O59),ROUND(Regressions!O59, 1), NA())</f>
        <v>#N/A</v>
      </c>
      <c r="O49" s="347" t="e">
        <f>IF(ISNUMBER(Regressions!Q59),ROUND(Regressions!Q59, 1), NA())</f>
        <v>#N/A</v>
      </c>
      <c r="P49" s="345" t="e">
        <f>IF(ISNUMBER(Regressions!R59),ROUND(Regressions!R59, 1), NA())</f>
        <v>#N/A</v>
      </c>
      <c r="Q49" s="223" t="e">
        <f>IF(ISNUMBER(Regressions!S59),ROUND(Regressions!S59, 1), NA())</f>
        <v>#N/A</v>
      </c>
      <c r="R49" s="346" t="e">
        <f>IF(ISNUMBER(Regressions!T59),ROUND(Regressions!T59, 1), NA())</f>
        <v>#N/A</v>
      </c>
      <c r="S49" s="245" t="e">
        <f>IF(ISNUMBER(Regressions!U59),ROUND(Regressions!U59, 1), NA())</f>
        <v>#N/A</v>
      </c>
    </row>
    <row xmlns:x14ac="http://schemas.microsoft.com/office/spreadsheetml/2009/9/ac" r="50" x14ac:dyDescent="0.2">
      <c r="A50" s="342" t="str">
        <f>IF(ISBLANK(Regressions!A60), " ", Regressions!A60)</f>
        <v>Nepal</v>
      </c>
      <c r="B50" s="343">
        <f>IF(ISBLANK(Regressions!B60), " ", Regressions!B60)</f>
        <v>2015</v>
      </c>
      <c r="C50" s="348" t="str">
        <f>IF(ISBLANK(Regressions!C60), " ", Regressions!C60)</f>
        <v>Urban</v>
      </c>
      <c r="D50" s="344">
        <f>IF(ISBLANK(Regressions!D60), " ", Regressions!D60)</f>
        <v>1634016.152433014</v>
      </c>
      <c r="E50" s="222" t="e">
        <f>IF(ISNUMBER(Regressions!E60),ROUND(Regressions!E60, 1), NA())</f>
        <v>#N/A</v>
      </c>
      <c r="F50" s="345" t="e">
        <f>IF(ISNUMBER(Regressions!F60),ROUND(Regressions!F60, 1), NA())</f>
        <v>#N/A</v>
      </c>
      <c r="G50" s="244" t="e">
        <f>IF(ISNUMBER(Regressions!G60),ROUND(Regressions!G60, 1), NA())</f>
        <v>#N/A</v>
      </c>
      <c r="H50" s="346" t="e">
        <f>IF(ISNUMBER(Regressions!H60),ROUND(Regressions!H60, 1), NA())</f>
        <v>#N/A</v>
      </c>
      <c r="I50" s="245" t="e">
        <f>IF(ISNUMBER(Regressions!I60),ROUND(Regressions!I60, 1), NA())</f>
        <v>#N/A</v>
      </c>
      <c r="J50" s="347" t="e">
        <f>IF(ISNUMBER(Regressions!K60),ROUND(Regressions!K60, 1), NA())</f>
        <v>#N/A</v>
      </c>
      <c r="K50" s="345" t="e">
        <f>IF(ISNUMBER(Regressions!L60),ROUND(Regressions!L60, 1), NA())</f>
        <v>#N/A</v>
      </c>
      <c r="L50" s="246" t="e">
        <f>IF(ISNUMBER(Regressions!M60),ROUND(Regressions!M60, 1), NA())</f>
        <v>#N/A</v>
      </c>
      <c r="M50" s="346" t="e">
        <f>IF(ISNUMBER(Regressions!N60),ROUND(Regressions!N60, 1), NA())</f>
        <v>#N/A</v>
      </c>
      <c r="N50" s="245" t="e">
        <f>IF(ISNUMBER(Regressions!O60),ROUND(Regressions!O60, 1), NA())</f>
        <v>#N/A</v>
      </c>
      <c r="O50" s="347" t="e">
        <f>IF(ISNUMBER(Regressions!Q60),ROUND(Regressions!Q60, 1), NA())</f>
        <v>#N/A</v>
      </c>
      <c r="P50" s="345" t="e">
        <f>IF(ISNUMBER(Regressions!R60),ROUND(Regressions!R60, 1), NA())</f>
        <v>#N/A</v>
      </c>
      <c r="Q50" s="223" t="e">
        <f>IF(ISNUMBER(Regressions!S60),ROUND(Regressions!S60, 1), NA())</f>
        <v>#N/A</v>
      </c>
      <c r="R50" s="346" t="e">
        <f>IF(ISNUMBER(Regressions!T60),ROUND(Regressions!T60, 1), NA())</f>
        <v>#N/A</v>
      </c>
      <c r="S50" s="245" t="e">
        <f>IF(ISNUMBER(Regressions!U60),ROUND(Regressions!U60, 1), NA())</f>
        <v>#N/A</v>
      </c>
    </row>
    <row xmlns:x14ac="http://schemas.microsoft.com/office/spreadsheetml/2009/9/ac" r="51" x14ac:dyDescent="0.2">
      <c r="A51" s="342" t="str">
        <f>IF(ISBLANK(Regressions!A61), " ", Regressions!A61)</f>
        <v>Nepal</v>
      </c>
      <c r="B51" s="343">
        <f>IF(ISBLANK(Regressions!B61), " ", Regressions!B61)</f>
        <v>2016</v>
      </c>
      <c r="C51" s="348" t="str">
        <f>IF(ISBLANK(Regressions!C61), " ", Regressions!C61)</f>
        <v>Urban</v>
      </c>
      <c r="D51" s="344">
        <f>IF(ISBLANK(Regressions!D61), " ", Regressions!D61)</f>
        <v>1648533.9549046699</v>
      </c>
      <c r="E51" s="222" t="e">
        <f>IF(ISNUMBER(Regressions!E61),ROUND(Regressions!E61, 1), NA())</f>
        <v>#N/A</v>
      </c>
      <c r="F51" s="345" t="e">
        <f>IF(ISNUMBER(Regressions!F61),ROUND(Regressions!F61, 1), NA())</f>
        <v>#N/A</v>
      </c>
      <c r="G51" s="244" t="e">
        <f>IF(ISNUMBER(Regressions!G61),ROUND(Regressions!G61, 1), NA())</f>
        <v>#N/A</v>
      </c>
      <c r="H51" s="346" t="e">
        <f>IF(ISNUMBER(Regressions!H61),ROUND(Regressions!H61, 1), NA())</f>
        <v>#N/A</v>
      </c>
      <c r="I51" s="245" t="e">
        <f>IF(ISNUMBER(Regressions!I61),ROUND(Regressions!I61, 1), NA())</f>
        <v>#N/A</v>
      </c>
      <c r="J51" s="347" t="e">
        <f>IF(ISNUMBER(Regressions!K61),ROUND(Regressions!K61, 1), NA())</f>
        <v>#N/A</v>
      </c>
      <c r="K51" s="345" t="e">
        <f>IF(ISNUMBER(Regressions!L61),ROUND(Regressions!L61, 1), NA())</f>
        <v>#N/A</v>
      </c>
      <c r="L51" s="246" t="e">
        <f>IF(ISNUMBER(Regressions!M61),ROUND(Regressions!M61, 1), NA())</f>
        <v>#N/A</v>
      </c>
      <c r="M51" s="346" t="e">
        <f>IF(ISNUMBER(Regressions!N61),ROUND(Regressions!N61, 1), NA())</f>
        <v>#N/A</v>
      </c>
      <c r="N51" s="245" t="e">
        <f>IF(ISNUMBER(Regressions!O61),ROUND(Regressions!O61, 1), NA())</f>
        <v>#N/A</v>
      </c>
      <c r="O51" s="347" t="e">
        <f>IF(ISNUMBER(Regressions!Q61),ROUND(Regressions!Q61, 1), NA())</f>
        <v>#N/A</v>
      </c>
      <c r="P51" s="345" t="e">
        <f>IF(ISNUMBER(Regressions!R61),ROUND(Regressions!R61, 1), NA())</f>
        <v>#N/A</v>
      </c>
      <c r="Q51" s="223" t="e">
        <f>IF(ISNUMBER(Regressions!S61),ROUND(Regressions!S61, 1), NA())</f>
        <v>#N/A</v>
      </c>
      <c r="R51" s="346" t="e">
        <f>IF(ISNUMBER(Regressions!T61),ROUND(Regressions!T61, 1), NA())</f>
        <v>#N/A</v>
      </c>
      <c r="S51" s="245" t="e">
        <f>IF(ISNUMBER(Regressions!U61),ROUND(Regressions!U61, 1), NA())</f>
        <v>#N/A</v>
      </c>
    </row>
    <row xmlns:x14ac="http://schemas.microsoft.com/office/spreadsheetml/2009/9/ac" r="52" x14ac:dyDescent="0.2">
      <c r="A52" s="342" t="str">
        <f>IF(ISBLANK(Regressions!A62), " ", Regressions!A62)</f>
        <v>Nepal</v>
      </c>
      <c r="B52" s="343">
        <f>IF(ISBLANK(Regressions!B62), " ", Regressions!B62)</f>
        <v>2017</v>
      </c>
      <c r="C52" s="348" t="str">
        <f>IF(ISBLANK(Regressions!C62), " ", Regressions!C62)</f>
        <v>Urban</v>
      </c>
      <c r="D52" s="344">
        <f>IF(ISBLANK(Regressions!D62), " ", Regressions!D62)</f>
        <v>1666573.3586195749</v>
      </c>
      <c r="E52" s="222" t="e">
        <f>IF(ISNUMBER(Regressions!E62),ROUND(Regressions!E62, 1), NA())</f>
        <v>#N/A</v>
      </c>
      <c r="F52" s="345" t="e">
        <f>IF(ISNUMBER(Regressions!F62),ROUND(Regressions!F62, 1), NA())</f>
        <v>#N/A</v>
      </c>
      <c r="G52" s="244" t="e">
        <f>IF(ISNUMBER(Regressions!G62),ROUND(Regressions!G62, 1), NA())</f>
        <v>#N/A</v>
      </c>
      <c r="H52" s="346" t="e">
        <f>IF(ISNUMBER(Regressions!H62),ROUND(Regressions!H62, 1), NA())</f>
        <v>#N/A</v>
      </c>
      <c r="I52" s="245" t="e">
        <f>IF(ISNUMBER(Regressions!I62),ROUND(Regressions!I62, 1), NA())</f>
        <v>#N/A</v>
      </c>
      <c r="J52" s="347" t="e">
        <f>IF(ISNUMBER(Regressions!K62),ROUND(Regressions!K62, 1), NA())</f>
        <v>#N/A</v>
      </c>
      <c r="K52" s="345" t="e">
        <f>IF(ISNUMBER(Regressions!L62),ROUND(Regressions!L62, 1), NA())</f>
        <v>#N/A</v>
      </c>
      <c r="L52" s="246" t="e">
        <f>IF(ISNUMBER(Regressions!M62),ROUND(Regressions!M62, 1), NA())</f>
        <v>#N/A</v>
      </c>
      <c r="M52" s="346" t="e">
        <f>IF(ISNUMBER(Regressions!N62),ROUND(Regressions!N62, 1), NA())</f>
        <v>#N/A</v>
      </c>
      <c r="N52" s="245" t="e">
        <f>IF(ISNUMBER(Regressions!O62),ROUND(Regressions!O62, 1), NA())</f>
        <v>#N/A</v>
      </c>
      <c r="O52" s="347" t="e">
        <f>IF(ISNUMBER(Regressions!Q62),ROUND(Regressions!Q62, 1), NA())</f>
        <v>#N/A</v>
      </c>
      <c r="P52" s="345" t="e">
        <f>IF(ISNUMBER(Regressions!R62),ROUND(Regressions!R62, 1), NA())</f>
        <v>#N/A</v>
      </c>
      <c r="Q52" s="223" t="e">
        <f>IF(ISNUMBER(Regressions!S62),ROUND(Regressions!S62, 1), NA())</f>
        <v>#N/A</v>
      </c>
      <c r="R52" s="346" t="e">
        <f>IF(ISNUMBER(Regressions!T62),ROUND(Regressions!T62, 1), NA())</f>
        <v>#N/A</v>
      </c>
      <c r="S52" s="245" t="e">
        <f>IF(ISNUMBER(Regressions!U62),ROUND(Regressions!U62, 1), NA())</f>
        <v>#N/A</v>
      </c>
    </row>
    <row xmlns:x14ac="http://schemas.microsoft.com/office/spreadsheetml/2009/9/ac" r="53" x14ac:dyDescent="0.2">
      <c r="A53" s="342" t="str">
        <f>IF(ISBLANK(Regressions!A63), " ", Regressions!A63)</f>
        <v>Nepal</v>
      </c>
      <c r="B53" s="343">
        <f>IF(ISBLANK(Regressions!B63), " ", Regressions!B63)</f>
        <v>2018</v>
      </c>
      <c r="C53" s="348" t="str">
        <f>IF(ISBLANK(Regressions!C63), " ", Regressions!C63)</f>
        <v>Urban</v>
      </c>
      <c r="D53" s="344">
        <f>IF(ISBLANK(Regressions!D63), " ", Regressions!D63)</f>
        <v>1684275.6056711189</v>
      </c>
      <c r="E53" s="222" t="e">
        <f>IF(ISNUMBER(Regressions!E63),ROUND(Regressions!E63, 1), NA())</f>
        <v>#N/A</v>
      </c>
      <c r="F53" s="345" t="e">
        <f>IF(ISNUMBER(Regressions!F63),ROUND(Regressions!F63, 1), NA())</f>
        <v>#N/A</v>
      </c>
      <c r="G53" s="244" t="e">
        <f>IF(ISNUMBER(Regressions!G63),ROUND(Regressions!G63, 1), NA())</f>
        <v>#N/A</v>
      </c>
      <c r="H53" s="346" t="e">
        <f>IF(ISNUMBER(Regressions!H63),ROUND(Regressions!H63, 1), NA())</f>
        <v>#N/A</v>
      </c>
      <c r="I53" s="245" t="e">
        <f>IF(ISNUMBER(Regressions!I63),ROUND(Regressions!I63, 1), NA())</f>
        <v>#N/A</v>
      </c>
      <c r="J53" s="347" t="e">
        <f>IF(ISNUMBER(Regressions!K63),ROUND(Regressions!K63, 1), NA())</f>
        <v>#N/A</v>
      </c>
      <c r="K53" s="345" t="e">
        <f>IF(ISNUMBER(Regressions!L63),ROUND(Regressions!L63, 1), NA())</f>
        <v>#N/A</v>
      </c>
      <c r="L53" s="246" t="e">
        <f>IF(ISNUMBER(Regressions!M63),ROUND(Regressions!M63, 1), NA())</f>
        <v>#N/A</v>
      </c>
      <c r="M53" s="346" t="e">
        <f>IF(ISNUMBER(Regressions!N63),ROUND(Regressions!N63, 1), NA())</f>
        <v>#N/A</v>
      </c>
      <c r="N53" s="245" t="e">
        <f>IF(ISNUMBER(Regressions!O63),ROUND(Regressions!O63, 1), NA())</f>
        <v>#N/A</v>
      </c>
      <c r="O53" s="347" t="e">
        <f>IF(ISNUMBER(Regressions!Q63),ROUND(Regressions!Q63, 1), NA())</f>
        <v>#N/A</v>
      </c>
      <c r="P53" s="345" t="e">
        <f>IF(ISNUMBER(Regressions!R63),ROUND(Regressions!R63, 1), NA())</f>
        <v>#N/A</v>
      </c>
      <c r="Q53" s="223" t="e">
        <f>IF(ISNUMBER(Regressions!S63),ROUND(Regressions!S63, 1), NA())</f>
        <v>#N/A</v>
      </c>
      <c r="R53" s="346" t="e">
        <f>IF(ISNUMBER(Regressions!T63),ROUND(Regressions!T63, 1), NA())</f>
        <v>#N/A</v>
      </c>
      <c r="S53" s="245" t="e">
        <f>IF(ISNUMBER(Regressions!U63),ROUND(Regressions!U63, 1), NA())</f>
        <v>#N/A</v>
      </c>
    </row>
    <row xmlns:x14ac="http://schemas.microsoft.com/office/spreadsheetml/2009/9/ac" r="54" x14ac:dyDescent="0.2">
      <c r="A54" s="342" t="str">
        <f>IF(ISBLANK(Regressions!A64), " ", Regressions!A64)</f>
        <v>Nepal</v>
      </c>
      <c r="B54" s="343">
        <f>IF(ISBLANK(Regressions!B64), " ", Regressions!B64)</f>
        <v>2019</v>
      </c>
      <c r="C54" s="348" t="str">
        <f>IF(ISBLANK(Regressions!C64), " ", Regressions!C64)</f>
        <v>Urban</v>
      </c>
      <c r="D54" s="344">
        <f>IF(ISBLANK(Regressions!D64), " ", Regressions!D64)</f>
        <v>1702667.3068066409</v>
      </c>
      <c r="E54" s="222" t="e">
        <f>IF(ISNUMBER(Regressions!E64),ROUND(Regressions!E64, 1), NA())</f>
        <v>#N/A</v>
      </c>
      <c r="F54" s="345" t="e">
        <f>IF(ISNUMBER(Regressions!F64),ROUND(Regressions!F64, 1), NA())</f>
        <v>#N/A</v>
      </c>
      <c r="G54" s="244" t="e">
        <f>IF(ISNUMBER(Regressions!G64),ROUND(Regressions!G64, 1), NA())</f>
        <v>#N/A</v>
      </c>
      <c r="H54" s="346" t="e">
        <f>IF(ISNUMBER(Regressions!H64),ROUND(Regressions!H64, 1), NA())</f>
        <v>#N/A</v>
      </c>
      <c r="I54" s="245" t="e">
        <f>IF(ISNUMBER(Regressions!I64),ROUND(Regressions!I64, 1), NA())</f>
        <v>#N/A</v>
      </c>
      <c r="J54" s="347" t="e">
        <f>IF(ISNUMBER(Regressions!K64),ROUND(Regressions!K64, 1), NA())</f>
        <v>#N/A</v>
      </c>
      <c r="K54" s="345" t="e">
        <f>IF(ISNUMBER(Regressions!L64),ROUND(Regressions!L64, 1), NA())</f>
        <v>#N/A</v>
      </c>
      <c r="L54" s="246" t="e">
        <f>IF(ISNUMBER(Regressions!M64),ROUND(Regressions!M64, 1), NA())</f>
        <v>#N/A</v>
      </c>
      <c r="M54" s="346" t="e">
        <f>IF(ISNUMBER(Regressions!N64),ROUND(Regressions!N64, 1), NA())</f>
        <v>#N/A</v>
      </c>
      <c r="N54" s="245" t="e">
        <f>IF(ISNUMBER(Regressions!O64),ROUND(Regressions!O64, 1), NA())</f>
        <v>#N/A</v>
      </c>
      <c r="O54" s="347" t="e">
        <f>IF(ISNUMBER(Regressions!Q64),ROUND(Regressions!Q64, 1), NA())</f>
        <v>#N/A</v>
      </c>
      <c r="P54" s="345" t="e">
        <f>IF(ISNUMBER(Regressions!R64),ROUND(Regressions!R64, 1), NA())</f>
        <v>#N/A</v>
      </c>
      <c r="Q54" s="223" t="e">
        <f>IF(ISNUMBER(Regressions!S64),ROUND(Regressions!S64, 1), NA())</f>
        <v>#N/A</v>
      </c>
      <c r="R54" s="346" t="e">
        <f>IF(ISNUMBER(Regressions!T64),ROUND(Regressions!T64, 1), NA())</f>
        <v>#N/A</v>
      </c>
      <c r="S54" s="245" t="e">
        <f>IF(ISNUMBER(Regressions!U64),ROUND(Regressions!U64, 1), NA())</f>
        <v>#N/A</v>
      </c>
    </row>
    <row xmlns:x14ac="http://schemas.microsoft.com/office/spreadsheetml/2009/9/ac" r="55" ht="13.5" customHeight="true" x14ac:dyDescent="0.2">
      <c r="A55" s="342" t="str">
        <f>IF(ISBLANK(Regressions!A65), " ", Regressions!A65)</f>
        <v>Nepal</v>
      </c>
      <c r="B55" s="343">
        <f>IF(ISBLANK(Regressions!B65), " ", Regressions!B65)</f>
        <v>2020</v>
      </c>
      <c r="C55" s="348" t="str">
        <f>IF(ISBLANK(Regressions!C65), " ", Regressions!C65)</f>
        <v>Urban</v>
      </c>
      <c r="D55" s="344">
        <f>IF(ISBLANK(Regressions!D65), " ", Regressions!D65)</f>
        <v>1723222.734050751</v>
      </c>
      <c r="E55" s="222">
        <f>IF(ISNUMBER(Regressions!E65),ROUND(Regressions!E65, 1), NA())</f>
        <v>82.9</v>
      </c>
      <c r="F55" s="345">
        <f>IF(ISNUMBER(Regressions!F65),ROUND(Regressions!F65, 1), NA())</f>
        <v>77.900000000000006</v>
      </c>
      <c r="G55" s="244">
        <f>IF(ISNUMBER(Regressions!G65),ROUND(Regressions!G65, 1), NA())</f>
        <v>77.900000000000006</v>
      </c>
      <c r="H55" s="346">
        <f>IF(ISNUMBER(Regressions!H65),ROUND(Regressions!H65, 1), NA())</f>
        <v>0</v>
      </c>
      <c r="I55" s="245">
        <f>IF(ISNUMBER(Regressions!I65),ROUND(Regressions!I65, 1), NA())</f>
        <v>22.1</v>
      </c>
      <c r="J55" s="347">
        <f>IF(ISNUMBER(Regressions!K65),ROUND(Regressions!K65, 1), NA())</f>
        <v>73.599999999999994</v>
      </c>
      <c r="K55" s="345">
        <f>IF(ISNUMBER(Regressions!L65),ROUND(Regressions!L65, 1), NA())</f>
        <v>73.599999999999994</v>
      </c>
      <c r="L55" s="246">
        <f>IF(ISNUMBER(Regressions!M65),ROUND(Regressions!M65, 1), NA())</f>
        <v>28.2</v>
      </c>
      <c r="M55" s="346">
        <f>IF(ISNUMBER(Regressions!N65),ROUND(Regressions!N65, 1), NA())</f>
        <v>45.4</v>
      </c>
      <c r="N55" s="245">
        <f>IF(ISNUMBER(Regressions!O65),ROUND(Regressions!O65, 1), NA())</f>
        <v>26.4</v>
      </c>
      <c r="O55" s="347" t="e">
        <f>IF(ISNUMBER(Regressions!Q65),ROUND(Regressions!Q65, 1), NA())</f>
        <v>#N/A</v>
      </c>
      <c r="P55" s="345" t="e">
        <f>IF(ISNUMBER(Regressions!R65),ROUND(Regressions!R65, 1), NA())</f>
        <v>#N/A</v>
      </c>
      <c r="Q55" s="223" t="e">
        <f>IF(ISNUMBER(Regressions!S65),ROUND(Regressions!S65, 1), NA())</f>
        <v>#N/A</v>
      </c>
      <c r="R55" s="346" t="e">
        <f>IF(ISNUMBER(Regressions!T65),ROUND(Regressions!T65, 1), NA())</f>
        <v>#N/A</v>
      </c>
      <c r="S55" s="245" t="e">
        <f>IF(ISNUMBER(Regressions!U65),ROUND(Regressions!U65, 1), NA())</f>
        <v>#N/A</v>
      </c>
    </row>
    <row xmlns:x14ac="http://schemas.microsoft.com/office/spreadsheetml/2009/9/ac" r="56" x14ac:dyDescent="0.2">
      <c r="A56" s="404" t="str">
        <f>IF(ISBLANK(Regressions!A66), " ", Regressions!A66)</f>
        <v>Nepal</v>
      </c>
      <c r="B56" s="405">
        <f>IF(ISBLANK(Regressions!B66), " ", Regressions!B66)</f>
        <v>2021</v>
      </c>
      <c r="C56" s="406" t="str">
        <f>IF(ISBLANK(Regressions!C66), " ", Regressions!C66)</f>
        <v>Urban</v>
      </c>
      <c r="D56" s="407">
        <f>IF(ISBLANK(Regressions!D66), " ", Regressions!D66)</f>
        <v>1751043.0116701131</v>
      </c>
      <c r="E56" s="410">
        <f>IF(ISNUMBER(Regressions!E66),ROUND(Regressions!E66, 1), NA())</f>
        <v>82.9</v>
      </c>
      <c r="F56" s="408">
        <f>IF(ISNUMBER(Regressions!F66),ROUND(Regressions!F66, 1), NA())</f>
        <v>77.900000000000006</v>
      </c>
      <c r="G56" s="411">
        <f>IF(ISNUMBER(Regressions!G66),ROUND(Regressions!G66, 1), NA())</f>
        <v>77.900000000000006</v>
      </c>
      <c r="H56" s="409">
        <f>IF(ISNUMBER(Regressions!H66),ROUND(Regressions!H66, 1), NA())</f>
        <v>0</v>
      </c>
      <c r="I56" s="412">
        <f>IF(ISNUMBER(Regressions!I66),ROUND(Regressions!I66, 1), NA())</f>
        <v>22.1</v>
      </c>
      <c r="J56" s="410">
        <f>IF(ISNUMBER(Regressions!K66),ROUND(Regressions!K66, 1), NA())</f>
        <v>73.599999999999994</v>
      </c>
      <c r="K56" s="408">
        <f>IF(ISNUMBER(Regressions!L66),ROUND(Regressions!L66, 1), NA())</f>
        <v>73.599999999999994</v>
      </c>
      <c r="L56" s="413">
        <f>IF(ISNUMBER(Regressions!M66),ROUND(Regressions!M66, 1), NA())</f>
        <v>28.2</v>
      </c>
      <c r="M56" s="409">
        <f>IF(ISNUMBER(Regressions!N66),ROUND(Regressions!N66, 1), NA())</f>
        <v>45.4</v>
      </c>
      <c r="N56" s="412">
        <f>IF(ISNUMBER(Regressions!O66),ROUND(Regressions!O66, 1), NA())</f>
        <v>26.4</v>
      </c>
      <c r="O56" s="410" t="e">
        <f>IF(ISNUMBER(Regressions!Q66),ROUND(Regressions!Q66, 1), NA())</f>
        <v>#N/A</v>
      </c>
      <c r="P56" s="408" t="e">
        <f>IF(ISNUMBER(Regressions!R66),ROUND(Regressions!R66, 1), NA())</f>
        <v>#N/A</v>
      </c>
      <c r="Q56" s="414" t="e">
        <f>IF(ISNUMBER(Regressions!S66),ROUND(Regressions!S66, 1), NA())</f>
        <v>#N/A</v>
      </c>
      <c r="R56" s="409" t="e">
        <f>IF(ISNUMBER(Regressions!T66),ROUND(Regressions!T66, 1), NA())</f>
        <v>#N/A</v>
      </c>
      <c r="S56" s="412" t="e">
        <f>IF(ISNUMBER(Regressions!U66),ROUND(Regressions!U66, 1), NA())</f>
        <v>#N/A</v>
      </c>
      <c r="T56" s="403"/>
      <c r="U56" s="403"/>
      <c r="V56" s="403"/>
      <c r="W56" s="403"/>
      <c r="X56" s="403"/>
      <c r="Y56" s="403"/>
      <c r="Z56" s="403"/>
      <c r="AA56" s="403"/>
      <c r="AB56" s="403"/>
      <c r="AC56" s="403"/>
    </row>
    <row xmlns:x14ac="http://schemas.microsoft.com/office/spreadsheetml/2009/9/ac" r="57" x14ac:dyDescent="0.2">
      <c r="A57" s="342" t="str">
        <f>IF(ISBLANK(Regressions!A67), " ", Regressions!A67)</f>
        <v>Nepal</v>
      </c>
      <c r="B57" s="343">
        <f>IF(ISBLANK(Regressions!B67), " ", Regressions!B67)</f>
        <v>2022</v>
      </c>
      <c r="C57" s="348" t="str">
        <f>IF(ISBLANK(Regressions!C67), " ", Regressions!C67)</f>
        <v>Urban</v>
      </c>
      <c r="D57" s="344">
        <f>IF(ISBLANK(Regressions!D67), " ", Regressions!D67)</f>
        <v>1779115.2827875901</v>
      </c>
      <c r="E57" s="222">
        <f>IF(ISNUMBER(Regressions!E67),ROUND(Regressions!E67, 1), NA())</f>
        <v>82.9</v>
      </c>
      <c r="F57" s="345">
        <f>IF(ISNUMBER(Regressions!F67),ROUND(Regressions!F67, 1), NA())</f>
        <v>77.900000000000006</v>
      </c>
      <c r="G57" s="244">
        <f>IF(ISNUMBER(Regressions!G67),ROUND(Regressions!G67, 1), NA())</f>
        <v>77.900000000000006</v>
      </c>
      <c r="H57" s="346">
        <f>IF(ISNUMBER(Regressions!H67),ROUND(Regressions!H67, 1), NA())</f>
        <v>0</v>
      </c>
      <c r="I57" s="245">
        <f>IF(ISNUMBER(Regressions!I67),ROUND(Regressions!I67, 1), NA())</f>
        <v>22.1</v>
      </c>
      <c r="J57" s="347">
        <f>IF(ISNUMBER(Regressions!K67),ROUND(Regressions!K67, 1), NA())</f>
        <v>73.599999999999994</v>
      </c>
      <c r="K57" s="345">
        <f>IF(ISNUMBER(Regressions!L67),ROUND(Regressions!L67, 1), NA())</f>
        <v>73.599999999999994</v>
      </c>
      <c r="L57" s="246">
        <f>IF(ISNUMBER(Regressions!M67),ROUND(Regressions!M67, 1), NA())</f>
        <v>28.2</v>
      </c>
      <c r="M57" s="346">
        <f>IF(ISNUMBER(Regressions!N67),ROUND(Regressions!N67, 1), NA())</f>
        <v>45.4</v>
      </c>
      <c r="N57" s="245">
        <f>IF(ISNUMBER(Regressions!O67),ROUND(Regressions!O67, 1), NA())</f>
        <v>26.4</v>
      </c>
      <c r="O57" s="347" t="e">
        <f>IF(ISNUMBER(Regressions!Q67),ROUND(Regressions!Q67, 1), NA())</f>
        <v>#N/A</v>
      </c>
      <c r="P57" s="345" t="e">
        <f>IF(ISNUMBER(Regressions!R67),ROUND(Regressions!R67, 1), NA())</f>
        <v>#N/A</v>
      </c>
      <c r="Q57" s="223" t="e">
        <f>IF(ISNUMBER(Regressions!S67),ROUND(Regressions!S67, 1), NA())</f>
        <v>#N/A</v>
      </c>
      <c r="R57" s="346" t="e">
        <f>IF(ISNUMBER(Regressions!T67),ROUND(Regressions!T67, 1), NA())</f>
        <v>#N/A</v>
      </c>
      <c r="S57" s="245" t="e">
        <f>IF(ISNUMBER(Regressions!U67),ROUND(Regressions!U67, 1), NA())</f>
        <v>#N/A</v>
      </c>
    </row>
    <row xmlns:x14ac="http://schemas.microsoft.com/office/spreadsheetml/2009/9/ac" r="58" x14ac:dyDescent="0.2">
      <c r="A58" s="349" t="str">
        <f>IF(ISBLANK(Regressions!A68), " ", Regressions!A68)</f>
        <v>Nepal</v>
      </c>
      <c r="B58" s="350">
        <f>IF(ISBLANK(Regressions!B68), " ", Regressions!B68)</f>
        <v>2023</v>
      </c>
      <c r="C58" s="351" t="str">
        <f>IF(ISBLANK(Regressions!C68), " ", Regressions!C68)</f>
        <v>Urban</v>
      </c>
      <c r="D58" s="352">
        <f>IF(ISBLANK(Regressions!D68), " ", Regressions!D68)</f>
        <v>1804548.7345428469</v>
      </c>
      <c r="E58" s="353">
        <f>IF(ISNUMBER(Regressions!E68),ROUND(Regressions!E68, 1), NA())</f>
        <v>82.9</v>
      </c>
      <c r="F58" s="354">
        <f>IF(ISNUMBER(Regressions!F68),ROUND(Regressions!F68, 1), NA())</f>
        <v>77.900000000000006</v>
      </c>
      <c r="G58" s="355">
        <f>IF(ISNUMBER(Regressions!G68),ROUND(Regressions!G68, 1), NA())</f>
        <v>77.900000000000006</v>
      </c>
      <c r="H58" s="356">
        <f>IF(ISNUMBER(Regressions!H68),ROUND(Regressions!H68, 1), NA())</f>
        <v>0</v>
      </c>
      <c r="I58" s="357">
        <f>IF(ISNUMBER(Regressions!I68),ROUND(Regressions!I68, 1), NA())</f>
        <v>22.1</v>
      </c>
      <c r="J58" s="358">
        <f>IF(ISNUMBER(Regressions!K68),ROUND(Regressions!K68, 1), NA())</f>
        <v>73.599999999999994</v>
      </c>
      <c r="K58" s="354">
        <f>IF(ISNUMBER(Regressions!L68),ROUND(Regressions!L68, 1), NA())</f>
        <v>73.599999999999994</v>
      </c>
      <c r="L58" s="359">
        <f>IF(ISNUMBER(Regressions!M68),ROUND(Regressions!M68, 1), NA())</f>
        <v>28.2</v>
      </c>
      <c r="M58" s="356">
        <f>IF(ISNUMBER(Regressions!N68),ROUND(Regressions!N68, 1), NA())</f>
        <v>45.4</v>
      </c>
      <c r="N58" s="357">
        <f>IF(ISNUMBER(Regressions!O68),ROUND(Regressions!O68, 1), NA())</f>
        <v>26.4</v>
      </c>
      <c r="O58" s="358" t="e">
        <f>IF(ISNUMBER(Regressions!Q68),ROUND(Regressions!Q68, 1), NA())</f>
        <v>#N/A</v>
      </c>
      <c r="P58" s="354" t="e">
        <f>IF(ISNUMBER(Regressions!R68),ROUND(Regressions!R68, 1), NA())</f>
        <v>#N/A</v>
      </c>
      <c r="Q58" s="360" t="e">
        <f>IF(ISNUMBER(Regressions!S68),ROUND(Regressions!S68, 1), NA())</f>
        <v>#N/A</v>
      </c>
      <c r="R58" s="356" t="e">
        <f>IF(ISNUMBER(Regressions!T68),ROUND(Regressions!T68, 1), NA())</f>
        <v>#N/A</v>
      </c>
      <c r="S58" s="357" t="e">
        <f>IF(ISNUMBER(Regressions!U68),ROUND(Regressions!U68, 1), NA())</f>
        <v>#N/A</v>
      </c>
    </row>
    <row xmlns:x14ac="http://schemas.microsoft.com/office/spreadsheetml/2009/9/ac" r="59" hidden="true" x14ac:dyDescent="0.2">
      <c r="A59" s="342" t="str">
        <f>IF(ISBLANK(Regressions!A69), " ", Regressions!A69)</f>
        <v>Nepal</v>
      </c>
      <c r="B59" s="343">
        <f>IF(ISBLANK(Regressions!B69), " ", Regressions!B69)</f>
        <v>2024</v>
      </c>
      <c r="C59" s="348" t="str">
        <f>IF(ISBLANK(Regressions!C69), " ", Regressions!C69)</f>
        <v>Urban</v>
      </c>
      <c r="D59" s="344" t="str">
        <f>IF(ISBLANK(Regressions!D69), " ", Regressions!D69)</f>
        <v> </v>
      </c>
      <c r="E59" s="222" t="e">
        <f>IF(ISNUMBER(Regressions!E69),ROUND(Regressions!E69, 1), NA())</f>
        <v>#N/A</v>
      </c>
      <c r="F59" s="345" t="e">
        <f>IF(ISNUMBER(Regressions!F69),ROUND(Regressions!F69, 1), NA())</f>
        <v>#N/A</v>
      </c>
      <c r="G59" s="244" t="e">
        <f>IF(ISNUMBER(Regressions!G69),ROUND(Regressions!G69, 1), NA())</f>
        <v>#N/A</v>
      </c>
      <c r="H59" s="346" t="e">
        <f>IF(ISNUMBER(Regressions!H69),ROUND(Regressions!H69, 1), NA())</f>
        <v>#N/A</v>
      </c>
      <c r="I59" s="245" t="e">
        <f>IF(ISNUMBER(Regressions!I69),ROUND(Regressions!I69, 1), NA())</f>
        <v>#N/A</v>
      </c>
      <c r="J59" s="347" t="e">
        <f>IF(ISNUMBER(Regressions!K69),ROUND(Regressions!K69, 1), NA())</f>
        <v>#N/A</v>
      </c>
      <c r="K59" s="345" t="e">
        <f>IF(ISNUMBER(Regressions!L69),ROUND(Regressions!L69, 1), NA())</f>
        <v>#N/A</v>
      </c>
      <c r="L59" s="246" t="e">
        <f>IF(ISNUMBER(Regressions!M69),ROUND(Regressions!M69, 1), NA())</f>
        <v>#N/A</v>
      </c>
      <c r="M59" s="346" t="e">
        <f>IF(ISNUMBER(Regressions!N69),ROUND(Regressions!N69, 1), NA())</f>
        <v>#N/A</v>
      </c>
      <c r="N59" s="245" t="e">
        <f>IF(ISNUMBER(Regressions!O69),ROUND(Regressions!O69, 1), NA())</f>
        <v>#N/A</v>
      </c>
      <c r="O59" s="347" t="e">
        <f>IF(ISNUMBER(Regressions!Q69),ROUND(Regressions!Q69, 1), NA())</f>
        <v>#N/A</v>
      </c>
      <c r="P59" s="345" t="e">
        <f>IF(ISNUMBER(Regressions!R69),ROUND(Regressions!R69, 1), NA())</f>
        <v>#N/A</v>
      </c>
      <c r="Q59" s="223" t="e">
        <f>IF(ISNUMBER(Regressions!S69),ROUND(Regressions!S69, 1), NA())</f>
        <v>#N/A</v>
      </c>
      <c r="R59" s="346" t="e">
        <f>IF(ISNUMBER(Regressions!T69),ROUND(Regressions!T69, 1), NA())</f>
        <v>#N/A</v>
      </c>
      <c r="S59" s="245" t="e">
        <f>IF(ISNUMBER(Regressions!U69),ROUND(Regressions!U69, 1), NA())</f>
        <v>#N/A</v>
      </c>
    </row>
    <row xmlns:x14ac="http://schemas.microsoft.com/office/spreadsheetml/2009/9/ac" r="60" hidden="true" x14ac:dyDescent="0.2">
      <c r="A60" s="342" t="str">
        <f>IF(ISBLANK(Regressions!A70), " ", Regressions!A70)</f>
        <v>Nepal</v>
      </c>
      <c r="B60" s="343">
        <f>IF(ISBLANK(Regressions!B70), " ", Regressions!B70)</f>
        <v>2025</v>
      </c>
      <c r="C60" s="348" t="str">
        <f>IF(ISBLANK(Regressions!C70), " ", Regressions!C70)</f>
        <v>Urban</v>
      </c>
      <c r="D60" s="344" t="str">
        <f>IF(ISBLANK(Regressions!D70), " ", Regressions!D70)</f>
        <v> </v>
      </c>
      <c r="E60" s="222" t="e">
        <f>IF(ISNUMBER(Regressions!E70),ROUND(Regressions!E70, 1), NA())</f>
        <v>#N/A</v>
      </c>
      <c r="F60" s="345" t="e">
        <f>IF(ISNUMBER(Regressions!F70),ROUND(Regressions!F70, 1), NA())</f>
        <v>#N/A</v>
      </c>
      <c r="G60" s="244" t="e">
        <f>IF(ISNUMBER(Regressions!G70),ROUND(Regressions!G70, 1), NA())</f>
        <v>#N/A</v>
      </c>
      <c r="H60" s="346" t="e">
        <f>IF(ISNUMBER(Regressions!H70),ROUND(Regressions!H70, 1), NA())</f>
        <v>#N/A</v>
      </c>
      <c r="I60" s="245" t="e">
        <f>IF(ISNUMBER(Regressions!I70),ROUND(Regressions!I70, 1), NA())</f>
        <v>#N/A</v>
      </c>
      <c r="J60" s="347" t="e">
        <f>IF(ISNUMBER(Regressions!K70),ROUND(Regressions!K70, 1), NA())</f>
        <v>#N/A</v>
      </c>
      <c r="K60" s="345" t="e">
        <f>IF(ISNUMBER(Regressions!L70),ROUND(Regressions!L70, 1), NA())</f>
        <v>#N/A</v>
      </c>
      <c r="L60" s="246" t="e">
        <f>IF(ISNUMBER(Regressions!M70),ROUND(Regressions!M70, 1), NA())</f>
        <v>#N/A</v>
      </c>
      <c r="M60" s="346" t="e">
        <f>IF(ISNUMBER(Regressions!N70),ROUND(Regressions!N70, 1), NA())</f>
        <v>#N/A</v>
      </c>
      <c r="N60" s="245" t="e">
        <f>IF(ISNUMBER(Regressions!O70),ROUND(Regressions!O70, 1), NA())</f>
        <v>#N/A</v>
      </c>
      <c r="O60" s="347" t="e">
        <f>IF(ISNUMBER(Regressions!Q70),ROUND(Regressions!Q70, 1), NA())</f>
        <v>#N/A</v>
      </c>
      <c r="P60" s="345" t="e">
        <f>IF(ISNUMBER(Regressions!R70),ROUND(Regressions!R70, 1), NA())</f>
        <v>#N/A</v>
      </c>
      <c r="Q60" s="223" t="e">
        <f>IF(ISNUMBER(Regressions!S70),ROUND(Regressions!S70, 1), NA())</f>
        <v>#N/A</v>
      </c>
      <c r="R60" s="346" t="e">
        <f>IF(ISNUMBER(Regressions!T70),ROUND(Regressions!T70, 1), NA())</f>
        <v>#N/A</v>
      </c>
      <c r="S60" s="245" t="e">
        <f>IF(ISNUMBER(Regressions!U70),ROUND(Regressions!U70, 1), NA())</f>
        <v>#N/A</v>
      </c>
    </row>
    <row xmlns:x14ac="http://schemas.microsoft.com/office/spreadsheetml/2009/9/ac" r="61" hidden="true" x14ac:dyDescent="0.2">
      <c r="A61" s="342" t="str">
        <f>IF(ISBLANK(Regressions!A71), " ", Regressions!A71)</f>
        <v>Nepal</v>
      </c>
      <c r="B61" s="343">
        <f>IF(ISBLANK(Regressions!B71), " ", Regressions!B71)</f>
        <v>2026</v>
      </c>
      <c r="C61" s="348" t="str">
        <f>IF(ISBLANK(Regressions!C71), " ", Regressions!C71)</f>
        <v>Urban</v>
      </c>
      <c r="D61" s="344" t="str">
        <f>IF(ISBLANK(Regressions!D71), " ", Regressions!D71)</f>
        <v> </v>
      </c>
      <c r="E61" s="222" t="e">
        <f>IF(ISNUMBER(Regressions!E71),ROUND(Regressions!E71, 1), NA())</f>
        <v>#N/A</v>
      </c>
      <c r="F61" s="345" t="e">
        <f>IF(ISNUMBER(Regressions!F71),ROUND(Regressions!F71, 1), NA())</f>
        <v>#N/A</v>
      </c>
      <c r="G61" s="244" t="e">
        <f>IF(ISNUMBER(Regressions!G71),ROUND(Regressions!G71, 1), NA())</f>
        <v>#N/A</v>
      </c>
      <c r="H61" s="346" t="e">
        <f>IF(ISNUMBER(Regressions!H71),ROUND(Regressions!H71, 1), NA())</f>
        <v>#N/A</v>
      </c>
      <c r="I61" s="245" t="e">
        <f>IF(ISNUMBER(Regressions!I71),ROUND(Regressions!I71, 1), NA())</f>
        <v>#N/A</v>
      </c>
      <c r="J61" s="347" t="e">
        <f>IF(ISNUMBER(Regressions!K71),ROUND(Regressions!K71, 1), NA())</f>
        <v>#N/A</v>
      </c>
      <c r="K61" s="345" t="e">
        <f>IF(ISNUMBER(Regressions!L71),ROUND(Regressions!L71, 1), NA())</f>
        <v>#N/A</v>
      </c>
      <c r="L61" s="246" t="e">
        <f>IF(ISNUMBER(Regressions!M71),ROUND(Regressions!M71, 1), NA())</f>
        <v>#N/A</v>
      </c>
      <c r="M61" s="346" t="e">
        <f>IF(ISNUMBER(Regressions!N71),ROUND(Regressions!N71, 1), NA())</f>
        <v>#N/A</v>
      </c>
      <c r="N61" s="245" t="e">
        <f>IF(ISNUMBER(Regressions!O71),ROUND(Regressions!O71, 1), NA())</f>
        <v>#N/A</v>
      </c>
      <c r="O61" s="347" t="e">
        <f>IF(ISNUMBER(Regressions!Q71),ROUND(Regressions!Q71, 1), NA())</f>
        <v>#N/A</v>
      </c>
      <c r="P61" s="345" t="e">
        <f>IF(ISNUMBER(Regressions!R71),ROUND(Regressions!R71, 1), NA())</f>
        <v>#N/A</v>
      </c>
      <c r="Q61" s="223" t="e">
        <f>IF(ISNUMBER(Regressions!S71),ROUND(Regressions!S71, 1), NA())</f>
        <v>#N/A</v>
      </c>
      <c r="R61" s="346" t="e">
        <f>IF(ISNUMBER(Regressions!T71),ROUND(Regressions!T71, 1), NA())</f>
        <v>#N/A</v>
      </c>
      <c r="S61" s="245" t="e">
        <f>IF(ISNUMBER(Regressions!U71),ROUND(Regressions!U71, 1), NA())</f>
        <v>#N/A</v>
      </c>
    </row>
    <row xmlns:x14ac="http://schemas.microsoft.com/office/spreadsheetml/2009/9/ac" r="62" hidden="true" x14ac:dyDescent="0.2">
      <c r="A62" s="342" t="str">
        <f>IF(ISBLANK(Regressions!A72), " ", Regressions!A72)</f>
        <v>Nepal</v>
      </c>
      <c r="B62" s="343">
        <f>IF(ISBLANK(Regressions!B72), " ", Regressions!B72)</f>
        <v>2027</v>
      </c>
      <c r="C62" s="348" t="str">
        <f>IF(ISBLANK(Regressions!C72), " ", Regressions!C72)</f>
        <v>Urban</v>
      </c>
      <c r="D62" s="344" t="str">
        <f>IF(ISBLANK(Regressions!D72), " ", Regressions!D72)</f>
        <v> </v>
      </c>
      <c r="E62" s="222" t="e">
        <f>IF(ISNUMBER(Regressions!E72),ROUND(Regressions!E72, 1), NA())</f>
        <v>#N/A</v>
      </c>
      <c r="F62" s="345" t="e">
        <f>IF(ISNUMBER(Regressions!F72),ROUND(Regressions!F72, 1), NA())</f>
        <v>#N/A</v>
      </c>
      <c r="G62" s="244" t="e">
        <f>IF(ISNUMBER(Regressions!G72),ROUND(Regressions!G72, 1), NA())</f>
        <v>#N/A</v>
      </c>
      <c r="H62" s="346" t="e">
        <f>IF(ISNUMBER(Regressions!H72),ROUND(Regressions!H72, 1), NA())</f>
        <v>#N/A</v>
      </c>
      <c r="I62" s="245" t="e">
        <f>IF(ISNUMBER(Regressions!I72),ROUND(Regressions!I72, 1), NA())</f>
        <v>#N/A</v>
      </c>
      <c r="J62" s="347" t="e">
        <f>IF(ISNUMBER(Regressions!K72),ROUND(Regressions!K72, 1), NA())</f>
        <v>#N/A</v>
      </c>
      <c r="K62" s="345" t="e">
        <f>IF(ISNUMBER(Regressions!L72),ROUND(Regressions!L72, 1), NA())</f>
        <v>#N/A</v>
      </c>
      <c r="L62" s="246" t="e">
        <f>IF(ISNUMBER(Regressions!M72),ROUND(Regressions!M72, 1), NA())</f>
        <v>#N/A</v>
      </c>
      <c r="M62" s="346" t="e">
        <f>IF(ISNUMBER(Regressions!N72),ROUND(Regressions!N72, 1), NA())</f>
        <v>#N/A</v>
      </c>
      <c r="N62" s="245" t="e">
        <f>IF(ISNUMBER(Regressions!O72),ROUND(Regressions!O72, 1), NA())</f>
        <v>#N/A</v>
      </c>
      <c r="O62" s="347" t="e">
        <f>IF(ISNUMBER(Regressions!Q72),ROUND(Regressions!Q72, 1), NA())</f>
        <v>#N/A</v>
      </c>
      <c r="P62" s="345" t="e">
        <f>IF(ISNUMBER(Regressions!R72),ROUND(Regressions!R72, 1), NA())</f>
        <v>#N/A</v>
      </c>
      <c r="Q62" s="223" t="e">
        <f>IF(ISNUMBER(Regressions!S72),ROUND(Regressions!S72, 1), NA())</f>
        <v>#N/A</v>
      </c>
      <c r="R62" s="346" t="e">
        <f>IF(ISNUMBER(Regressions!T72),ROUND(Regressions!T72, 1), NA())</f>
        <v>#N/A</v>
      </c>
      <c r="S62" s="245" t="e">
        <f>IF(ISNUMBER(Regressions!U72),ROUND(Regressions!U72, 1), NA())</f>
        <v>#N/A</v>
      </c>
    </row>
    <row xmlns:x14ac="http://schemas.microsoft.com/office/spreadsheetml/2009/9/ac" r="63" hidden="true" x14ac:dyDescent="0.2">
      <c r="A63" s="342" t="str">
        <f>IF(ISBLANK(Regressions!A73), " ", Regressions!A73)</f>
        <v>Nepal</v>
      </c>
      <c r="B63" s="343">
        <f>IF(ISBLANK(Regressions!B73), " ", Regressions!B73)</f>
        <v>2028</v>
      </c>
      <c r="C63" s="348" t="str">
        <f>IF(ISBLANK(Regressions!C73), " ", Regressions!C73)</f>
        <v>Urban</v>
      </c>
      <c r="D63" s="344" t="str">
        <f>IF(ISBLANK(Regressions!D73), " ", Regressions!D73)</f>
        <v> </v>
      </c>
      <c r="E63" s="222" t="e">
        <f>IF(ISNUMBER(Regressions!E73),ROUND(Regressions!E73, 1), NA())</f>
        <v>#N/A</v>
      </c>
      <c r="F63" s="345" t="e">
        <f>IF(ISNUMBER(Regressions!F73),ROUND(Regressions!F73, 1), NA())</f>
        <v>#N/A</v>
      </c>
      <c r="G63" s="244" t="e">
        <f>IF(ISNUMBER(Regressions!G73),ROUND(Regressions!G73, 1), NA())</f>
        <v>#N/A</v>
      </c>
      <c r="H63" s="346" t="e">
        <f>IF(ISNUMBER(Regressions!H73),ROUND(Regressions!H73, 1), NA())</f>
        <v>#N/A</v>
      </c>
      <c r="I63" s="245" t="e">
        <f>IF(ISNUMBER(Regressions!I73),ROUND(Regressions!I73, 1), NA())</f>
        <v>#N/A</v>
      </c>
      <c r="J63" s="347" t="e">
        <f>IF(ISNUMBER(Regressions!K73),ROUND(Regressions!K73, 1), NA())</f>
        <v>#N/A</v>
      </c>
      <c r="K63" s="345" t="e">
        <f>IF(ISNUMBER(Regressions!L73),ROUND(Regressions!L73, 1), NA())</f>
        <v>#N/A</v>
      </c>
      <c r="L63" s="246" t="e">
        <f>IF(ISNUMBER(Regressions!M73),ROUND(Regressions!M73, 1), NA())</f>
        <v>#N/A</v>
      </c>
      <c r="M63" s="346" t="e">
        <f>IF(ISNUMBER(Regressions!N73),ROUND(Regressions!N73, 1), NA())</f>
        <v>#N/A</v>
      </c>
      <c r="N63" s="245" t="e">
        <f>IF(ISNUMBER(Regressions!O73),ROUND(Regressions!O73, 1), NA())</f>
        <v>#N/A</v>
      </c>
      <c r="O63" s="347" t="e">
        <f>IF(ISNUMBER(Regressions!Q73),ROUND(Regressions!Q73, 1), NA())</f>
        <v>#N/A</v>
      </c>
      <c r="P63" s="345" t="e">
        <f>IF(ISNUMBER(Regressions!R73),ROUND(Regressions!R73, 1), NA())</f>
        <v>#N/A</v>
      </c>
      <c r="Q63" s="223" t="e">
        <f>IF(ISNUMBER(Regressions!S73),ROUND(Regressions!S73, 1), NA())</f>
        <v>#N/A</v>
      </c>
      <c r="R63" s="346" t="e">
        <f>IF(ISNUMBER(Regressions!T73),ROUND(Regressions!T73, 1), NA())</f>
        <v>#N/A</v>
      </c>
      <c r="S63" s="245" t="e">
        <f>IF(ISNUMBER(Regressions!U73),ROUND(Regressions!U73, 1), NA())</f>
        <v>#N/A</v>
      </c>
    </row>
    <row xmlns:x14ac="http://schemas.microsoft.com/office/spreadsheetml/2009/9/ac" r="64" hidden="true" x14ac:dyDescent="0.2">
      <c r="A64" s="342" t="str">
        <f>IF(ISBLANK(Regressions!A74), " ", Regressions!A74)</f>
        <v>Nepal</v>
      </c>
      <c r="B64" s="343">
        <f>IF(ISBLANK(Regressions!B74), " ", Regressions!B74)</f>
        <v>2029</v>
      </c>
      <c r="C64" s="348" t="str">
        <f>IF(ISBLANK(Regressions!C74), " ", Regressions!C74)</f>
        <v>Urban</v>
      </c>
      <c r="D64" s="344" t="str">
        <f>IF(ISBLANK(Regressions!D74), " ", Regressions!D74)</f>
        <v> </v>
      </c>
      <c r="E64" s="222" t="e">
        <f>IF(ISNUMBER(Regressions!E74),ROUND(Regressions!E74, 1), NA())</f>
        <v>#N/A</v>
      </c>
      <c r="F64" s="345" t="e">
        <f>IF(ISNUMBER(Regressions!F74),ROUND(Regressions!F74, 1), NA())</f>
        <v>#N/A</v>
      </c>
      <c r="G64" s="244" t="e">
        <f>IF(ISNUMBER(Regressions!G74),ROUND(Regressions!G74, 1), NA())</f>
        <v>#N/A</v>
      </c>
      <c r="H64" s="346" t="e">
        <f>IF(ISNUMBER(Regressions!H74),ROUND(Regressions!H74, 1), NA())</f>
        <v>#N/A</v>
      </c>
      <c r="I64" s="245" t="e">
        <f>IF(ISNUMBER(Regressions!I74),ROUND(Regressions!I74, 1), NA())</f>
        <v>#N/A</v>
      </c>
      <c r="J64" s="347" t="e">
        <f>IF(ISNUMBER(Regressions!K74),ROUND(Regressions!K74, 1), NA())</f>
        <v>#N/A</v>
      </c>
      <c r="K64" s="345" t="e">
        <f>IF(ISNUMBER(Regressions!L74),ROUND(Regressions!L74, 1), NA())</f>
        <v>#N/A</v>
      </c>
      <c r="L64" s="246" t="e">
        <f>IF(ISNUMBER(Regressions!M74),ROUND(Regressions!M74, 1), NA())</f>
        <v>#N/A</v>
      </c>
      <c r="M64" s="346" t="e">
        <f>IF(ISNUMBER(Regressions!N74),ROUND(Regressions!N74, 1), NA())</f>
        <v>#N/A</v>
      </c>
      <c r="N64" s="245" t="e">
        <f>IF(ISNUMBER(Regressions!O74),ROUND(Regressions!O74, 1), NA())</f>
        <v>#N/A</v>
      </c>
      <c r="O64" s="347" t="e">
        <f>IF(ISNUMBER(Regressions!Q74),ROUND(Regressions!Q74, 1), NA())</f>
        <v>#N/A</v>
      </c>
      <c r="P64" s="345" t="e">
        <f>IF(ISNUMBER(Regressions!R74),ROUND(Regressions!R74, 1), NA())</f>
        <v>#N/A</v>
      </c>
      <c r="Q64" s="223" t="e">
        <f>IF(ISNUMBER(Regressions!S74),ROUND(Regressions!S74, 1), NA())</f>
        <v>#N/A</v>
      </c>
      <c r="R64" s="346" t="e">
        <f>IF(ISNUMBER(Regressions!T74),ROUND(Regressions!T74, 1), NA())</f>
        <v>#N/A</v>
      </c>
      <c r="S64" s="245" t="e">
        <f>IF(ISNUMBER(Regressions!U74),ROUND(Regressions!U74, 1), NA())</f>
        <v>#N/A</v>
      </c>
    </row>
    <row xmlns:x14ac="http://schemas.microsoft.com/office/spreadsheetml/2009/9/ac" r="65" hidden="true" x14ac:dyDescent="0.2">
      <c r="A65" s="342" t="str">
        <f>IF(ISBLANK(Regressions!A75), " ", Regressions!A75)</f>
        <v>Nepal</v>
      </c>
      <c r="B65" s="343">
        <f>IF(ISBLANK(Regressions!B75), " ", Regressions!B75)</f>
        <v>2030</v>
      </c>
      <c r="C65" s="348" t="str">
        <f>IF(ISBLANK(Regressions!C75), " ", Regressions!C75)</f>
        <v>Urban</v>
      </c>
      <c r="D65" s="344" t="str">
        <f>IF(ISBLANK(Regressions!D75), " ", Regressions!D75)</f>
        <v> </v>
      </c>
      <c r="E65" s="222" t="e">
        <f>IF(ISNUMBER(Regressions!E75),ROUND(Regressions!E75, 1), NA())</f>
        <v>#N/A</v>
      </c>
      <c r="F65" s="345" t="e">
        <f>IF(ISNUMBER(Regressions!F75),ROUND(Regressions!F75, 1), NA())</f>
        <v>#N/A</v>
      </c>
      <c r="G65" s="244" t="e">
        <f>IF(ISNUMBER(Regressions!G75),ROUND(Regressions!G75, 1), NA())</f>
        <v>#N/A</v>
      </c>
      <c r="H65" s="346" t="e">
        <f>IF(ISNUMBER(Regressions!H75),ROUND(Regressions!H75, 1), NA())</f>
        <v>#N/A</v>
      </c>
      <c r="I65" s="245" t="e">
        <f>IF(ISNUMBER(Regressions!I75),ROUND(Regressions!I75, 1), NA())</f>
        <v>#N/A</v>
      </c>
      <c r="J65" s="347" t="e">
        <f>IF(ISNUMBER(Regressions!K75),ROUND(Regressions!K75, 1), NA())</f>
        <v>#N/A</v>
      </c>
      <c r="K65" s="345" t="e">
        <f>IF(ISNUMBER(Regressions!L75),ROUND(Regressions!L75, 1), NA())</f>
        <v>#N/A</v>
      </c>
      <c r="L65" s="246" t="e">
        <f>IF(ISNUMBER(Regressions!M75),ROUND(Regressions!M75, 1), NA())</f>
        <v>#N/A</v>
      </c>
      <c r="M65" s="346" t="e">
        <f>IF(ISNUMBER(Regressions!N75),ROUND(Regressions!N75, 1), NA())</f>
        <v>#N/A</v>
      </c>
      <c r="N65" s="245" t="e">
        <f>IF(ISNUMBER(Regressions!O75),ROUND(Regressions!O75, 1), NA())</f>
        <v>#N/A</v>
      </c>
      <c r="O65" s="347" t="e">
        <f>IF(ISNUMBER(Regressions!Q75),ROUND(Regressions!Q75, 1), NA())</f>
        <v>#N/A</v>
      </c>
      <c r="P65" s="345" t="e">
        <f>IF(ISNUMBER(Regressions!R75),ROUND(Regressions!R75, 1), NA())</f>
        <v>#N/A</v>
      </c>
      <c r="Q65" s="223" t="e">
        <f>IF(ISNUMBER(Regressions!S75),ROUND(Regressions!S75, 1), NA())</f>
        <v>#N/A</v>
      </c>
      <c r="R65" s="346" t="e">
        <f>IF(ISNUMBER(Regressions!T75),ROUND(Regressions!T75, 1), NA())</f>
        <v>#N/A</v>
      </c>
      <c r="S65" s="245" t="e">
        <f>IF(ISNUMBER(Regressions!U75),ROUND(Regressions!U75, 1), NA())</f>
        <v>#N/A</v>
      </c>
    </row>
    <row xmlns:x14ac="http://schemas.microsoft.com/office/spreadsheetml/2009/9/ac" r="66" x14ac:dyDescent="0.2">
      <c r="A66" s="342" t="str">
        <f>IF(ISBLANK(Regressions!A76), " ", Regressions!A76)</f>
        <v>Nepal</v>
      </c>
      <c r="B66" s="343">
        <f>IF(ISBLANK(Regressions!B76), " ", Regressions!B76)</f>
        <v>2000</v>
      </c>
      <c r="C66" s="348" t="str">
        <f>IF(ISBLANK(Regressions!C76), " ", Regressions!C76)</f>
        <v>Rural</v>
      </c>
      <c r="D66" s="344">
        <f>IF(ISBLANK(Regressions!D76), " ", Regressions!D76)</f>
        <v>8123136.2028596876</v>
      </c>
      <c r="E66" s="222" t="e">
        <f>IF(ISNUMBER(Regressions!E76),ROUND(Regressions!E76, 1), NA())</f>
        <v>#N/A</v>
      </c>
      <c r="F66" s="345" t="e">
        <f>IF(ISNUMBER(Regressions!F76),ROUND(Regressions!F76, 1), NA())</f>
        <v>#N/A</v>
      </c>
      <c r="G66" s="244" t="e">
        <f>IF(ISNUMBER(Regressions!G76),ROUND(Regressions!G76, 1), NA())</f>
        <v>#N/A</v>
      </c>
      <c r="H66" s="346" t="e">
        <f>IF(ISNUMBER(Regressions!H76),ROUND(Regressions!H76, 1), NA())</f>
        <v>#N/A</v>
      </c>
      <c r="I66" s="245" t="e">
        <f>IF(ISNUMBER(Regressions!I76),ROUND(Regressions!I76, 1), NA())</f>
        <v>#N/A</v>
      </c>
      <c r="J66" s="347" t="e">
        <f>IF(ISNUMBER(Regressions!K76),ROUND(Regressions!K76, 1), NA())</f>
        <v>#N/A</v>
      </c>
      <c r="K66" s="345" t="e">
        <f>IF(ISNUMBER(Regressions!L76),ROUND(Regressions!L76, 1), NA())</f>
        <v>#N/A</v>
      </c>
      <c r="L66" s="246" t="e">
        <f>IF(ISNUMBER(Regressions!M76),ROUND(Regressions!M76, 1), NA())</f>
        <v>#N/A</v>
      </c>
      <c r="M66" s="346" t="e">
        <f>IF(ISNUMBER(Regressions!N76),ROUND(Regressions!N76, 1), NA())</f>
        <v>#N/A</v>
      </c>
      <c r="N66" s="245" t="e">
        <f>IF(ISNUMBER(Regressions!O76),ROUND(Regressions!O76, 1), NA())</f>
        <v>#N/A</v>
      </c>
      <c r="O66" s="347" t="e">
        <f>IF(ISNUMBER(Regressions!Q76),ROUND(Regressions!Q76, 1), NA())</f>
        <v>#N/A</v>
      </c>
      <c r="P66" s="345" t="e">
        <f>IF(ISNUMBER(Regressions!R76),ROUND(Regressions!R76, 1), NA())</f>
        <v>#N/A</v>
      </c>
      <c r="Q66" s="223" t="e">
        <f>IF(ISNUMBER(Regressions!S76),ROUND(Regressions!S76, 1), NA())</f>
        <v>#N/A</v>
      </c>
      <c r="R66" s="346" t="e">
        <f>IF(ISNUMBER(Regressions!T76),ROUND(Regressions!T76, 1), NA())</f>
        <v>#N/A</v>
      </c>
      <c r="S66" s="245" t="e">
        <f>IF(ISNUMBER(Regressions!U76),ROUND(Regressions!U76, 1), NA())</f>
        <v>#N/A</v>
      </c>
    </row>
    <row xmlns:x14ac="http://schemas.microsoft.com/office/spreadsheetml/2009/9/ac" r="67" x14ac:dyDescent="0.2">
      <c r="A67" s="342" t="str">
        <f>IF(ISBLANK(Regressions!A77), " ", Regressions!A77)</f>
        <v>Nepal</v>
      </c>
      <c r="B67" s="343">
        <f>IF(ISBLANK(Regressions!B77), " ", Regressions!B77)</f>
        <v>2001</v>
      </c>
      <c r="C67" s="348" t="str">
        <f>IF(ISBLANK(Regressions!C77), " ", Regressions!C77)</f>
        <v>Rural</v>
      </c>
      <c r="D67" s="344">
        <f>IF(ISBLANK(Regressions!D77), " ", Regressions!D77)</f>
        <v>8211098.1341913994</v>
      </c>
      <c r="E67" s="222" t="e">
        <f>IF(ISNUMBER(Regressions!E77),ROUND(Regressions!E77, 1), NA())</f>
        <v>#N/A</v>
      </c>
      <c r="F67" s="345" t="e">
        <f>IF(ISNUMBER(Regressions!F77),ROUND(Regressions!F77, 1), NA())</f>
        <v>#N/A</v>
      </c>
      <c r="G67" s="244" t="e">
        <f>IF(ISNUMBER(Regressions!G77),ROUND(Regressions!G77, 1), NA())</f>
        <v>#N/A</v>
      </c>
      <c r="H67" s="346" t="e">
        <f>IF(ISNUMBER(Regressions!H77),ROUND(Regressions!H77, 1), NA())</f>
        <v>#N/A</v>
      </c>
      <c r="I67" s="245" t="e">
        <f>IF(ISNUMBER(Regressions!I77),ROUND(Regressions!I77, 1), NA())</f>
        <v>#N/A</v>
      </c>
      <c r="J67" s="347" t="e">
        <f>IF(ISNUMBER(Regressions!K77),ROUND(Regressions!K77, 1), NA())</f>
        <v>#N/A</v>
      </c>
      <c r="K67" s="345" t="e">
        <f>IF(ISNUMBER(Regressions!L77),ROUND(Regressions!L77, 1), NA())</f>
        <v>#N/A</v>
      </c>
      <c r="L67" s="246" t="e">
        <f>IF(ISNUMBER(Regressions!M77),ROUND(Regressions!M77, 1), NA())</f>
        <v>#N/A</v>
      </c>
      <c r="M67" s="346" t="e">
        <f>IF(ISNUMBER(Regressions!N77),ROUND(Regressions!N77, 1), NA())</f>
        <v>#N/A</v>
      </c>
      <c r="N67" s="245" t="e">
        <f>IF(ISNUMBER(Regressions!O77),ROUND(Regressions!O77, 1), NA())</f>
        <v>#N/A</v>
      </c>
      <c r="O67" s="347" t="e">
        <f>IF(ISNUMBER(Regressions!Q77),ROUND(Regressions!Q77, 1), NA())</f>
        <v>#N/A</v>
      </c>
      <c r="P67" s="345" t="e">
        <f>IF(ISNUMBER(Regressions!R77),ROUND(Regressions!R77, 1), NA())</f>
        <v>#N/A</v>
      </c>
      <c r="Q67" s="223" t="e">
        <f>IF(ISNUMBER(Regressions!S77),ROUND(Regressions!S77, 1), NA())</f>
        <v>#N/A</v>
      </c>
      <c r="R67" s="346" t="e">
        <f>IF(ISNUMBER(Regressions!T77),ROUND(Regressions!T77, 1), NA())</f>
        <v>#N/A</v>
      </c>
      <c r="S67" s="245" t="e">
        <f>IF(ISNUMBER(Regressions!U77),ROUND(Regressions!U77, 1), NA())</f>
        <v>#N/A</v>
      </c>
    </row>
    <row xmlns:x14ac="http://schemas.microsoft.com/office/spreadsheetml/2009/9/ac" r="68" x14ac:dyDescent="0.2">
      <c r="A68" s="342" t="str">
        <f>IF(ISBLANK(Regressions!A78), " ", Regressions!A78)</f>
        <v>Nepal</v>
      </c>
      <c r="B68" s="343">
        <f>IF(ISBLANK(Regressions!B78), " ", Regressions!B78)</f>
        <v>2002</v>
      </c>
      <c r="C68" s="348" t="str">
        <f>IF(ISBLANK(Regressions!C78), " ", Regressions!C78)</f>
        <v>Rural</v>
      </c>
      <c r="D68" s="344">
        <f>IF(ISBLANK(Regressions!D78), " ", Regressions!D78)</f>
        <v>8309211.8109761626</v>
      </c>
      <c r="E68" s="222" t="e">
        <f>IF(ISNUMBER(Regressions!E78),ROUND(Regressions!E78, 1), NA())</f>
        <v>#N/A</v>
      </c>
      <c r="F68" s="345" t="e">
        <f>IF(ISNUMBER(Regressions!F78),ROUND(Regressions!F78, 1), NA())</f>
        <v>#N/A</v>
      </c>
      <c r="G68" s="244" t="e">
        <f>IF(ISNUMBER(Regressions!G78),ROUND(Regressions!G78, 1), NA())</f>
        <v>#N/A</v>
      </c>
      <c r="H68" s="346" t="e">
        <f>IF(ISNUMBER(Regressions!H78),ROUND(Regressions!H78, 1), NA())</f>
        <v>#N/A</v>
      </c>
      <c r="I68" s="245" t="e">
        <f>IF(ISNUMBER(Regressions!I78),ROUND(Regressions!I78, 1), NA())</f>
        <v>#N/A</v>
      </c>
      <c r="J68" s="347" t="e">
        <f>IF(ISNUMBER(Regressions!K78),ROUND(Regressions!K78, 1), NA())</f>
        <v>#N/A</v>
      </c>
      <c r="K68" s="345" t="e">
        <f>IF(ISNUMBER(Regressions!L78),ROUND(Regressions!L78, 1), NA())</f>
        <v>#N/A</v>
      </c>
      <c r="L68" s="246" t="e">
        <f>IF(ISNUMBER(Regressions!M78),ROUND(Regressions!M78, 1), NA())</f>
        <v>#N/A</v>
      </c>
      <c r="M68" s="346" t="e">
        <f>IF(ISNUMBER(Regressions!N78),ROUND(Regressions!N78, 1), NA())</f>
        <v>#N/A</v>
      </c>
      <c r="N68" s="245" t="e">
        <f>IF(ISNUMBER(Regressions!O78),ROUND(Regressions!O78, 1), NA())</f>
        <v>#N/A</v>
      </c>
      <c r="O68" s="347" t="e">
        <f>IF(ISNUMBER(Regressions!Q78),ROUND(Regressions!Q78, 1), NA())</f>
        <v>#N/A</v>
      </c>
      <c r="P68" s="345" t="e">
        <f>IF(ISNUMBER(Regressions!R78),ROUND(Regressions!R78, 1), NA())</f>
        <v>#N/A</v>
      </c>
      <c r="Q68" s="223" t="e">
        <f>IF(ISNUMBER(Regressions!S78),ROUND(Regressions!S78, 1), NA())</f>
        <v>#N/A</v>
      </c>
      <c r="R68" s="346" t="e">
        <f>IF(ISNUMBER(Regressions!T78),ROUND(Regressions!T78, 1), NA())</f>
        <v>#N/A</v>
      </c>
      <c r="S68" s="245" t="e">
        <f>IF(ISNUMBER(Regressions!U78),ROUND(Regressions!U78, 1), NA())</f>
        <v>#N/A</v>
      </c>
    </row>
    <row xmlns:x14ac="http://schemas.microsoft.com/office/spreadsheetml/2009/9/ac" r="69" x14ac:dyDescent="0.2">
      <c r="A69" s="342" t="str">
        <f>IF(ISBLANK(Regressions!A79), " ", Regressions!A79)</f>
        <v>Nepal</v>
      </c>
      <c r="B69" s="343">
        <f>IF(ISBLANK(Regressions!B79), " ", Regressions!B79)</f>
        <v>2003</v>
      </c>
      <c r="C69" s="348" t="str">
        <f>IF(ISBLANK(Regressions!C79), " ", Regressions!C79)</f>
        <v>Rural</v>
      </c>
      <c r="D69" s="344">
        <f>IF(ISBLANK(Regressions!D79), " ", Regressions!D79)</f>
        <v>7904708.5442005917</v>
      </c>
      <c r="E69" s="222" t="e">
        <f>IF(ISNUMBER(Regressions!E79),ROUND(Regressions!E79, 1), NA())</f>
        <v>#N/A</v>
      </c>
      <c r="F69" s="345" t="e">
        <f>IF(ISNUMBER(Regressions!F79),ROUND(Regressions!F79, 1), NA())</f>
        <v>#N/A</v>
      </c>
      <c r="G69" s="244" t="e">
        <f>IF(ISNUMBER(Regressions!G79),ROUND(Regressions!G79, 1), NA())</f>
        <v>#N/A</v>
      </c>
      <c r="H69" s="346" t="e">
        <f>IF(ISNUMBER(Regressions!H79),ROUND(Regressions!H79, 1), NA())</f>
        <v>#N/A</v>
      </c>
      <c r="I69" s="245" t="e">
        <f>IF(ISNUMBER(Regressions!I79),ROUND(Regressions!I79, 1), NA())</f>
        <v>#N/A</v>
      </c>
      <c r="J69" s="347" t="e">
        <f>IF(ISNUMBER(Regressions!K79),ROUND(Regressions!K79, 1), NA())</f>
        <v>#N/A</v>
      </c>
      <c r="K69" s="345" t="e">
        <f>IF(ISNUMBER(Regressions!L79),ROUND(Regressions!L79, 1), NA())</f>
        <v>#N/A</v>
      </c>
      <c r="L69" s="246" t="e">
        <f>IF(ISNUMBER(Regressions!M79),ROUND(Regressions!M79, 1), NA())</f>
        <v>#N/A</v>
      </c>
      <c r="M69" s="346" t="e">
        <f>IF(ISNUMBER(Regressions!N79),ROUND(Regressions!N79, 1), NA())</f>
        <v>#N/A</v>
      </c>
      <c r="N69" s="245" t="e">
        <f>IF(ISNUMBER(Regressions!O79),ROUND(Regressions!O79, 1), NA())</f>
        <v>#N/A</v>
      </c>
      <c r="O69" s="347" t="e">
        <f>IF(ISNUMBER(Regressions!Q79),ROUND(Regressions!Q79, 1), NA())</f>
        <v>#N/A</v>
      </c>
      <c r="P69" s="345" t="e">
        <f>IF(ISNUMBER(Regressions!R79),ROUND(Regressions!R79, 1), NA())</f>
        <v>#N/A</v>
      </c>
      <c r="Q69" s="223" t="e">
        <f>IF(ISNUMBER(Regressions!S79),ROUND(Regressions!S79, 1), NA())</f>
        <v>#N/A</v>
      </c>
      <c r="R69" s="346" t="e">
        <f>IF(ISNUMBER(Regressions!T79),ROUND(Regressions!T79, 1), NA())</f>
        <v>#N/A</v>
      </c>
      <c r="S69" s="245" t="e">
        <f>IF(ISNUMBER(Regressions!U79),ROUND(Regressions!U79, 1), NA())</f>
        <v>#N/A</v>
      </c>
    </row>
    <row xmlns:x14ac="http://schemas.microsoft.com/office/spreadsheetml/2009/9/ac" r="70" x14ac:dyDescent="0.2">
      <c r="A70" s="342" t="str">
        <f>IF(ISBLANK(Regressions!A80), " ", Regressions!A80)</f>
        <v>Nepal</v>
      </c>
      <c r="B70" s="343">
        <f>IF(ISBLANK(Regressions!B80), " ", Regressions!B80)</f>
        <v>2004</v>
      </c>
      <c r="C70" s="348" t="str">
        <f>IF(ISBLANK(Regressions!C80), " ", Regressions!C80)</f>
        <v>Rural</v>
      </c>
      <c r="D70" s="344">
        <f>IF(ISBLANK(Regressions!D80), " ", Regressions!D80)</f>
        <v>7954786.5344688036</v>
      </c>
      <c r="E70" s="222" t="e">
        <f>IF(ISNUMBER(Regressions!E80),ROUND(Regressions!E80, 1), NA())</f>
        <v>#N/A</v>
      </c>
      <c r="F70" s="345" t="e">
        <f>IF(ISNUMBER(Regressions!F80),ROUND(Regressions!F80, 1), NA())</f>
        <v>#N/A</v>
      </c>
      <c r="G70" s="244" t="e">
        <f>IF(ISNUMBER(Regressions!G80),ROUND(Regressions!G80, 1), NA())</f>
        <v>#N/A</v>
      </c>
      <c r="H70" s="346" t="e">
        <f>IF(ISNUMBER(Regressions!H80),ROUND(Regressions!H80, 1), NA())</f>
        <v>#N/A</v>
      </c>
      <c r="I70" s="245" t="e">
        <f>IF(ISNUMBER(Regressions!I80),ROUND(Regressions!I80, 1), NA())</f>
        <v>#N/A</v>
      </c>
      <c r="J70" s="347" t="e">
        <f>IF(ISNUMBER(Regressions!K80),ROUND(Regressions!K80, 1), NA())</f>
        <v>#N/A</v>
      </c>
      <c r="K70" s="345" t="e">
        <f>IF(ISNUMBER(Regressions!L80),ROUND(Regressions!L80, 1), NA())</f>
        <v>#N/A</v>
      </c>
      <c r="L70" s="246" t="e">
        <f>IF(ISNUMBER(Regressions!M80),ROUND(Regressions!M80, 1), NA())</f>
        <v>#N/A</v>
      </c>
      <c r="M70" s="346" t="e">
        <f>IF(ISNUMBER(Regressions!N80),ROUND(Regressions!N80, 1), NA())</f>
        <v>#N/A</v>
      </c>
      <c r="N70" s="245" t="e">
        <f>IF(ISNUMBER(Regressions!O80),ROUND(Regressions!O80, 1), NA())</f>
        <v>#N/A</v>
      </c>
      <c r="O70" s="347" t="e">
        <f>IF(ISNUMBER(Regressions!Q80),ROUND(Regressions!Q80, 1), NA())</f>
        <v>#N/A</v>
      </c>
      <c r="P70" s="345" t="e">
        <f>IF(ISNUMBER(Regressions!R80),ROUND(Regressions!R80, 1), NA())</f>
        <v>#N/A</v>
      </c>
      <c r="Q70" s="223" t="e">
        <f>IF(ISNUMBER(Regressions!S80),ROUND(Regressions!S80, 1), NA())</f>
        <v>#N/A</v>
      </c>
      <c r="R70" s="346" t="e">
        <f>IF(ISNUMBER(Regressions!T80),ROUND(Regressions!T80, 1), NA())</f>
        <v>#N/A</v>
      </c>
      <c r="S70" s="245" t="e">
        <f>IF(ISNUMBER(Regressions!U80),ROUND(Regressions!U80, 1), NA())</f>
        <v>#N/A</v>
      </c>
    </row>
    <row xmlns:x14ac="http://schemas.microsoft.com/office/spreadsheetml/2009/9/ac" r="71" x14ac:dyDescent="0.2">
      <c r="A71" s="342" t="str">
        <f>IF(ISBLANK(Regressions!A81), " ", Regressions!A81)</f>
        <v>Nepal</v>
      </c>
      <c r="B71" s="343">
        <f>IF(ISBLANK(Regressions!B81), " ", Regressions!B81)</f>
        <v>2005</v>
      </c>
      <c r="C71" s="348" t="str">
        <f>IF(ISBLANK(Regressions!C81), " ", Regressions!C81)</f>
        <v>Rural</v>
      </c>
      <c r="D71" s="344">
        <f>IF(ISBLANK(Regressions!D81), " ", Regressions!D81)</f>
        <v>7985344.5644039148</v>
      </c>
      <c r="E71" s="222" t="e">
        <f>IF(ISNUMBER(Regressions!E81),ROUND(Regressions!E81, 1), NA())</f>
        <v>#N/A</v>
      </c>
      <c r="F71" s="345" t="e">
        <f>IF(ISNUMBER(Regressions!F81),ROUND(Regressions!F81, 1), NA())</f>
        <v>#N/A</v>
      </c>
      <c r="G71" s="244" t="e">
        <f>IF(ISNUMBER(Regressions!G81),ROUND(Regressions!G81, 1), NA())</f>
        <v>#N/A</v>
      </c>
      <c r="H71" s="346" t="e">
        <f>IF(ISNUMBER(Regressions!H81),ROUND(Regressions!H81, 1), NA())</f>
        <v>#N/A</v>
      </c>
      <c r="I71" s="245" t="e">
        <f>IF(ISNUMBER(Regressions!I81),ROUND(Regressions!I81, 1), NA())</f>
        <v>#N/A</v>
      </c>
      <c r="J71" s="347" t="e">
        <f>IF(ISNUMBER(Regressions!K81),ROUND(Regressions!K81, 1), NA())</f>
        <v>#N/A</v>
      </c>
      <c r="K71" s="345" t="e">
        <f>IF(ISNUMBER(Regressions!L81),ROUND(Regressions!L81, 1), NA())</f>
        <v>#N/A</v>
      </c>
      <c r="L71" s="246" t="e">
        <f>IF(ISNUMBER(Regressions!M81),ROUND(Regressions!M81, 1), NA())</f>
        <v>#N/A</v>
      </c>
      <c r="M71" s="346" t="e">
        <f>IF(ISNUMBER(Regressions!N81),ROUND(Regressions!N81, 1), NA())</f>
        <v>#N/A</v>
      </c>
      <c r="N71" s="245" t="e">
        <f>IF(ISNUMBER(Regressions!O81),ROUND(Regressions!O81, 1), NA())</f>
        <v>#N/A</v>
      </c>
      <c r="O71" s="347" t="e">
        <f>IF(ISNUMBER(Regressions!Q81),ROUND(Regressions!Q81, 1), NA())</f>
        <v>#N/A</v>
      </c>
      <c r="P71" s="345" t="e">
        <f>IF(ISNUMBER(Regressions!R81),ROUND(Regressions!R81, 1), NA())</f>
        <v>#N/A</v>
      </c>
      <c r="Q71" s="223" t="e">
        <f>IF(ISNUMBER(Regressions!S81),ROUND(Regressions!S81, 1), NA())</f>
        <v>#N/A</v>
      </c>
      <c r="R71" s="346" t="e">
        <f>IF(ISNUMBER(Regressions!T81),ROUND(Regressions!T81, 1), NA())</f>
        <v>#N/A</v>
      </c>
      <c r="S71" s="245" t="e">
        <f>IF(ISNUMBER(Regressions!U81),ROUND(Regressions!U81, 1), NA())</f>
        <v>#N/A</v>
      </c>
    </row>
    <row xmlns:x14ac="http://schemas.microsoft.com/office/spreadsheetml/2009/9/ac" r="72" x14ac:dyDescent="0.2">
      <c r="A72" s="342" t="str">
        <f>IF(ISBLANK(Regressions!A82), " ", Regressions!A82)</f>
        <v>Nepal</v>
      </c>
      <c r="B72" s="343">
        <f>IF(ISBLANK(Regressions!B82), " ", Regressions!B82)</f>
        <v>2006</v>
      </c>
      <c r="C72" s="348" t="str">
        <f>IF(ISBLANK(Regressions!C82), " ", Regressions!C82)</f>
        <v>Rural</v>
      </c>
      <c r="D72" s="344">
        <f>IF(ISBLANK(Regressions!D82), " ", Regressions!D82)</f>
        <v>7992564.9089983944</v>
      </c>
      <c r="E72" s="222" t="e">
        <f>IF(ISNUMBER(Regressions!E82),ROUND(Regressions!E82, 1), NA())</f>
        <v>#N/A</v>
      </c>
      <c r="F72" s="345" t="e">
        <f>IF(ISNUMBER(Regressions!F82),ROUND(Regressions!F82, 1), NA())</f>
        <v>#N/A</v>
      </c>
      <c r="G72" s="244" t="e">
        <f>IF(ISNUMBER(Regressions!G82),ROUND(Regressions!G82, 1), NA())</f>
        <v>#N/A</v>
      </c>
      <c r="H72" s="346" t="e">
        <f>IF(ISNUMBER(Regressions!H82),ROUND(Regressions!H82, 1), NA())</f>
        <v>#N/A</v>
      </c>
      <c r="I72" s="245" t="e">
        <f>IF(ISNUMBER(Regressions!I82),ROUND(Regressions!I82, 1), NA())</f>
        <v>#N/A</v>
      </c>
      <c r="J72" s="347" t="e">
        <f>IF(ISNUMBER(Regressions!K82),ROUND(Regressions!K82, 1), NA())</f>
        <v>#N/A</v>
      </c>
      <c r="K72" s="345" t="e">
        <f>IF(ISNUMBER(Regressions!L82),ROUND(Regressions!L82, 1), NA())</f>
        <v>#N/A</v>
      </c>
      <c r="L72" s="246" t="e">
        <f>IF(ISNUMBER(Regressions!M82),ROUND(Regressions!M82, 1), NA())</f>
        <v>#N/A</v>
      </c>
      <c r="M72" s="346" t="e">
        <f>IF(ISNUMBER(Regressions!N82),ROUND(Regressions!N82, 1), NA())</f>
        <v>#N/A</v>
      </c>
      <c r="N72" s="245" t="e">
        <f>IF(ISNUMBER(Regressions!O82),ROUND(Regressions!O82, 1), NA())</f>
        <v>#N/A</v>
      </c>
      <c r="O72" s="347" t="e">
        <f>IF(ISNUMBER(Regressions!Q82),ROUND(Regressions!Q82, 1), NA())</f>
        <v>#N/A</v>
      </c>
      <c r="P72" s="345" t="e">
        <f>IF(ISNUMBER(Regressions!R82),ROUND(Regressions!R82, 1), NA())</f>
        <v>#N/A</v>
      </c>
      <c r="Q72" s="223" t="e">
        <f>IF(ISNUMBER(Regressions!S82),ROUND(Regressions!S82, 1), NA())</f>
        <v>#N/A</v>
      </c>
      <c r="R72" s="346" t="e">
        <f>IF(ISNUMBER(Regressions!T82),ROUND(Regressions!T82, 1), NA())</f>
        <v>#N/A</v>
      </c>
      <c r="S72" s="245" t="e">
        <f>IF(ISNUMBER(Regressions!U82),ROUND(Regressions!U82, 1), NA())</f>
        <v>#N/A</v>
      </c>
    </row>
    <row xmlns:x14ac="http://schemas.microsoft.com/office/spreadsheetml/2009/9/ac" r="73" x14ac:dyDescent="0.2">
      <c r="A73" s="342" t="str">
        <f>IF(ISBLANK(Regressions!A83), " ", Regressions!A83)</f>
        <v>Nepal</v>
      </c>
      <c r="B73" s="343">
        <f>IF(ISBLANK(Regressions!B83), " ", Regressions!B83)</f>
        <v>2007</v>
      </c>
      <c r="C73" s="348" t="str">
        <f>IF(ISBLANK(Regressions!C83), " ", Regressions!C83)</f>
        <v>Rural</v>
      </c>
      <c r="D73" s="344">
        <f>IF(ISBLANK(Regressions!D83), " ", Regressions!D83)</f>
        <v>7983812.9615414422</v>
      </c>
      <c r="E73" s="222" t="e">
        <f>IF(ISNUMBER(Regressions!E83),ROUND(Regressions!E83, 1), NA())</f>
        <v>#N/A</v>
      </c>
      <c r="F73" s="345" t="e">
        <f>IF(ISNUMBER(Regressions!F83),ROUND(Regressions!F83, 1), NA())</f>
        <v>#N/A</v>
      </c>
      <c r="G73" s="244" t="e">
        <f>IF(ISNUMBER(Regressions!G83),ROUND(Regressions!G83, 1), NA())</f>
        <v>#N/A</v>
      </c>
      <c r="H73" s="346" t="e">
        <f>IF(ISNUMBER(Regressions!H83),ROUND(Regressions!H83, 1), NA())</f>
        <v>#N/A</v>
      </c>
      <c r="I73" s="245" t="e">
        <f>IF(ISNUMBER(Regressions!I83),ROUND(Regressions!I83, 1), NA())</f>
        <v>#N/A</v>
      </c>
      <c r="J73" s="347" t="e">
        <f>IF(ISNUMBER(Regressions!K83),ROUND(Regressions!K83, 1), NA())</f>
        <v>#N/A</v>
      </c>
      <c r="K73" s="345" t="e">
        <f>IF(ISNUMBER(Regressions!L83),ROUND(Regressions!L83, 1), NA())</f>
        <v>#N/A</v>
      </c>
      <c r="L73" s="246" t="e">
        <f>IF(ISNUMBER(Regressions!M83),ROUND(Regressions!M83, 1), NA())</f>
        <v>#N/A</v>
      </c>
      <c r="M73" s="346" t="e">
        <f>IF(ISNUMBER(Regressions!N83),ROUND(Regressions!N83, 1), NA())</f>
        <v>#N/A</v>
      </c>
      <c r="N73" s="245" t="e">
        <f>IF(ISNUMBER(Regressions!O83),ROUND(Regressions!O83, 1), NA())</f>
        <v>#N/A</v>
      </c>
      <c r="O73" s="347" t="e">
        <f>IF(ISNUMBER(Regressions!Q83),ROUND(Regressions!Q83, 1), NA())</f>
        <v>#N/A</v>
      </c>
      <c r="P73" s="345" t="e">
        <f>IF(ISNUMBER(Regressions!R83),ROUND(Regressions!R83, 1), NA())</f>
        <v>#N/A</v>
      </c>
      <c r="Q73" s="223" t="e">
        <f>IF(ISNUMBER(Regressions!S83),ROUND(Regressions!S83, 1), NA())</f>
        <v>#N/A</v>
      </c>
      <c r="R73" s="346" t="e">
        <f>IF(ISNUMBER(Regressions!T83),ROUND(Regressions!T83, 1), NA())</f>
        <v>#N/A</v>
      </c>
      <c r="S73" s="245" t="e">
        <f>IF(ISNUMBER(Regressions!U83),ROUND(Regressions!U83, 1), NA())</f>
        <v>#N/A</v>
      </c>
    </row>
    <row xmlns:x14ac="http://schemas.microsoft.com/office/spreadsheetml/2009/9/ac" r="74" x14ac:dyDescent="0.2">
      <c r="A74" s="342" t="str">
        <f>IF(ISBLANK(Regressions!A84), " ", Regressions!A84)</f>
        <v>Nepal</v>
      </c>
      <c r="B74" s="343">
        <f>IF(ISBLANK(Regressions!B84), " ", Regressions!B84)</f>
        <v>2008</v>
      </c>
      <c r="C74" s="348" t="str">
        <f>IF(ISBLANK(Regressions!C84), " ", Regressions!C84)</f>
        <v>Rural</v>
      </c>
      <c r="D74" s="344">
        <f>IF(ISBLANK(Regressions!D84), " ", Regressions!D84)</f>
        <v>7954168.8884010306</v>
      </c>
      <c r="E74" s="222" t="e">
        <f>IF(ISNUMBER(Regressions!E84),ROUND(Regressions!E84, 1), NA())</f>
        <v>#N/A</v>
      </c>
      <c r="F74" s="345" t="e">
        <f>IF(ISNUMBER(Regressions!F84),ROUND(Regressions!F84, 1), NA())</f>
        <v>#N/A</v>
      </c>
      <c r="G74" s="244" t="e">
        <f>IF(ISNUMBER(Regressions!G84),ROUND(Regressions!G84, 1), NA())</f>
        <v>#N/A</v>
      </c>
      <c r="H74" s="346" t="e">
        <f>IF(ISNUMBER(Regressions!H84),ROUND(Regressions!H84, 1), NA())</f>
        <v>#N/A</v>
      </c>
      <c r="I74" s="245" t="e">
        <f>IF(ISNUMBER(Regressions!I84),ROUND(Regressions!I84, 1), NA())</f>
        <v>#N/A</v>
      </c>
      <c r="J74" s="347" t="e">
        <f>IF(ISNUMBER(Regressions!K84),ROUND(Regressions!K84, 1), NA())</f>
        <v>#N/A</v>
      </c>
      <c r="K74" s="345" t="e">
        <f>IF(ISNUMBER(Regressions!L84),ROUND(Regressions!L84, 1), NA())</f>
        <v>#N/A</v>
      </c>
      <c r="L74" s="246" t="e">
        <f>IF(ISNUMBER(Regressions!M84),ROUND(Regressions!M84, 1), NA())</f>
        <v>#N/A</v>
      </c>
      <c r="M74" s="346" t="e">
        <f>IF(ISNUMBER(Regressions!N84),ROUND(Regressions!N84, 1), NA())</f>
        <v>#N/A</v>
      </c>
      <c r="N74" s="245" t="e">
        <f>IF(ISNUMBER(Regressions!O84),ROUND(Regressions!O84, 1), NA())</f>
        <v>#N/A</v>
      </c>
      <c r="O74" s="347" t="e">
        <f>IF(ISNUMBER(Regressions!Q84),ROUND(Regressions!Q84, 1), NA())</f>
        <v>#N/A</v>
      </c>
      <c r="P74" s="345" t="e">
        <f>IF(ISNUMBER(Regressions!R84),ROUND(Regressions!R84, 1), NA())</f>
        <v>#N/A</v>
      </c>
      <c r="Q74" s="223" t="e">
        <f>IF(ISNUMBER(Regressions!S84),ROUND(Regressions!S84, 1), NA())</f>
        <v>#N/A</v>
      </c>
      <c r="R74" s="346" t="e">
        <f>IF(ISNUMBER(Regressions!T84),ROUND(Regressions!T84, 1), NA())</f>
        <v>#N/A</v>
      </c>
      <c r="S74" s="245" t="e">
        <f>IF(ISNUMBER(Regressions!U84),ROUND(Regressions!U84, 1), NA())</f>
        <v>#N/A</v>
      </c>
    </row>
    <row xmlns:x14ac="http://schemas.microsoft.com/office/spreadsheetml/2009/9/ac" r="75" x14ac:dyDescent="0.2">
      <c r="A75" s="342" t="str">
        <f>IF(ISBLANK(Regressions!A85), " ", Regressions!A85)</f>
        <v>Nepal</v>
      </c>
      <c r="B75" s="343">
        <f>IF(ISBLANK(Regressions!B85), " ", Regressions!B85)</f>
        <v>2009</v>
      </c>
      <c r="C75" s="348" t="str">
        <f>IF(ISBLANK(Regressions!C85), " ", Regressions!C85)</f>
        <v>Rural</v>
      </c>
      <c r="D75" s="344">
        <f>IF(ISBLANK(Regressions!D85), " ", Regressions!D85)</f>
        <v>7899980.3326774985</v>
      </c>
      <c r="E75" s="222" t="e">
        <f>IF(ISNUMBER(Regressions!E85),ROUND(Regressions!E85, 1), NA())</f>
        <v>#N/A</v>
      </c>
      <c r="F75" s="345" t="e">
        <f>IF(ISNUMBER(Regressions!F85),ROUND(Regressions!F85, 1), NA())</f>
        <v>#N/A</v>
      </c>
      <c r="G75" s="244" t="e">
        <f>IF(ISNUMBER(Regressions!G85),ROUND(Regressions!G85, 1), NA())</f>
        <v>#N/A</v>
      </c>
      <c r="H75" s="346" t="e">
        <f>IF(ISNUMBER(Regressions!H85),ROUND(Regressions!H85, 1), NA())</f>
        <v>#N/A</v>
      </c>
      <c r="I75" s="245" t="e">
        <f>IF(ISNUMBER(Regressions!I85),ROUND(Regressions!I85, 1), NA())</f>
        <v>#N/A</v>
      </c>
      <c r="J75" s="347" t="e">
        <f>IF(ISNUMBER(Regressions!K85),ROUND(Regressions!K85, 1), NA())</f>
        <v>#N/A</v>
      </c>
      <c r="K75" s="345" t="e">
        <f>IF(ISNUMBER(Regressions!L85),ROUND(Regressions!L85, 1), NA())</f>
        <v>#N/A</v>
      </c>
      <c r="L75" s="246" t="e">
        <f>IF(ISNUMBER(Regressions!M85),ROUND(Regressions!M85, 1), NA())</f>
        <v>#N/A</v>
      </c>
      <c r="M75" s="346" t="e">
        <f>IF(ISNUMBER(Regressions!N85),ROUND(Regressions!N85, 1), NA())</f>
        <v>#N/A</v>
      </c>
      <c r="N75" s="245" t="e">
        <f>IF(ISNUMBER(Regressions!O85),ROUND(Regressions!O85, 1), NA())</f>
        <v>#N/A</v>
      </c>
      <c r="O75" s="347" t="e">
        <f>IF(ISNUMBER(Regressions!Q85),ROUND(Regressions!Q85, 1), NA())</f>
        <v>#N/A</v>
      </c>
      <c r="P75" s="345" t="e">
        <f>IF(ISNUMBER(Regressions!R85),ROUND(Regressions!R85, 1), NA())</f>
        <v>#N/A</v>
      </c>
      <c r="Q75" s="223" t="e">
        <f>IF(ISNUMBER(Regressions!S85),ROUND(Regressions!S85, 1), NA())</f>
        <v>#N/A</v>
      </c>
      <c r="R75" s="346" t="e">
        <f>IF(ISNUMBER(Regressions!T85),ROUND(Regressions!T85, 1), NA())</f>
        <v>#N/A</v>
      </c>
      <c r="S75" s="245" t="e">
        <f>IF(ISNUMBER(Regressions!U85),ROUND(Regressions!U85, 1), NA())</f>
        <v>#N/A</v>
      </c>
    </row>
    <row xmlns:x14ac="http://schemas.microsoft.com/office/spreadsheetml/2009/9/ac" r="76" x14ac:dyDescent="0.2">
      <c r="A76" s="342" t="str">
        <f>IF(ISBLANK(Regressions!A86), " ", Regressions!A86)</f>
        <v>Nepal</v>
      </c>
      <c r="B76" s="343">
        <f>IF(ISBLANK(Regressions!B86), " ", Regressions!B86)</f>
        <v>2010</v>
      </c>
      <c r="C76" s="348" t="str">
        <f>IF(ISBLANK(Regressions!C86), " ", Regressions!C86)</f>
        <v>Rural</v>
      </c>
      <c r="D76" s="344">
        <f>IF(ISBLANK(Regressions!D86), " ", Regressions!D86)</f>
        <v>7819588.1705717091</v>
      </c>
      <c r="E76" s="222" t="e">
        <f>IF(ISNUMBER(Regressions!E86),ROUND(Regressions!E86, 1), NA())</f>
        <v>#N/A</v>
      </c>
      <c r="F76" s="345" t="e">
        <f>IF(ISNUMBER(Regressions!F86),ROUND(Regressions!F86, 1), NA())</f>
        <v>#N/A</v>
      </c>
      <c r="G76" s="244" t="e">
        <f>IF(ISNUMBER(Regressions!G86),ROUND(Regressions!G86, 1), NA())</f>
        <v>#N/A</v>
      </c>
      <c r="H76" s="346" t="e">
        <f>IF(ISNUMBER(Regressions!H86),ROUND(Regressions!H86, 1), NA())</f>
        <v>#N/A</v>
      </c>
      <c r="I76" s="245" t="e">
        <f>IF(ISNUMBER(Regressions!I86),ROUND(Regressions!I86, 1), NA())</f>
        <v>#N/A</v>
      </c>
      <c r="J76" s="347" t="e">
        <f>IF(ISNUMBER(Regressions!K86),ROUND(Regressions!K86, 1), NA())</f>
        <v>#N/A</v>
      </c>
      <c r="K76" s="345" t="e">
        <f>IF(ISNUMBER(Regressions!L86),ROUND(Regressions!L86, 1), NA())</f>
        <v>#N/A</v>
      </c>
      <c r="L76" s="246" t="e">
        <f>IF(ISNUMBER(Regressions!M86),ROUND(Regressions!M86, 1), NA())</f>
        <v>#N/A</v>
      </c>
      <c r="M76" s="346" t="e">
        <f>IF(ISNUMBER(Regressions!N86),ROUND(Regressions!N86, 1), NA())</f>
        <v>#N/A</v>
      </c>
      <c r="N76" s="245" t="e">
        <f>IF(ISNUMBER(Regressions!O86),ROUND(Regressions!O86, 1), NA())</f>
        <v>#N/A</v>
      </c>
      <c r="O76" s="347" t="e">
        <f>IF(ISNUMBER(Regressions!Q86),ROUND(Regressions!Q86, 1), NA())</f>
        <v>#N/A</v>
      </c>
      <c r="P76" s="345" t="e">
        <f>IF(ISNUMBER(Regressions!R86),ROUND(Regressions!R86, 1), NA())</f>
        <v>#N/A</v>
      </c>
      <c r="Q76" s="223" t="e">
        <f>IF(ISNUMBER(Regressions!S86),ROUND(Regressions!S86, 1), NA())</f>
        <v>#N/A</v>
      </c>
      <c r="R76" s="346" t="e">
        <f>IF(ISNUMBER(Regressions!T86),ROUND(Regressions!T86, 1), NA())</f>
        <v>#N/A</v>
      </c>
      <c r="S76" s="245" t="e">
        <f>IF(ISNUMBER(Regressions!U86),ROUND(Regressions!U86, 1), NA())</f>
        <v>#N/A</v>
      </c>
    </row>
    <row xmlns:x14ac="http://schemas.microsoft.com/office/spreadsheetml/2009/9/ac" r="77" x14ac:dyDescent="0.2">
      <c r="A77" s="342" t="str">
        <f>IF(ISBLANK(Regressions!A87), " ", Regressions!A87)</f>
        <v>Nepal</v>
      </c>
      <c r="B77" s="343">
        <f>IF(ISBLANK(Regressions!B87), " ", Regressions!B87)</f>
        <v>2011</v>
      </c>
      <c r="C77" s="348" t="str">
        <f>IF(ISBLANK(Regressions!C87), " ", Regressions!C87)</f>
        <v>Rural</v>
      </c>
      <c r="D77" s="344">
        <f>IF(ISBLANK(Regressions!D87), " ", Regressions!D87)</f>
        <v>7710362.6956912419</v>
      </c>
      <c r="E77" s="222" t="e">
        <f>IF(ISNUMBER(Regressions!E87),ROUND(Regressions!E87, 1), NA())</f>
        <v>#N/A</v>
      </c>
      <c r="F77" s="345" t="e">
        <f>IF(ISNUMBER(Regressions!F87),ROUND(Regressions!F87, 1), NA())</f>
        <v>#N/A</v>
      </c>
      <c r="G77" s="244" t="e">
        <f>IF(ISNUMBER(Regressions!G87),ROUND(Regressions!G87, 1), NA())</f>
        <v>#N/A</v>
      </c>
      <c r="H77" s="346" t="e">
        <f>IF(ISNUMBER(Regressions!H87),ROUND(Regressions!H87, 1), NA())</f>
        <v>#N/A</v>
      </c>
      <c r="I77" s="245" t="e">
        <f>IF(ISNUMBER(Regressions!I87),ROUND(Regressions!I87, 1), NA())</f>
        <v>#N/A</v>
      </c>
      <c r="J77" s="347" t="e">
        <f>IF(ISNUMBER(Regressions!K87),ROUND(Regressions!K87, 1), NA())</f>
        <v>#N/A</v>
      </c>
      <c r="K77" s="345" t="e">
        <f>IF(ISNUMBER(Regressions!L87),ROUND(Regressions!L87, 1), NA())</f>
        <v>#N/A</v>
      </c>
      <c r="L77" s="246" t="e">
        <f>IF(ISNUMBER(Regressions!M87),ROUND(Regressions!M87, 1), NA())</f>
        <v>#N/A</v>
      </c>
      <c r="M77" s="346" t="e">
        <f>IF(ISNUMBER(Regressions!N87),ROUND(Regressions!N87, 1), NA())</f>
        <v>#N/A</v>
      </c>
      <c r="N77" s="245" t="e">
        <f>IF(ISNUMBER(Regressions!O87),ROUND(Regressions!O87, 1), NA())</f>
        <v>#N/A</v>
      </c>
      <c r="O77" s="347" t="e">
        <f>IF(ISNUMBER(Regressions!Q87),ROUND(Regressions!Q87, 1), NA())</f>
        <v>#N/A</v>
      </c>
      <c r="P77" s="345" t="e">
        <f>IF(ISNUMBER(Regressions!R87),ROUND(Regressions!R87, 1), NA())</f>
        <v>#N/A</v>
      </c>
      <c r="Q77" s="223" t="e">
        <f>IF(ISNUMBER(Regressions!S87),ROUND(Regressions!S87, 1), NA())</f>
        <v>#N/A</v>
      </c>
      <c r="R77" s="346" t="e">
        <f>IF(ISNUMBER(Regressions!T87),ROUND(Regressions!T87, 1), NA())</f>
        <v>#N/A</v>
      </c>
      <c r="S77" s="245" t="e">
        <f>IF(ISNUMBER(Regressions!U87),ROUND(Regressions!U87, 1), NA())</f>
        <v>#N/A</v>
      </c>
    </row>
    <row xmlns:x14ac="http://schemas.microsoft.com/office/spreadsheetml/2009/9/ac" r="78" x14ac:dyDescent="0.2">
      <c r="A78" s="342" t="str">
        <f>IF(ISBLANK(Regressions!A88), " ", Regressions!A88)</f>
        <v>Nepal</v>
      </c>
      <c r="B78" s="343">
        <f>IF(ISBLANK(Regressions!B88), " ", Regressions!B88)</f>
        <v>2012</v>
      </c>
      <c r="C78" s="348" t="str">
        <f>IF(ISBLANK(Regressions!C88), " ", Regressions!C88)</f>
        <v>Rural</v>
      </c>
      <c r="D78" s="344">
        <f>IF(ISBLANK(Regressions!D88), " ", Regressions!D88)</f>
        <v>7580105.8826248171</v>
      </c>
      <c r="E78" s="222" t="e">
        <f>IF(ISNUMBER(Regressions!E88),ROUND(Regressions!E88, 1), NA())</f>
        <v>#N/A</v>
      </c>
      <c r="F78" s="345" t="e">
        <f>IF(ISNUMBER(Regressions!F88),ROUND(Regressions!F88, 1), NA())</f>
        <v>#N/A</v>
      </c>
      <c r="G78" s="244" t="e">
        <f>IF(ISNUMBER(Regressions!G88),ROUND(Regressions!G88, 1), NA())</f>
        <v>#N/A</v>
      </c>
      <c r="H78" s="346" t="e">
        <f>IF(ISNUMBER(Regressions!H88),ROUND(Regressions!H88, 1), NA())</f>
        <v>#N/A</v>
      </c>
      <c r="I78" s="245" t="e">
        <f>IF(ISNUMBER(Regressions!I88),ROUND(Regressions!I88, 1), NA())</f>
        <v>#N/A</v>
      </c>
      <c r="J78" s="347" t="e">
        <f>IF(ISNUMBER(Regressions!K88),ROUND(Regressions!K88, 1), NA())</f>
        <v>#N/A</v>
      </c>
      <c r="K78" s="345" t="e">
        <f>IF(ISNUMBER(Regressions!L88),ROUND(Regressions!L88, 1), NA())</f>
        <v>#N/A</v>
      </c>
      <c r="L78" s="246" t="e">
        <f>IF(ISNUMBER(Regressions!M88),ROUND(Regressions!M88, 1), NA())</f>
        <v>#N/A</v>
      </c>
      <c r="M78" s="346" t="e">
        <f>IF(ISNUMBER(Regressions!N88),ROUND(Regressions!N88, 1), NA())</f>
        <v>#N/A</v>
      </c>
      <c r="N78" s="245" t="e">
        <f>IF(ISNUMBER(Regressions!O88),ROUND(Regressions!O88, 1), NA())</f>
        <v>#N/A</v>
      </c>
      <c r="O78" s="347" t="e">
        <f>IF(ISNUMBER(Regressions!Q88),ROUND(Regressions!Q88, 1), NA())</f>
        <v>#N/A</v>
      </c>
      <c r="P78" s="345" t="e">
        <f>IF(ISNUMBER(Regressions!R88),ROUND(Regressions!R88, 1), NA())</f>
        <v>#N/A</v>
      </c>
      <c r="Q78" s="223" t="e">
        <f>IF(ISNUMBER(Regressions!S88),ROUND(Regressions!S88, 1), NA())</f>
        <v>#N/A</v>
      </c>
      <c r="R78" s="346" t="e">
        <f>IF(ISNUMBER(Regressions!T88),ROUND(Regressions!T88, 1), NA())</f>
        <v>#N/A</v>
      </c>
      <c r="S78" s="245" t="e">
        <f>IF(ISNUMBER(Regressions!U88),ROUND(Regressions!U88, 1), NA())</f>
        <v>#N/A</v>
      </c>
    </row>
    <row xmlns:x14ac="http://schemas.microsoft.com/office/spreadsheetml/2009/9/ac" r="79" x14ac:dyDescent="0.2">
      <c r="A79" s="342" t="str">
        <f>IF(ISBLANK(Regressions!A89), " ", Regressions!A89)</f>
        <v>Nepal</v>
      </c>
      <c r="B79" s="343">
        <f>IF(ISBLANK(Regressions!B89), " ", Regressions!B89)</f>
        <v>2013</v>
      </c>
      <c r="C79" s="348" t="str">
        <f>IF(ISBLANK(Regressions!C89), " ", Regressions!C89)</f>
        <v>Rural</v>
      </c>
      <c r="D79" s="344">
        <f>IF(ISBLANK(Regressions!D89), " ", Regressions!D89)</f>
        <v>7437389.0561700827</v>
      </c>
      <c r="E79" s="222" t="e">
        <f>IF(ISNUMBER(Regressions!E89),ROUND(Regressions!E89, 1), NA())</f>
        <v>#N/A</v>
      </c>
      <c r="F79" s="345" t="e">
        <f>IF(ISNUMBER(Regressions!F89),ROUND(Regressions!F89, 1), NA())</f>
        <v>#N/A</v>
      </c>
      <c r="G79" s="244" t="e">
        <f>IF(ISNUMBER(Regressions!G89),ROUND(Regressions!G89, 1), NA())</f>
        <v>#N/A</v>
      </c>
      <c r="H79" s="346" t="e">
        <f>IF(ISNUMBER(Regressions!H89),ROUND(Regressions!H89, 1), NA())</f>
        <v>#N/A</v>
      </c>
      <c r="I79" s="245" t="e">
        <f>IF(ISNUMBER(Regressions!I89),ROUND(Regressions!I89, 1), NA())</f>
        <v>#N/A</v>
      </c>
      <c r="J79" s="347" t="e">
        <f>IF(ISNUMBER(Regressions!K89),ROUND(Regressions!K89, 1), NA())</f>
        <v>#N/A</v>
      </c>
      <c r="K79" s="345" t="e">
        <f>IF(ISNUMBER(Regressions!L89),ROUND(Regressions!L89, 1), NA())</f>
        <v>#N/A</v>
      </c>
      <c r="L79" s="246" t="e">
        <f>IF(ISNUMBER(Regressions!M89),ROUND(Regressions!M89, 1), NA())</f>
        <v>#N/A</v>
      </c>
      <c r="M79" s="346" t="e">
        <f>IF(ISNUMBER(Regressions!N89),ROUND(Regressions!N89, 1), NA())</f>
        <v>#N/A</v>
      </c>
      <c r="N79" s="245" t="e">
        <f>IF(ISNUMBER(Regressions!O89),ROUND(Regressions!O89, 1), NA())</f>
        <v>#N/A</v>
      </c>
      <c r="O79" s="347" t="e">
        <f>IF(ISNUMBER(Regressions!Q89),ROUND(Regressions!Q89, 1), NA())</f>
        <v>#N/A</v>
      </c>
      <c r="P79" s="345" t="e">
        <f>IF(ISNUMBER(Regressions!R89),ROUND(Regressions!R89, 1), NA())</f>
        <v>#N/A</v>
      </c>
      <c r="Q79" s="223" t="e">
        <f>IF(ISNUMBER(Regressions!S89),ROUND(Regressions!S89, 1), NA())</f>
        <v>#N/A</v>
      </c>
      <c r="R79" s="346" t="e">
        <f>IF(ISNUMBER(Regressions!T89),ROUND(Regressions!T89, 1), NA())</f>
        <v>#N/A</v>
      </c>
      <c r="S79" s="245" t="e">
        <f>IF(ISNUMBER(Regressions!U89),ROUND(Regressions!U89, 1), NA())</f>
        <v>#N/A</v>
      </c>
    </row>
    <row xmlns:x14ac="http://schemas.microsoft.com/office/spreadsheetml/2009/9/ac" r="80" x14ac:dyDescent="0.2">
      <c r="A80" s="342" t="str">
        <f>IF(ISBLANK(Regressions!A90), " ", Regressions!A90)</f>
        <v>Nepal</v>
      </c>
      <c r="B80" s="343">
        <f>IF(ISBLANK(Regressions!B90), " ", Regressions!B90)</f>
        <v>2014</v>
      </c>
      <c r="C80" s="348" t="str">
        <f>IF(ISBLANK(Regressions!C90), " ", Regressions!C90)</f>
        <v>Rural</v>
      </c>
      <c r="D80" s="344">
        <f>IF(ISBLANK(Regressions!D90), " ", Regressions!D90)</f>
        <v>7297001.4006250771</v>
      </c>
      <c r="E80" s="222" t="e">
        <f>IF(ISNUMBER(Regressions!E90),ROUND(Regressions!E90, 1), NA())</f>
        <v>#N/A</v>
      </c>
      <c r="F80" s="345" t="e">
        <f>IF(ISNUMBER(Regressions!F90),ROUND(Regressions!F90, 1), NA())</f>
        <v>#N/A</v>
      </c>
      <c r="G80" s="244" t="e">
        <f>IF(ISNUMBER(Regressions!G90),ROUND(Regressions!G90, 1), NA())</f>
        <v>#N/A</v>
      </c>
      <c r="H80" s="346" t="e">
        <f>IF(ISNUMBER(Regressions!H90),ROUND(Regressions!H90, 1), NA())</f>
        <v>#N/A</v>
      </c>
      <c r="I80" s="245" t="e">
        <f>IF(ISNUMBER(Regressions!I90),ROUND(Regressions!I90, 1), NA())</f>
        <v>#N/A</v>
      </c>
      <c r="J80" s="347" t="e">
        <f>IF(ISNUMBER(Regressions!K90),ROUND(Regressions!K90, 1), NA())</f>
        <v>#N/A</v>
      </c>
      <c r="K80" s="345" t="e">
        <f>IF(ISNUMBER(Regressions!L90),ROUND(Regressions!L90, 1), NA())</f>
        <v>#N/A</v>
      </c>
      <c r="L80" s="246" t="e">
        <f>IF(ISNUMBER(Regressions!M90),ROUND(Regressions!M90, 1), NA())</f>
        <v>#N/A</v>
      </c>
      <c r="M80" s="346" t="e">
        <f>IF(ISNUMBER(Regressions!N90),ROUND(Regressions!N90, 1), NA())</f>
        <v>#N/A</v>
      </c>
      <c r="N80" s="245" t="e">
        <f>IF(ISNUMBER(Regressions!O90),ROUND(Regressions!O90, 1), NA())</f>
        <v>#N/A</v>
      </c>
      <c r="O80" s="347" t="e">
        <f>IF(ISNUMBER(Regressions!Q90),ROUND(Regressions!Q90, 1), NA())</f>
        <v>#N/A</v>
      </c>
      <c r="P80" s="345" t="e">
        <f>IF(ISNUMBER(Regressions!R90),ROUND(Regressions!R90, 1), NA())</f>
        <v>#N/A</v>
      </c>
      <c r="Q80" s="223" t="e">
        <f>IF(ISNUMBER(Regressions!S90),ROUND(Regressions!S90, 1), NA())</f>
        <v>#N/A</v>
      </c>
      <c r="R80" s="346" t="e">
        <f>IF(ISNUMBER(Regressions!T90),ROUND(Regressions!T90, 1), NA())</f>
        <v>#N/A</v>
      </c>
      <c r="S80" s="245" t="e">
        <f>IF(ISNUMBER(Regressions!U90),ROUND(Regressions!U90, 1), NA())</f>
        <v>#N/A</v>
      </c>
    </row>
    <row xmlns:x14ac="http://schemas.microsoft.com/office/spreadsheetml/2009/9/ac" r="81" x14ac:dyDescent="0.2">
      <c r="A81" s="342" t="str">
        <f>IF(ISBLANK(Regressions!A91), " ", Regressions!A91)</f>
        <v>Nepal</v>
      </c>
      <c r="B81" s="343">
        <f>IF(ISBLANK(Regressions!B91), " ", Regressions!B91)</f>
        <v>2015</v>
      </c>
      <c r="C81" s="348" t="str">
        <f>IF(ISBLANK(Regressions!C91), " ", Regressions!C91)</f>
        <v>Rural</v>
      </c>
      <c r="D81" s="344">
        <f>IF(ISBLANK(Regressions!D91), " ", Regressions!D91)</f>
        <v>7171373.8475669865</v>
      </c>
      <c r="E81" s="222" t="e">
        <f>IF(ISNUMBER(Regressions!E91),ROUND(Regressions!E91, 1), NA())</f>
        <v>#N/A</v>
      </c>
      <c r="F81" s="345" t="e">
        <f>IF(ISNUMBER(Regressions!F91),ROUND(Regressions!F91, 1), NA())</f>
        <v>#N/A</v>
      </c>
      <c r="G81" s="244" t="e">
        <f>IF(ISNUMBER(Regressions!G91),ROUND(Regressions!G91, 1), NA())</f>
        <v>#N/A</v>
      </c>
      <c r="H81" s="346" t="e">
        <f>IF(ISNUMBER(Regressions!H91),ROUND(Regressions!H91, 1), NA())</f>
        <v>#N/A</v>
      </c>
      <c r="I81" s="245" t="e">
        <f>IF(ISNUMBER(Regressions!I91),ROUND(Regressions!I91, 1), NA())</f>
        <v>#N/A</v>
      </c>
      <c r="J81" s="347" t="e">
        <f>IF(ISNUMBER(Regressions!K91),ROUND(Regressions!K91, 1), NA())</f>
        <v>#N/A</v>
      </c>
      <c r="K81" s="345" t="e">
        <f>IF(ISNUMBER(Regressions!L91),ROUND(Regressions!L91, 1), NA())</f>
        <v>#N/A</v>
      </c>
      <c r="L81" s="246" t="e">
        <f>IF(ISNUMBER(Regressions!M91),ROUND(Regressions!M91, 1), NA())</f>
        <v>#N/A</v>
      </c>
      <c r="M81" s="346" t="e">
        <f>IF(ISNUMBER(Regressions!N91),ROUND(Regressions!N91, 1), NA())</f>
        <v>#N/A</v>
      </c>
      <c r="N81" s="245" t="e">
        <f>IF(ISNUMBER(Regressions!O91),ROUND(Regressions!O91, 1), NA())</f>
        <v>#N/A</v>
      </c>
      <c r="O81" s="347" t="e">
        <f>IF(ISNUMBER(Regressions!Q91),ROUND(Regressions!Q91, 1), NA())</f>
        <v>#N/A</v>
      </c>
      <c r="P81" s="345" t="e">
        <f>IF(ISNUMBER(Regressions!R91),ROUND(Regressions!R91, 1), NA())</f>
        <v>#N/A</v>
      </c>
      <c r="Q81" s="223" t="e">
        <f>IF(ISNUMBER(Regressions!S91),ROUND(Regressions!S91, 1), NA())</f>
        <v>#N/A</v>
      </c>
      <c r="R81" s="346" t="e">
        <f>IF(ISNUMBER(Regressions!T91),ROUND(Regressions!T91, 1), NA())</f>
        <v>#N/A</v>
      </c>
      <c r="S81" s="245" t="e">
        <f>IF(ISNUMBER(Regressions!U91),ROUND(Regressions!U91, 1), NA())</f>
        <v>#N/A</v>
      </c>
    </row>
    <row xmlns:x14ac="http://schemas.microsoft.com/office/spreadsheetml/2009/9/ac" r="82" x14ac:dyDescent="0.2">
      <c r="A82" s="342" t="str">
        <f>IF(ISBLANK(Regressions!A92), " ", Regressions!A92)</f>
        <v>Nepal</v>
      </c>
      <c r="B82" s="343">
        <f>IF(ISBLANK(Regressions!B92), " ", Regressions!B92)</f>
        <v>2016</v>
      </c>
      <c r="C82" s="348" t="str">
        <f>IF(ISBLANK(Regressions!C92), " ", Regressions!C92)</f>
        <v>Rural</v>
      </c>
      <c r="D82" s="344">
        <f>IF(ISBLANK(Regressions!D92), " ", Regressions!D92)</f>
        <v>7054528.0450953292</v>
      </c>
      <c r="E82" s="222" t="e">
        <f>IF(ISNUMBER(Regressions!E92),ROUND(Regressions!E92, 1), NA())</f>
        <v>#N/A</v>
      </c>
      <c r="F82" s="345" t="e">
        <f>IF(ISNUMBER(Regressions!F92),ROUND(Regressions!F92, 1), NA())</f>
        <v>#N/A</v>
      </c>
      <c r="G82" s="244" t="e">
        <f>IF(ISNUMBER(Regressions!G92),ROUND(Regressions!G92, 1), NA())</f>
        <v>#N/A</v>
      </c>
      <c r="H82" s="346" t="e">
        <f>IF(ISNUMBER(Regressions!H92),ROUND(Regressions!H92, 1), NA())</f>
        <v>#N/A</v>
      </c>
      <c r="I82" s="245" t="e">
        <f>IF(ISNUMBER(Regressions!I92),ROUND(Regressions!I92, 1), NA())</f>
        <v>#N/A</v>
      </c>
      <c r="J82" s="347" t="e">
        <f>IF(ISNUMBER(Regressions!K92),ROUND(Regressions!K92, 1), NA())</f>
        <v>#N/A</v>
      </c>
      <c r="K82" s="345" t="e">
        <f>IF(ISNUMBER(Regressions!L92),ROUND(Regressions!L92, 1), NA())</f>
        <v>#N/A</v>
      </c>
      <c r="L82" s="246" t="e">
        <f>IF(ISNUMBER(Regressions!M92),ROUND(Regressions!M92, 1), NA())</f>
        <v>#N/A</v>
      </c>
      <c r="M82" s="346" t="e">
        <f>IF(ISNUMBER(Regressions!N92),ROUND(Regressions!N92, 1), NA())</f>
        <v>#N/A</v>
      </c>
      <c r="N82" s="245" t="e">
        <f>IF(ISNUMBER(Regressions!O92),ROUND(Regressions!O92, 1), NA())</f>
        <v>#N/A</v>
      </c>
      <c r="O82" s="347" t="e">
        <f>IF(ISNUMBER(Regressions!Q92),ROUND(Regressions!Q92, 1), NA())</f>
        <v>#N/A</v>
      </c>
      <c r="P82" s="345" t="e">
        <f>IF(ISNUMBER(Regressions!R92),ROUND(Regressions!R92, 1), NA())</f>
        <v>#N/A</v>
      </c>
      <c r="Q82" s="223" t="e">
        <f>IF(ISNUMBER(Regressions!S92),ROUND(Regressions!S92, 1), NA())</f>
        <v>#N/A</v>
      </c>
      <c r="R82" s="346" t="e">
        <f>IF(ISNUMBER(Regressions!T92),ROUND(Regressions!T92, 1), NA())</f>
        <v>#N/A</v>
      </c>
      <c r="S82" s="245" t="e">
        <f>IF(ISNUMBER(Regressions!U92),ROUND(Regressions!U92, 1), NA())</f>
        <v>#N/A</v>
      </c>
    </row>
    <row xmlns:x14ac="http://schemas.microsoft.com/office/spreadsheetml/2009/9/ac" r="83" x14ac:dyDescent="0.2">
      <c r="A83" s="342" t="str">
        <f>IF(ISBLANK(Regressions!A93), " ", Regressions!A93)</f>
        <v>Nepal</v>
      </c>
      <c r="B83" s="343">
        <f>IF(ISBLANK(Regressions!B93), " ", Regressions!B93)</f>
        <v>2017</v>
      </c>
      <c r="C83" s="348" t="str">
        <f>IF(ISBLANK(Regressions!C93), " ", Regressions!C93)</f>
        <v>Rural</v>
      </c>
      <c r="D83" s="344">
        <f>IF(ISBLANK(Regressions!D93), " ", Regressions!D93)</f>
        <v>6952444.6413804246</v>
      </c>
      <c r="E83" s="222" t="e">
        <f>IF(ISNUMBER(Regressions!E93),ROUND(Regressions!E93, 1), NA())</f>
        <v>#N/A</v>
      </c>
      <c r="F83" s="345" t="e">
        <f>IF(ISNUMBER(Regressions!F93),ROUND(Regressions!F93, 1), NA())</f>
        <v>#N/A</v>
      </c>
      <c r="G83" s="244" t="e">
        <f>IF(ISNUMBER(Regressions!G93),ROUND(Regressions!G93, 1), NA())</f>
        <v>#N/A</v>
      </c>
      <c r="H83" s="346" t="e">
        <f>IF(ISNUMBER(Regressions!H93),ROUND(Regressions!H93, 1), NA())</f>
        <v>#N/A</v>
      </c>
      <c r="I83" s="245" t="e">
        <f>IF(ISNUMBER(Regressions!I93),ROUND(Regressions!I93, 1), NA())</f>
        <v>#N/A</v>
      </c>
      <c r="J83" s="347" t="e">
        <f>IF(ISNUMBER(Regressions!K93),ROUND(Regressions!K93, 1), NA())</f>
        <v>#N/A</v>
      </c>
      <c r="K83" s="345" t="e">
        <f>IF(ISNUMBER(Regressions!L93),ROUND(Regressions!L93, 1), NA())</f>
        <v>#N/A</v>
      </c>
      <c r="L83" s="246" t="e">
        <f>IF(ISNUMBER(Regressions!M93),ROUND(Regressions!M93, 1), NA())</f>
        <v>#N/A</v>
      </c>
      <c r="M83" s="346" t="e">
        <f>IF(ISNUMBER(Regressions!N93),ROUND(Regressions!N93, 1), NA())</f>
        <v>#N/A</v>
      </c>
      <c r="N83" s="245" t="e">
        <f>IF(ISNUMBER(Regressions!O93),ROUND(Regressions!O93, 1), NA())</f>
        <v>#N/A</v>
      </c>
      <c r="O83" s="347" t="e">
        <f>IF(ISNUMBER(Regressions!Q93),ROUND(Regressions!Q93, 1), NA())</f>
        <v>#N/A</v>
      </c>
      <c r="P83" s="345" t="e">
        <f>IF(ISNUMBER(Regressions!R93),ROUND(Regressions!R93, 1), NA())</f>
        <v>#N/A</v>
      </c>
      <c r="Q83" s="223" t="e">
        <f>IF(ISNUMBER(Regressions!S93),ROUND(Regressions!S93, 1), NA())</f>
        <v>#N/A</v>
      </c>
      <c r="R83" s="346" t="e">
        <f>IF(ISNUMBER(Regressions!T93),ROUND(Regressions!T93, 1), NA())</f>
        <v>#N/A</v>
      </c>
      <c r="S83" s="245" t="e">
        <f>IF(ISNUMBER(Regressions!U93),ROUND(Regressions!U93, 1), NA())</f>
        <v>#N/A</v>
      </c>
    </row>
    <row xmlns:x14ac="http://schemas.microsoft.com/office/spreadsheetml/2009/9/ac" r="84" x14ac:dyDescent="0.2">
      <c r="A84" s="342" t="str">
        <f>IF(ISBLANK(Regressions!A94), " ", Regressions!A94)</f>
        <v>Nepal</v>
      </c>
      <c r="B84" s="343">
        <f>IF(ISBLANK(Regressions!B94), " ", Regressions!B94)</f>
        <v>2018</v>
      </c>
      <c r="C84" s="348" t="str">
        <f>IF(ISBLANK(Regressions!C94), " ", Regressions!C94)</f>
        <v>Rural</v>
      </c>
      <c r="D84" s="344">
        <f>IF(ISBLANK(Regressions!D94), " ", Regressions!D94)</f>
        <v>6848022.3943288801</v>
      </c>
      <c r="E84" s="222" t="e">
        <f>IF(ISNUMBER(Regressions!E94),ROUND(Regressions!E94, 1), NA())</f>
        <v>#N/A</v>
      </c>
      <c r="F84" s="345" t="e">
        <f>IF(ISNUMBER(Regressions!F94),ROUND(Regressions!F94, 1), NA())</f>
        <v>#N/A</v>
      </c>
      <c r="G84" s="244" t="e">
        <f>IF(ISNUMBER(Regressions!G94),ROUND(Regressions!G94, 1), NA())</f>
        <v>#N/A</v>
      </c>
      <c r="H84" s="346" t="e">
        <f>IF(ISNUMBER(Regressions!H94),ROUND(Regressions!H94, 1), NA())</f>
        <v>#N/A</v>
      </c>
      <c r="I84" s="245" t="e">
        <f>IF(ISNUMBER(Regressions!I94),ROUND(Regressions!I94, 1), NA())</f>
        <v>#N/A</v>
      </c>
      <c r="J84" s="347" t="e">
        <f>IF(ISNUMBER(Regressions!K94),ROUND(Regressions!K94, 1), NA())</f>
        <v>#N/A</v>
      </c>
      <c r="K84" s="345" t="e">
        <f>IF(ISNUMBER(Regressions!L94),ROUND(Regressions!L94, 1), NA())</f>
        <v>#N/A</v>
      </c>
      <c r="L84" s="246" t="e">
        <f>IF(ISNUMBER(Regressions!M94),ROUND(Regressions!M94, 1), NA())</f>
        <v>#N/A</v>
      </c>
      <c r="M84" s="346" t="e">
        <f>IF(ISNUMBER(Regressions!N94),ROUND(Regressions!N94, 1), NA())</f>
        <v>#N/A</v>
      </c>
      <c r="N84" s="245" t="e">
        <f>IF(ISNUMBER(Regressions!O94),ROUND(Regressions!O94, 1), NA())</f>
        <v>#N/A</v>
      </c>
      <c r="O84" s="347" t="e">
        <f>IF(ISNUMBER(Regressions!Q94),ROUND(Regressions!Q94, 1), NA())</f>
        <v>#N/A</v>
      </c>
      <c r="P84" s="345" t="e">
        <f>IF(ISNUMBER(Regressions!R94),ROUND(Regressions!R94, 1), NA())</f>
        <v>#N/A</v>
      </c>
      <c r="Q84" s="223" t="e">
        <f>IF(ISNUMBER(Regressions!S94),ROUND(Regressions!S94, 1), NA())</f>
        <v>#N/A</v>
      </c>
      <c r="R84" s="346" t="e">
        <f>IF(ISNUMBER(Regressions!T94),ROUND(Regressions!T94, 1), NA())</f>
        <v>#N/A</v>
      </c>
      <c r="S84" s="245" t="e">
        <f>IF(ISNUMBER(Regressions!U94),ROUND(Regressions!U94, 1), NA())</f>
        <v>#N/A</v>
      </c>
    </row>
    <row xmlns:x14ac="http://schemas.microsoft.com/office/spreadsheetml/2009/9/ac" r="85" x14ac:dyDescent="0.2">
      <c r="A85" s="342" t="str">
        <f>IF(ISBLANK(Regressions!A95), " ", Regressions!A95)</f>
        <v>Nepal</v>
      </c>
      <c r="B85" s="343">
        <f>IF(ISBLANK(Regressions!B95), " ", Regressions!B95)</f>
        <v>2019</v>
      </c>
      <c r="C85" s="348" t="str">
        <f>IF(ISBLANK(Regressions!C95), " ", Regressions!C95)</f>
        <v>Rural</v>
      </c>
      <c r="D85" s="344">
        <f>IF(ISBLANK(Regressions!D95), " ", Regressions!D95)</f>
        <v>6746036.6931933593</v>
      </c>
      <c r="E85" s="222" t="e">
        <f>IF(ISNUMBER(Regressions!E95),ROUND(Regressions!E95, 1), NA())</f>
        <v>#N/A</v>
      </c>
      <c r="F85" s="345" t="e">
        <f>IF(ISNUMBER(Regressions!F95),ROUND(Regressions!F95, 1), NA())</f>
        <v>#N/A</v>
      </c>
      <c r="G85" s="244" t="e">
        <f>IF(ISNUMBER(Regressions!G95),ROUND(Regressions!G95, 1), NA())</f>
        <v>#N/A</v>
      </c>
      <c r="H85" s="346" t="e">
        <f>IF(ISNUMBER(Regressions!H95),ROUND(Regressions!H95, 1), NA())</f>
        <v>#N/A</v>
      </c>
      <c r="I85" s="245" t="e">
        <f>IF(ISNUMBER(Regressions!I95),ROUND(Regressions!I95, 1), NA())</f>
        <v>#N/A</v>
      </c>
      <c r="J85" s="347" t="e">
        <f>IF(ISNUMBER(Regressions!K95),ROUND(Regressions!K95, 1), NA())</f>
        <v>#N/A</v>
      </c>
      <c r="K85" s="345" t="e">
        <f>IF(ISNUMBER(Regressions!L95),ROUND(Regressions!L95, 1), NA())</f>
        <v>#N/A</v>
      </c>
      <c r="L85" s="246" t="e">
        <f>IF(ISNUMBER(Regressions!M95),ROUND(Regressions!M95, 1), NA())</f>
        <v>#N/A</v>
      </c>
      <c r="M85" s="346" t="e">
        <f>IF(ISNUMBER(Regressions!N95),ROUND(Regressions!N95, 1), NA())</f>
        <v>#N/A</v>
      </c>
      <c r="N85" s="245" t="e">
        <f>IF(ISNUMBER(Regressions!O95),ROUND(Regressions!O95, 1), NA())</f>
        <v>#N/A</v>
      </c>
      <c r="O85" s="347" t="e">
        <f>IF(ISNUMBER(Regressions!Q95),ROUND(Regressions!Q95, 1), NA())</f>
        <v>#N/A</v>
      </c>
      <c r="P85" s="345" t="e">
        <f>IF(ISNUMBER(Regressions!R95),ROUND(Regressions!R95, 1), NA())</f>
        <v>#N/A</v>
      </c>
      <c r="Q85" s="223" t="e">
        <f>IF(ISNUMBER(Regressions!S95),ROUND(Regressions!S95, 1), NA())</f>
        <v>#N/A</v>
      </c>
      <c r="R85" s="346" t="e">
        <f>IF(ISNUMBER(Regressions!T95),ROUND(Regressions!T95, 1), NA())</f>
        <v>#N/A</v>
      </c>
      <c r="S85" s="245" t="e">
        <f>IF(ISNUMBER(Regressions!U95),ROUND(Regressions!U95, 1), NA())</f>
        <v>#N/A</v>
      </c>
    </row>
    <row xmlns:x14ac="http://schemas.microsoft.com/office/spreadsheetml/2009/9/ac" r="86" x14ac:dyDescent="0.2">
      <c r="A86" s="342" t="str">
        <f>IF(ISBLANK(Regressions!A96), " ", Regressions!A96)</f>
        <v>Nepal</v>
      </c>
      <c r="B86" s="343">
        <f>IF(ISBLANK(Regressions!B96), " ", Regressions!B96)</f>
        <v>2020</v>
      </c>
      <c r="C86" s="348" t="str">
        <f>IF(ISBLANK(Regressions!C96), " ", Regressions!C96)</f>
        <v>Rural</v>
      </c>
      <c r="D86" s="344">
        <f>IF(ISBLANK(Regressions!D96), " ", Regressions!D96)</f>
        <v>6651693.2659492493</v>
      </c>
      <c r="E86" s="222">
        <f>IF(ISNUMBER(Regressions!E96),ROUND(Regressions!E96, 1), NA())</f>
        <v>84.5</v>
      </c>
      <c r="F86" s="345">
        <f>IF(ISNUMBER(Regressions!F96),ROUND(Regressions!F96, 1), NA())</f>
        <v>80</v>
      </c>
      <c r="G86" s="244">
        <f>IF(ISNUMBER(Regressions!G96),ROUND(Regressions!G96, 1), NA())</f>
        <v>80</v>
      </c>
      <c r="H86" s="346">
        <f>IF(ISNUMBER(Regressions!H96),ROUND(Regressions!H96, 1), NA())</f>
        <v>0</v>
      </c>
      <c r="I86" s="245">
        <f>IF(ISNUMBER(Regressions!I96),ROUND(Regressions!I96, 1), NA())</f>
        <v>20</v>
      </c>
      <c r="J86" s="347">
        <f>IF(ISNUMBER(Regressions!K96),ROUND(Regressions!K96, 1), NA())</f>
        <v>85.4</v>
      </c>
      <c r="K86" s="345">
        <f>IF(ISNUMBER(Regressions!L96),ROUND(Regressions!L96, 1), NA())</f>
        <v>85.4</v>
      </c>
      <c r="L86" s="246">
        <f>IF(ISNUMBER(Regressions!M96),ROUND(Regressions!M96, 1), NA())</f>
        <v>23.9</v>
      </c>
      <c r="M86" s="346">
        <f>IF(ISNUMBER(Regressions!N96),ROUND(Regressions!N96, 1), NA())</f>
        <v>61.5</v>
      </c>
      <c r="N86" s="245">
        <f>IF(ISNUMBER(Regressions!O96),ROUND(Regressions!O96, 1), NA())</f>
        <v>14.6</v>
      </c>
      <c r="O86" s="347" t="e">
        <f>IF(ISNUMBER(Regressions!Q96),ROUND(Regressions!Q96, 1), NA())</f>
        <v>#N/A</v>
      </c>
      <c r="P86" s="345" t="e">
        <f>IF(ISNUMBER(Regressions!R96),ROUND(Regressions!R96, 1), NA())</f>
        <v>#N/A</v>
      </c>
      <c r="Q86" s="223" t="e">
        <f>IF(ISNUMBER(Regressions!S96),ROUND(Regressions!S96, 1), NA())</f>
        <v>#N/A</v>
      </c>
      <c r="R86" s="346" t="e">
        <f>IF(ISNUMBER(Regressions!T96),ROUND(Regressions!T96, 1), NA())</f>
        <v>#N/A</v>
      </c>
      <c r="S86" s="245" t="e">
        <f>IF(ISNUMBER(Regressions!U96),ROUND(Regressions!U96, 1), NA())</f>
        <v>#N/A</v>
      </c>
    </row>
    <row xmlns:x14ac="http://schemas.microsoft.com/office/spreadsheetml/2009/9/ac" r="87" x14ac:dyDescent="0.2">
      <c r="A87" s="404" t="str">
        <f>IF(ISBLANK(Regressions!A97), " ", Regressions!A97)</f>
        <v>Nepal</v>
      </c>
      <c r="B87" s="405">
        <f>IF(ISBLANK(Regressions!B97), " ", Regressions!B97)</f>
        <v>2021</v>
      </c>
      <c r="C87" s="406" t="str">
        <f>IF(ISBLANK(Regressions!C97), " ", Regressions!C97)</f>
        <v>Rural</v>
      </c>
      <c r="D87" s="407">
        <f>IF(ISBLANK(Regressions!D97), " ", Regressions!D97)</f>
        <v>6584081.9883298874</v>
      </c>
      <c r="E87" s="410">
        <f>IF(ISNUMBER(Regressions!E97),ROUND(Regressions!E97, 1), NA())</f>
        <v>84.5</v>
      </c>
      <c r="F87" s="408">
        <f>IF(ISNUMBER(Regressions!F97),ROUND(Regressions!F97, 1), NA())</f>
        <v>80</v>
      </c>
      <c r="G87" s="411">
        <f>IF(ISNUMBER(Regressions!G97),ROUND(Regressions!G97, 1), NA())</f>
        <v>80</v>
      </c>
      <c r="H87" s="409">
        <f>IF(ISNUMBER(Regressions!H97),ROUND(Regressions!H97, 1), NA())</f>
        <v>0</v>
      </c>
      <c r="I87" s="412">
        <f>IF(ISNUMBER(Regressions!I97),ROUND(Regressions!I97, 1), NA())</f>
        <v>20</v>
      </c>
      <c r="J87" s="410">
        <f>IF(ISNUMBER(Regressions!K97),ROUND(Regressions!K97, 1), NA())</f>
        <v>85.4</v>
      </c>
      <c r="K87" s="408">
        <f>IF(ISNUMBER(Regressions!L97),ROUND(Regressions!L97, 1), NA())</f>
        <v>85.4</v>
      </c>
      <c r="L87" s="413">
        <f>IF(ISNUMBER(Regressions!M97),ROUND(Regressions!M97, 1), NA())</f>
        <v>23.9</v>
      </c>
      <c r="M87" s="409">
        <f>IF(ISNUMBER(Regressions!N97),ROUND(Regressions!N97, 1), NA())</f>
        <v>61.5</v>
      </c>
      <c r="N87" s="412">
        <f>IF(ISNUMBER(Regressions!O97),ROUND(Regressions!O97, 1), NA())</f>
        <v>14.6</v>
      </c>
      <c r="O87" s="410" t="e">
        <f>IF(ISNUMBER(Regressions!Q97),ROUND(Regressions!Q97, 1), NA())</f>
        <v>#N/A</v>
      </c>
      <c r="P87" s="408" t="e">
        <f>IF(ISNUMBER(Regressions!R97),ROUND(Regressions!R97, 1), NA())</f>
        <v>#N/A</v>
      </c>
      <c r="Q87" s="414" t="e">
        <f>IF(ISNUMBER(Regressions!S97),ROUND(Regressions!S97, 1), NA())</f>
        <v>#N/A</v>
      </c>
      <c r="R87" s="409" t="e">
        <f>IF(ISNUMBER(Regressions!T97),ROUND(Regressions!T97, 1), NA())</f>
        <v>#N/A</v>
      </c>
      <c r="S87" s="412" t="e">
        <f>IF(ISNUMBER(Regressions!U97),ROUND(Regressions!U97, 1), NA())</f>
        <v>#N/A</v>
      </c>
      <c r="T87" s="403"/>
      <c r="U87" s="403"/>
      <c r="V87" s="403"/>
      <c r="W87" s="403"/>
      <c r="X87" s="403"/>
      <c r="Y87" s="403"/>
      <c r="Z87" s="403"/>
      <c r="AA87" s="403"/>
      <c r="AB87" s="403"/>
      <c r="AC87" s="403"/>
    </row>
    <row xmlns:x14ac="http://schemas.microsoft.com/office/spreadsheetml/2009/9/ac" r="88" x14ac:dyDescent="0.2">
      <c r="A88" s="342" t="str">
        <f>IF(ISBLANK(Regressions!A98), " ", Regressions!A98)</f>
        <v>Nepal</v>
      </c>
      <c r="B88" s="343">
        <f>IF(ISBLANK(Regressions!B98), " ", Regressions!B98)</f>
        <v>2022</v>
      </c>
      <c r="C88" s="348" t="str">
        <f>IF(ISBLANK(Regressions!C98), " ", Regressions!C98)</f>
        <v>Rural</v>
      </c>
      <c r="D88" s="344">
        <f>IF(ISBLANK(Regressions!D98), " ", Regressions!D98)</f>
        <v>6514741.7172124097</v>
      </c>
      <c r="E88" s="222">
        <f>IF(ISNUMBER(Regressions!E98),ROUND(Regressions!E98, 1), NA())</f>
        <v>84.5</v>
      </c>
      <c r="F88" s="345">
        <f>IF(ISNUMBER(Regressions!F98),ROUND(Regressions!F98, 1), NA())</f>
        <v>80</v>
      </c>
      <c r="G88" s="244">
        <f>IF(ISNUMBER(Regressions!G98),ROUND(Regressions!G98, 1), NA())</f>
        <v>80</v>
      </c>
      <c r="H88" s="346">
        <f>IF(ISNUMBER(Regressions!H98),ROUND(Regressions!H98, 1), NA())</f>
        <v>0</v>
      </c>
      <c r="I88" s="245">
        <f>IF(ISNUMBER(Regressions!I98),ROUND(Regressions!I98, 1), NA())</f>
        <v>20</v>
      </c>
      <c r="J88" s="347">
        <f>IF(ISNUMBER(Regressions!K98),ROUND(Regressions!K98, 1), NA())</f>
        <v>85.4</v>
      </c>
      <c r="K88" s="345">
        <f>IF(ISNUMBER(Regressions!L98),ROUND(Regressions!L98, 1), NA())</f>
        <v>85.4</v>
      </c>
      <c r="L88" s="246">
        <f>IF(ISNUMBER(Regressions!M98),ROUND(Regressions!M98, 1), NA())</f>
        <v>23.9</v>
      </c>
      <c r="M88" s="346">
        <f>IF(ISNUMBER(Regressions!N98),ROUND(Regressions!N98, 1), NA())</f>
        <v>61.5</v>
      </c>
      <c r="N88" s="245">
        <f>IF(ISNUMBER(Regressions!O98),ROUND(Regressions!O98, 1), NA())</f>
        <v>14.6</v>
      </c>
      <c r="O88" s="347" t="e">
        <f>IF(ISNUMBER(Regressions!Q98),ROUND(Regressions!Q98, 1), NA())</f>
        <v>#N/A</v>
      </c>
      <c r="P88" s="345" t="e">
        <f>IF(ISNUMBER(Regressions!R98),ROUND(Regressions!R98, 1), NA())</f>
        <v>#N/A</v>
      </c>
      <c r="Q88" s="223" t="e">
        <f>IF(ISNUMBER(Regressions!S98),ROUND(Regressions!S98, 1), NA())</f>
        <v>#N/A</v>
      </c>
      <c r="R88" s="346" t="e">
        <f>IF(ISNUMBER(Regressions!T98),ROUND(Regressions!T98, 1), NA())</f>
        <v>#N/A</v>
      </c>
      <c r="S88" s="245" t="e">
        <f>IF(ISNUMBER(Regressions!U98),ROUND(Regressions!U98, 1), NA())</f>
        <v>#N/A</v>
      </c>
    </row>
    <row xmlns:x14ac="http://schemas.microsoft.com/office/spreadsheetml/2009/9/ac" r="89" x14ac:dyDescent="0.2">
      <c r="A89" s="349" t="str">
        <f>IF(ISBLANK(Regressions!A99), " ", Regressions!A99)</f>
        <v>Nepal</v>
      </c>
      <c r="B89" s="350">
        <f>IF(ISBLANK(Regressions!B99), " ", Regressions!B99)</f>
        <v>2023</v>
      </c>
      <c r="C89" s="351" t="str">
        <f>IF(ISBLANK(Regressions!C99), " ", Regressions!C99)</f>
        <v>Rural</v>
      </c>
      <c r="D89" s="352">
        <f>IF(ISBLANK(Regressions!D99), " ", Regressions!D99)</f>
        <v>6434271.2654571533</v>
      </c>
      <c r="E89" s="353">
        <f>IF(ISNUMBER(Regressions!E99),ROUND(Regressions!E99, 1), NA())</f>
        <v>84.5</v>
      </c>
      <c r="F89" s="354">
        <f>IF(ISNUMBER(Regressions!F99),ROUND(Regressions!F99, 1), NA())</f>
        <v>80</v>
      </c>
      <c r="G89" s="355">
        <f>IF(ISNUMBER(Regressions!G99),ROUND(Regressions!G99, 1), NA())</f>
        <v>80</v>
      </c>
      <c r="H89" s="356">
        <f>IF(ISNUMBER(Regressions!H99),ROUND(Regressions!H99, 1), NA())</f>
        <v>0</v>
      </c>
      <c r="I89" s="357">
        <f>IF(ISNUMBER(Regressions!I99),ROUND(Regressions!I99, 1), NA())</f>
        <v>20</v>
      </c>
      <c r="J89" s="358">
        <f>IF(ISNUMBER(Regressions!K99),ROUND(Regressions!K99, 1), NA())</f>
        <v>85.4</v>
      </c>
      <c r="K89" s="354">
        <f>IF(ISNUMBER(Regressions!L99),ROUND(Regressions!L99, 1), NA())</f>
        <v>85.4</v>
      </c>
      <c r="L89" s="359">
        <f>IF(ISNUMBER(Regressions!M99),ROUND(Regressions!M99, 1), NA())</f>
        <v>23.9</v>
      </c>
      <c r="M89" s="356">
        <f>IF(ISNUMBER(Regressions!N99),ROUND(Regressions!N99, 1), NA())</f>
        <v>61.5</v>
      </c>
      <c r="N89" s="357">
        <f>IF(ISNUMBER(Regressions!O99),ROUND(Regressions!O99, 1), NA())</f>
        <v>14.6</v>
      </c>
      <c r="O89" s="358" t="e">
        <f>IF(ISNUMBER(Regressions!Q99),ROUND(Regressions!Q99, 1), NA())</f>
        <v>#N/A</v>
      </c>
      <c r="P89" s="354" t="e">
        <f>IF(ISNUMBER(Regressions!R99),ROUND(Regressions!R99, 1), NA())</f>
        <v>#N/A</v>
      </c>
      <c r="Q89" s="360" t="e">
        <f>IF(ISNUMBER(Regressions!S99),ROUND(Regressions!S99, 1), NA())</f>
        <v>#N/A</v>
      </c>
      <c r="R89" s="356" t="e">
        <f>IF(ISNUMBER(Regressions!T99),ROUND(Regressions!T99, 1), NA())</f>
        <v>#N/A</v>
      </c>
      <c r="S89" s="357" t="e">
        <f>IF(ISNUMBER(Regressions!U99),ROUND(Regressions!U99, 1), NA())</f>
        <v>#N/A</v>
      </c>
    </row>
    <row xmlns:x14ac="http://schemas.microsoft.com/office/spreadsheetml/2009/9/ac" r="90" hidden="true" x14ac:dyDescent="0.2">
      <c r="A90" s="342" t="str">
        <f>IF(ISBLANK(Regressions!A100), " ", Regressions!A100)</f>
        <v>Nepal</v>
      </c>
      <c r="B90" s="343">
        <f>IF(ISBLANK(Regressions!B100), " ", Regressions!B100)</f>
        <v>2024</v>
      </c>
      <c r="C90" s="348" t="str">
        <f>IF(ISBLANK(Regressions!C100), " ", Regressions!C100)</f>
        <v>Rural</v>
      </c>
      <c r="D90" s="344" t="str">
        <f>IF(ISBLANK(Regressions!D100), " ", Regressions!D100)</f>
        <v> </v>
      </c>
      <c r="E90" s="222" t="e">
        <f>IF(ISNUMBER(Regressions!E100),ROUND(Regressions!E100, 1), NA())</f>
        <v>#N/A</v>
      </c>
      <c r="F90" s="345" t="e">
        <f>IF(ISNUMBER(Regressions!F100),ROUND(Regressions!F100, 1), NA())</f>
        <v>#N/A</v>
      </c>
      <c r="G90" s="244" t="e">
        <f>IF(ISNUMBER(Regressions!G100),ROUND(Regressions!G100, 1), NA())</f>
        <v>#N/A</v>
      </c>
      <c r="H90" s="346" t="e">
        <f>IF(ISNUMBER(Regressions!H100),ROUND(Regressions!H100, 1), NA())</f>
        <v>#N/A</v>
      </c>
      <c r="I90" s="245" t="e">
        <f>IF(ISNUMBER(Regressions!I100),ROUND(Regressions!I100, 1), NA())</f>
        <v>#N/A</v>
      </c>
      <c r="J90" s="347" t="e">
        <f>IF(ISNUMBER(Regressions!K100),ROUND(Regressions!K100, 1), NA())</f>
        <v>#N/A</v>
      </c>
      <c r="K90" s="345" t="e">
        <f>IF(ISNUMBER(Regressions!L100),ROUND(Regressions!L100, 1), NA())</f>
        <v>#N/A</v>
      </c>
      <c r="L90" s="246" t="e">
        <f>IF(ISNUMBER(Regressions!M100),ROUND(Regressions!M100, 1), NA())</f>
        <v>#N/A</v>
      </c>
      <c r="M90" s="346" t="e">
        <f>IF(ISNUMBER(Regressions!N100),ROUND(Regressions!N100, 1), NA())</f>
        <v>#N/A</v>
      </c>
      <c r="N90" s="245" t="e">
        <f>IF(ISNUMBER(Regressions!O100),ROUND(Regressions!O100, 1), NA())</f>
        <v>#N/A</v>
      </c>
      <c r="O90" s="347" t="e">
        <f>IF(ISNUMBER(Regressions!Q100),ROUND(Regressions!Q100, 1), NA())</f>
        <v>#N/A</v>
      </c>
      <c r="P90" s="345" t="e">
        <f>IF(ISNUMBER(Regressions!R100),ROUND(Regressions!R100, 1), NA())</f>
        <v>#N/A</v>
      </c>
      <c r="Q90" s="223" t="e">
        <f>IF(ISNUMBER(Regressions!S100),ROUND(Regressions!S100, 1), NA())</f>
        <v>#N/A</v>
      </c>
      <c r="R90" s="346" t="e">
        <f>IF(ISNUMBER(Regressions!T100),ROUND(Regressions!T100, 1), NA())</f>
        <v>#N/A</v>
      </c>
      <c r="S90" s="245" t="e">
        <f>IF(ISNUMBER(Regressions!U100),ROUND(Regressions!U100, 1), NA())</f>
        <v>#N/A</v>
      </c>
    </row>
    <row xmlns:x14ac="http://schemas.microsoft.com/office/spreadsheetml/2009/9/ac" r="91" hidden="true" x14ac:dyDescent="0.2">
      <c r="A91" s="342" t="str">
        <f>IF(ISBLANK(Regressions!A101), " ", Regressions!A101)</f>
        <v>Nepal</v>
      </c>
      <c r="B91" s="343">
        <f>IF(ISBLANK(Regressions!B101), " ", Regressions!B101)</f>
        <v>2025</v>
      </c>
      <c r="C91" s="348" t="str">
        <f>IF(ISBLANK(Regressions!C101), " ", Regressions!C101)</f>
        <v>Rural</v>
      </c>
      <c r="D91" s="344" t="str">
        <f>IF(ISBLANK(Regressions!D101), " ", Regressions!D101)</f>
        <v> </v>
      </c>
      <c r="E91" s="222" t="e">
        <f>IF(ISNUMBER(Regressions!E101),ROUND(Regressions!E101, 1), NA())</f>
        <v>#N/A</v>
      </c>
      <c r="F91" s="345" t="e">
        <f>IF(ISNUMBER(Regressions!F101),ROUND(Regressions!F101, 1), NA())</f>
        <v>#N/A</v>
      </c>
      <c r="G91" s="244" t="e">
        <f>IF(ISNUMBER(Regressions!G101),ROUND(Regressions!G101, 1), NA())</f>
        <v>#N/A</v>
      </c>
      <c r="H91" s="346" t="e">
        <f>IF(ISNUMBER(Regressions!H101),ROUND(Regressions!H101, 1), NA())</f>
        <v>#N/A</v>
      </c>
      <c r="I91" s="245" t="e">
        <f>IF(ISNUMBER(Regressions!I101),ROUND(Regressions!I101, 1), NA())</f>
        <v>#N/A</v>
      </c>
      <c r="J91" s="347" t="e">
        <f>IF(ISNUMBER(Regressions!K101),ROUND(Regressions!K101, 1), NA())</f>
        <v>#N/A</v>
      </c>
      <c r="K91" s="345" t="e">
        <f>IF(ISNUMBER(Regressions!L101),ROUND(Regressions!L101, 1), NA())</f>
        <v>#N/A</v>
      </c>
      <c r="L91" s="246" t="e">
        <f>IF(ISNUMBER(Regressions!M101),ROUND(Regressions!M101, 1), NA())</f>
        <v>#N/A</v>
      </c>
      <c r="M91" s="346" t="e">
        <f>IF(ISNUMBER(Regressions!N101),ROUND(Regressions!N101, 1), NA())</f>
        <v>#N/A</v>
      </c>
      <c r="N91" s="245" t="e">
        <f>IF(ISNUMBER(Regressions!O101),ROUND(Regressions!O101, 1), NA())</f>
        <v>#N/A</v>
      </c>
      <c r="O91" s="347" t="e">
        <f>IF(ISNUMBER(Regressions!Q101),ROUND(Regressions!Q101, 1), NA())</f>
        <v>#N/A</v>
      </c>
      <c r="P91" s="345" t="e">
        <f>IF(ISNUMBER(Regressions!R101),ROUND(Regressions!R101, 1), NA())</f>
        <v>#N/A</v>
      </c>
      <c r="Q91" s="223" t="e">
        <f>IF(ISNUMBER(Regressions!S101),ROUND(Regressions!S101, 1), NA())</f>
        <v>#N/A</v>
      </c>
      <c r="R91" s="346" t="e">
        <f>IF(ISNUMBER(Regressions!T101),ROUND(Regressions!T101, 1), NA())</f>
        <v>#N/A</v>
      </c>
      <c r="S91" s="245" t="e">
        <f>IF(ISNUMBER(Regressions!U101),ROUND(Regressions!U101, 1), NA())</f>
        <v>#N/A</v>
      </c>
    </row>
    <row xmlns:x14ac="http://schemas.microsoft.com/office/spreadsheetml/2009/9/ac" r="92" hidden="true" x14ac:dyDescent="0.2">
      <c r="A92" s="342" t="str">
        <f>IF(ISBLANK(Regressions!A102), " ", Regressions!A102)</f>
        <v>Nepal</v>
      </c>
      <c r="B92" s="343">
        <f>IF(ISBLANK(Regressions!B102), " ", Regressions!B102)</f>
        <v>2026</v>
      </c>
      <c r="C92" s="348" t="str">
        <f>IF(ISBLANK(Regressions!C102), " ", Regressions!C102)</f>
        <v>Rural</v>
      </c>
      <c r="D92" s="344" t="str">
        <f>IF(ISBLANK(Regressions!D102), " ", Regressions!D102)</f>
        <v> </v>
      </c>
      <c r="E92" s="222" t="e">
        <f>IF(ISNUMBER(Regressions!E102),ROUND(Regressions!E102, 1), NA())</f>
        <v>#N/A</v>
      </c>
      <c r="F92" s="345" t="e">
        <f>IF(ISNUMBER(Regressions!F102),ROUND(Regressions!F102, 1), NA())</f>
        <v>#N/A</v>
      </c>
      <c r="G92" s="244" t="e">
        <f>IF(ISNUMBER(Regressions!G102),ROUND(Regressions!G102, 1), NA())</f>
        <v>#N/A</v>
      </c>
      <c r="H92" s="346" t="e">
        <f>IF(ISNUMBER(Regressions!H102),ROUND(Regressions!H102, 1), NA())</f>
        <v>#N/A</v>
      </c>
      <c r="I92" s="245" t="e">
        <f>IF(ISNUMBER(Regressions!I102),ROUND(Regressions!I102, 1), NA())</f>
        <v>#N/A</v>
      </c>
      <c r="J92" s="347" t="e">
        <f>IF(ISNUMBER(Regressions!K102),ROUND(Regressions!K102, 1), NA())</f>
        <v>#N/A</v>
      </c>
      <c r="K92" s="345" t="e">
        <f>IF(ISNUMBER(Regressions!L102),ROUND(Regressions!L102, 1), NA())</f>
        <v>#N/A</v>
      </c>
      <c r="L92" s="246" t="e">
        <f>IF(ISNUMBER(Regressions!M102),ROUND(Regressions!M102, 1), NA())</f>
        <v>#N/A</v>
      </c>
      <c r="M92" s="346" t="e">
        <f>IF(ISNUMBER(Regressions!N102),ROUND(Regressions!N102, 1), NA())</f>
        <v>#N/A</v>
      </c>
      <c r="N92" s="245" t="e">
        <f>IF(ISNUMBER(Regressions!O102),ROUND(Regressions!O102, 1), NA())</f>
        <v>#N/A</v>
      </c>
      <c r="O92" s="347" t="e">
        <f>IF(ISNUMBER(Regressions!Q102),ROUND(Regressions!Q102, 1), NA())</f>
        <v>#N/A</v>
      </c>
      <c r="P92" s="345" t="e">
        <f>IF(ISNUMBER(Regressions!R102),ROUND(Regressions!R102, 1), NA())</f>
        <v>#N/A</v>
      </c>
      <c r="Q92" s="223" t="e">
        <f>IF(ISNUMBER(Regressions!S102),ROUND(Regressions!S102, 1), NA())</f>
        <v>#N/A</v>
      </c>
      <c r="R92" s="346" t="e">
        <f>IF(ISNUMBER(Regressions!T102),ROUND(Regressions!T102, 1), NA())</f>
        <v>#N/A</v>
      </c>
      <c r="S92" s="245" t="e">
        <f>IF(ISNUMBER(Regressions!U102),ROUND(Regressions!U102, 1), NA())</f>
        <v>#N/A</v>
      </c>
    </row>
    <row xmlns:x14ac="http://schemas.microsoft.com/office/spreadsheetml/2009/9/ac" r="93" hidden="true" x14ac:dyDescent="0.2">
      <c r="A93" s="342" t="str">
        <f>IF(ISBLANK(Regressions!A103), " ", Regressions!A103)</f>
        <v>Nepal</v>
      </c>
      <c r="B93" s="343">
        <f>IF(ISBLANK(Regressions!B103), " ", Regressions!B103)</f>
        <v>2027</v>
      </c>
      <c r="C93" s="348" t="str">
        <f>IF(ISBLANK(Regressions!C103), " ", Regressions!C103)</f>
        <v>Rural</v>
      </c>
      <c r="D93" s="344" t="str">
        <f>IF(ISBLANK(Regressions!D103), " ", Regressions!D103)</f>
        <v> </v>
      </c>
      <c r="E93" s="222" t="e">
        <f>IF(ISNUMBER(Regressions!E103),ROUND(Regressions!E103, 1), NA())</f>
        <v>#N/A</v>
      </c>
      <c r="F93" s="345" t="e">
        <f>IF(ISNUMBER(Regressions!F103),ROUND(Regressions!F103, 1), NA())</f>
        <v>#N/A</v>
      </c>
      <c r="G93" s="244" t="e">
        <f>IF(ISNUMBER(Regressions!G103),ROUND(Regressions!G103, 1), NA())</f>
        <v>#N/A</v>
      </c>
      <c r="H93" s="346" t="e">
        <f>IF(ISNUMBER(Regressions!H103),ROUND(Regressions!H103, 1), NA())</f>
        <v>#N/A</v>
      </c>
      <c r="I93" s="245" t="e">
        <f>IF(ISNUMBER(Regressions!I103),ROUND(Regressions!I103, 1), NA())</f>
        <v>#N/A</v>
      </c>
      <c r="J93" s="347" t="e">
        <f>IF(ISNUMBER(Regressions!K103),ROUND(Regressions!K103, 1), NA())</f>
        <v>#N/A</v>
      </c>
      <c r="K93" s="345" t="e">
        <f>IF(ISNUMBER(Regressions!L103),ROUND(Regressions!L103, 1), NA())</f>
        <v>#N/A</v>
      </c>
      <c r="L93" s="246" t="e">
        <f>IF(ISNUMBER(Regressions!M103),ROUND(Regressions!M103, 1), NA())</f>
        <v>#N/A</v>
      </c>
      <c r="M93" s="346" t="e">
        <f>IF(ISNUMBER(Regressions!N103),ROUND(Regressions!N103, 1), NA())</f>
        <v>#N/A</v>
      </c>
      <c r="N93" s="245" t="e">
        <f>IF(ISNUMBER(Regressions!O103),ROUND(Regressions!O103, 1), NA())</f>
        <v>#N/A</v>
      </c>
      <c r="O93" s="347" t="e">
        <f>IF(ISNUMBER(Regressions!Q103),ROUND(Regressions!Q103, 1), NA())</f>
        <v>#N/A</v>
      </c>
      <c r="P93" s="345" t="e">
        <f>IF(ISNUMBER(Regressions!R103),ROUND(Regressions!R103, 1), NA())</f>
        <v>#N/A</v>
      </c>
      <c r="Q93" s="223" t="e">
        <f>IF(ISNUMBER(Regressions!S103),ROUND(Regressions!S103, 1), NA())</f>
        <v>#N/A</v>
      </c>
      <c r="R93" s="346" t="e">
        <f>IF(ISNUMBER(Regressions!T103),ROUND(Regressions!T103, 1), NA())</f>
        <v>#N/A</v>
      </c>
      <c r="S93" s="245" t="e">
        <f>IF(ISNUMBER(Regressions!U103),ROUND(Regressions!U103, 1), NA())</f>
        <v>#N/A</v>
      </c>
    </row>
    <row xmlns:x14ac="http://schemas.microsoft.com/office/spreadsheetml/2009/9/ac" r="94" hidden="true" x14ac:dyDescent="0.2">
      <c r="A94" s="342" t="str">
        <f>IF(ISBLANK(Regressions!A104), " ", Regressions!A104)</f>
        <v>Nepal</v>
      </c>
      <c r="B94" s="343">
        <f>IF(ISBLANK(Regressions!B104), " ", Regressions!B104)</f>
        <v>2028</v>
      </c>
      <c r="C94" s="348" t="str">
        <f>IF(ISBLANK(Regressions!C104), " ", Regressions!C104)</f>
        <v>Rural</v>
      </c>
      <c r="D94" s="344" t="str">
        <f>IF(ISBLANK(Regressions!D104), " ", Regressions!D104)</f>
        <v> </v>
      </c>
      <c r="E94" s="222" t="e">
        <f>IF(ISNUMBER(Regressions!E104),ROUND(Regressions!E104, 1), NA())</f>
        <v>#N/A</v>
      </c>
      <c r="F94" s="345" t="e">
        <f>IF(ISNUMBER(Regressions!F104),ROUND(Regressions!F104, 1), NA())</f>
        <v>#N/A</v>
      </c>
      <c r="G94" s="244" t="e">
        <f>IF(ISNUMBER(Regressions!G104),ROUND(Regressions!G104, 1), NA())</f>
        <v>#N/A</v>
      </c>
      <c r="H94" s="346" t="e">
        <f>IF(ISNUMBER(Regressions!H104),ROUND(Regressions!H104, 1), NA())</f>
        <v>#N/A</v>
      </c>
      <c r="I94" s="245" t="e">
        <f>IF(ISNUMBER(Regressions!I104),ROUND(Regressions!I104, 1), NA())</f>
        <v>#N/A</v>
      </c>
      <c r="J94" s="347" t="e">
        <f>IF(ISNUMBER(Regressions!K104),ROUND(Regressions!K104, 1), NA())</f>
        <v>#N/A</v>
      </c>
      <c r="K94" s="345" t="e">
        <f>IF(ISNUMBER(Regressions!L104),ROUND(Regressions!L104, 1), NA())</f>
        <v>#N/A</v>
      </c>
      <c r="L94" s="246" t="e">
        <f>IF(ISNUMBER(Regressions!M104),ROUND(Regressions!M104, 1), NA())</f>
        <v>#N/A</v>
      </c>
      <c r="M94" s="346" t="e">
        <f>IF(ISNUMBER(Regressions!N104),ROUND(Regressions!N104, 1), NA())</f>
        <v>#N/A</v>
      </c>
      <c r="N94" s="245" t="e">
        <f>IF(ISNUMBER(Regressions!O104),ROUND(Regressions!O104, 1), NA())</f>
        <v>#N/A</v>
      </c>
      <c r="O94" s="347" t="e">
        <f>IF(ISNUMBER(Regressions!Q104),ROUND(Regressions!Q104, 1), NA())</f>
        <v>#N/A</v>
      </c>
      <c r="P94" s="345" t="e">
        <f>IF(ISNUMBER(Regressions!R104),ROUND(Regressions!R104, 1), NA())</f>
        <v>#N/A</v>
      </c>
      <c r="Q94" s="223" t="e">
        <f>IF(ISNUMBER(Regressions!S104),ROUND(Regressions!S104, 1), NA())</f>
        <v>#N/A</v>
      </c>
      <c r="R94" s="346" t="e">
        <f>IF(ISNUMBER(Regressions!T104),ROUND(Regressions!T104, 1), NA())</f>
        <v>#N/A</v>
      </c>
      <c r="S94" s="245" t="e">
        <f>IF(ISNUMBER(Regressions!U104),ROUND(Regressions!U104, 1), NA())</f>
        <v>#N/A</v>
      </c>
    </row>
    <row xmlns:x14ac="http://schemas.microsoft.com/office/spreadsheetml/2009/9/ac" r="95" hidden="true" x14ac:dyDescent="0.2">
      <c r="A95" s="342" t="str">
        <f>IF(ISBLANK(Regressions!A105), " ", Regressions!A105)</f>
        <v>Nepal</v>
      </c>
      <c r="B95" s="343">
        <f>IF(ISBLANK(Regressions!B105), " ", Regressions!B105)</f>
        <v>2029</v>
      </c>
      <c r="C95" s="348" t="str">
        <f>IF(ISBLANK(Regressions!C105), " ", Regressions!C105)</f>
        <v>Rural</v>
      </c>
      <c r="D95" s="344" t="str">
        <f>IF(ISBLANK(Regressions!D105), " ", Regressions!D105)</f>
        <v> </v>
      </c>
      <c r="E95" s="222" t="e">
        <f>IF(ISNUMBER(Regressions!E105),ROUND(Regressions!E105, 1), NA())</f>
        <v>#N/A</v>
      </c>
      <c r="F95" s="345" t="e">
        <f>IF(ISNUMBER(Regressions!F105),ROUND(Regressions!F105, 1), NA())</f>
        <v>#N/A</v>
      </c>
      <c r="G95" s="244" t="e">
        <f>IF(ISNUMBER(Regressions!G105),ROUND(Regressions!G105, 1), NA())</f>
        <v>#N/A</v>
      </c>
      <c r="H95" s="346" t="e">
        <f>IF(ISNUMBER(Regressions!H105),ROUND(Regressions!H105, 1), NA())</f>
        <v>#N/A</v>
      </c>
      <c r="I95" s="245" t="e">
        <f>IF(ISNUMBER(Regressions!I105),ROUND(Regressions!I105, 1), NA())</f>
        <v>#N/A</v>
      </c>
      <c r="J95" s="347" t="e">
        <f>IF(ISNUMBER(Regressions!K105),ROUND(Regressions!K105, 1), NA())</f>
        <v>#N/A</v>
      </c>
      <c r="K95" s="345" t="e">
        <f>IF(ISNUMBER(Regressions!L105),ROUND(Regressions!L105, 1), NA())</f>
        <v>#N/A</v>
      </c>
      <c r="L95" s="246" t="e">
        <f>IF(ISNUMBER(Regressions!M105),ROUND(Regressions!M105, 1), NA())</f>
        <v>#N/A</v>
      </c>
      <c r="M95" s="346" t="e">
        <f>IF(ISNUMBER(Regressions!N105),ROUND(Regressions!N105, 1), NA())</f>
        <v>#N/A</v>
      </c>
      <c r="N95" s="245" t="e">
        <f>IF(ISNUMBER(Regressions!O105),ROUND(Regressions!O105, 1), NA())</f>
        <v>#N/A</v>
      </c>
      <c r="O95" s="347" t="e">
        <f>IF(ISNUMBER(Regressions!Q105),ROUND(Regressions!Q105, 1), NA())</f>
        <v>#N/A</v>
      </c>
      <c r="P95" s="345" t="e">
        <f>IF(ISNUMBER(Regressions!R105),ROUND(Regressions!R105, 1), NA())</f>
        <v>#N/A</v>
      </c>
      <c r="Q95" s="223" t="e">
        <f>IF(ISNUMBER(Regressions!S105),ROUND(Regressions!S105, 1), NA())</f>
        <v>#N/A</v>
      </c>
      <c r="R95" s="346" t="e">
        <f>IF(ISNUMBER(Regressions!T105),ROUND(Regressions!T105, 1), NA())</f>
        <v>#N/A</v>
      </c>
      <c r="S95" s="245" t="e">
        <f>IF(ISNUMBER(Regressions!U105),ROUND(Regressions!U105, 1), NA())</f>
        <v>#N/A</v>
      </c>
    </row>
    <row xmlns:x14ac="http://schemas.microsoft.com/office/spreadsheetml/2009/9/ac" r="96" hidden="true" x14ac:dyDescent="0.2">
      <c r="A96" s="342" t="str">
        <f>IF(ISBLANK(Regressions!A106), " ", Regressions!A106)</f>
        <v>Nepal</v>
      </c>
      <c r="B96" s="343">
        <f>IF(ISBLANK(Regressions!B106), " ", Regressions!B106)</f>
        <v>2030</v>
      </c>
      <c r="C96" s="348" t="str">
        <f>IF(ISBLANK(Regressions!C106), " ", Regressions!C106)</f>
        <v>Rural</v>
      </c>
      <c r="D96" s="344" t="str">
        <f>IF(ISBLANK(Regressions!D106), " ", Regressions!D106)</f>
        <v> </v>
      </c>
      <c r="E96" s="222" t="e">
        <f>IF(ISNUMBER(Regressions!E106),ROUND(Regressions!E106, 1), NA())</f>
        <v>#N/A</v>
      </c>
      <c r="F96" s="345" t="e">
        <f>IF(ISNUMBER(Regressions!F106),ROUND(Regressions!F106, 1), NA())</f>
        <v>#N/A</v>
      </c>
      <c r="G96" s="244" t="e">
        <f>IF(ISNUMBER(Regressions!G106),ROUND(Regressions!G106, 1), NA())</f>
        <v>#N/A</v>
      </c>
      <c r="H96" s="346" t="e">
        <f>IF(ISNUMBER(Regressions!H106),ROUND(Regressions!H106, 1), NA())</f>
        <v>#N/A</v>
      </c>
      <c r="I96" s="245" t="e">
        <f>IF(ISNUMBER(Regressions!I106),ROUND(Regressions!I106, 1), NA())</f>
        <v>#N/A</v>
      </c>
      <c r="J96" s="347" t="e">
        <f>IF(ISNUMBER(Regressions!K106),ROUND(Regressions!K106, 1), NA())</f>
        <v>#N/A</v>
      </c>
      <c r="K96" s="345" t="e">
        <f>IF(ISNUMBER(Regressions!L106),ROUND(Regressions!L106, 1), NA())</f>
        <v>#N/A</v>
      </c>
      <c r="L96" s="246" t="e">
        <f>IF(ISNUMBER(Regressions!M106),ROUND(Regressions!M106, 1), NA())</f>
        <v>#N/A</v>
      </c>
      <c r="M96" s="346" t="e">
        <f>IF(ISNUMBER(Regressions!N106),ROUND(Regressions!N106, 1), NA())</f>
        <v>#N/A</v>
      </c>
      <c r="N96" s="245" t="e">
        <f>IF(ISNUMBER(Regressions!O106),ROUND(Regressions!O106, 1), NA())</f>
        <v>#N/A</v>
      </c>
      <c r="O96" s="347" t="e">
        <f>IF(ISNUMBER(Regressions!Q106),ROUND(Regressions!Q106, 1), NA())</f>
        <v>#N/A</v>
      </c>
      <c r="P96" s="345" t="e">
        <f>IF(ISNUMBER(Regressions!R106),ROUND(Regressions!R106, 1), NA())</f>
        <v>#N/A</v>
      </c>
      <c r="Q96" s="223" t="e">
        <f>IF(ISNUMBER(Regressions!S106),ROUND(Regressions!S106, 1), NA())</f>
        <v>#N/A</v>
      </c>
      <c r="R96" s="346" t="e">
        <f>IF(ISNUMBER(Regressions!T106),ROUND(Regressions!T106, 1), NA())</f>
        <v>#N/A</v>
      </c>
      <c r="S96" s="245" t="e">
        <f>IF(ISNUMBER(Regressions!U106),ROUND(Regressions!U106, 1), NA())</f>
        <v>#N/A</v>
      </c>
    </row>
    <row xmlns:x14ac="http://schemas.microsoft.com/office/spreadsheetml/2009/9/ac" r="97" x14ac:dyDescent="0.2">
      <c r="A97" s="342" t="str">
        <f>IF(ISBLANK(Regressions!A107), " ", Regressions!A107)</f>
        <v>Nepal</v>
      </c>
      <c r="B97" s="343">
        <f>IF(ISBLANK(Regressions!B107), " ", Regressions!B107)</f>
        <v>2000</v>
      </c>
      <c r="C97" s="348" t="str">
        <f>IF(ISBLANK(Regressions!C107), " ", Regressions!C107)</f>
        <v>Pre-primary</v>
      </c>
      <c r="D97" s="344">
        <f>IF(ISBLANK(Regressions!D107), " ", Regressions!D107)</f>
        <v>2134659</v>
      </c>
      <c r="E97" s="222" t="e">
        <f>IF(ISNUMBER(Regressions!E107),ROUND(Regressions!E107, 1), NA())</f>
        <v>#N/A</v>
      </c>
      <c r="F97" s="345" t="e">
        <f>IF(ISNUMBER(Regressions!F107),ROUND(Regressions!F107, 1), NA())</f>
        <v>#N/A</v>
      </c>
      <c r="G97" s="244" t="e">
        <f>IF(ISNUMBER(Regressions!G107),ROUND(Regressions!G107, 1), NA())</f>
        <v>#N/A</v>
      </c>
      <c r="H97" s="346" t="e">
        <f>IF(ISNUMBER(Regressions!H107),ROUND(Regressions!H107, 1), NA())</f>
        <v>#N/A</v>
      </c>
      <c r="I97" s="245" t="e">
        <f>IF(ISNUMBER(Regressions!I107),ROUND(Regressions!I107, 1), NA())</f>
        <v>#N/A</v>
      </c>
      <c r="J97" s="347" t="e">
        <f>IF(ISNUMBER(Regressions!K107),ROUND(Regressions!K107, 1), NA())</f>
        <v>#N/A</v>
      </c>
      <c r="K97" s="345" t="e">
        <f>IF(ISNUMBER(Regressions!L107),ROUND(Regressions!L107, 1), NA())</f>
        <v>#N/A</v>
      </c>
      <c r="L97" s="246" t="e">
        <f>IF(ISNUMBER(Regressions!M107),ROUND(Regressions!M107, 1), NA())</f>
        <v>#N/A</v>
      </c>
      <c r="M97" s="346" t="e">
        <f>IF(ISNUMBER(Regressions!N107),ROUND(Regressions!N107, 1), NA())</f>
        <v>#N/A</v>
      </c>
      <c r="N97" s="245" t="e">
        <f>IF(ISNUMBER(Regressions!O107),ROUND(Regressions!O107, 1), NA())</f>
        <v>#N/A</v>
      </c>
      <c r="O97" s="347" t="e">
        <f>IF(ISNUMBER(Regressions!Q107),ROUND(Regressions!Q107, 1), NA())</f>
        <v>#N/A</v>
      </c>
      <c r="P97" s="345" t="e">
        <f>IF(ISNUMBER(Regressions!R107),ROUND(Regressions!R107, 1), NA())</f>
        <v>#N/A</v>
      </c>
      <c r="Q97" s="223" t="e">
        <f>IF(ISNUMBER(Regressions!S107),ROUND(Regressions!S107, 1), NA())</f>
        <v>#N/A</v>
      </c>
      <c r="R97" s="346" t="e">
        <f>IF(ISNUMBER(Regressions!T107),ROUND(Regressions!T107, 1), NA())</f>
        <v>#N/A</v>
      </c>
      <c r="S97" s="245" t="e">
        <f>IF(ISNUMBER(Regressions!U107),ROUND(Regressions!U107, 1), NA())</f>
        <v>#N/A</v>
      </c>
    </row>
    <row xmlns:x14ac="http://schemas.microsoft.com/office/spreadsheetml/2009/9/ac" r="98" x14ac:dyDescent="0.2">
      <c r="A98" s="342" t="str">
        <f>IF(ISBLANK(Regressions!A108), " ", Regressions!A108)</f>
        <v>Nepal</v>
      </c>
      <c r="B98" s="343">
        <f>IF(ISBLANK(Regressions!B108), " ", Regressions!B108)</f>
        <v>2001</v>
      </c>
      <c r="C98" s="348" t="str">
        <f>IF(ISBLANK(Regressions!C108), " ", Regressions!C108)</f>
        <v>Pre-primary</v>
      </c>
      <c r="D98" s="344">
        <f>IF(ISBLANK(Regressions!D108), " ", Regressions!D108)</f>
        <v>2125056</v>
      </c>
      <c r="E98" s="222" t="e">
        <f>IF(ISNUMBER(Regressions!E108),ROUND(Regressions!E108, 1), NA())</f>
        <v>#N/A</v>
      </c>
      <c r="F98" s="345" t="e">
        <f>IF(ISNUMBER(Regressions!F108),ROUND(Regressions!F108, 1), NA())</f>
        <v>#N/A</v>
      </c>
      <c r="G98" s="244" t="e">
        <f>IF(ISNUMBER(Regressions!G108),ROUND(Regressions!G108, 1), NA())</f>
        <v>#N/A</v>
      </c>
      <c r="H98" s="346" t="e">
        <f>IF(ISNUMBER(Regressions!H108),ROUND(Regressions!H108, 1), NA())</f>
        <v>#N/A</v>
      </c>
      <c r="I98" s="245" t="e">
        <f>IF(ISNUMBER(Regressions!I108),ROUND(Regressions!I108, 1), NA())</f>
        <v>#N/A</v>
      </c>
      <c r="J98" s="347" t="e">
        <f>IF(ISNUMBER(Regressions!K108),ROUND(Regressions!K108, 1), NA())</f>
        <v>#N/A</v>
      </c>
      <c r="K98" s="345" t="e">
        <f>IF(ISNUMBER(Regressions!L108),ROUND(Regressions!L108, 1), NA())</f>
        <v>#N/A</v>
      </c>
      <c r="L98" s="246" t="e">
        <f>IF(ISNUMBER(Regressions!M108),ROUND(Regressions!M108, 1), NA())</f>
        <v>#N/A</v>
      </c>
      <c r="M98" s="346" t="e">
        <f>IF(ISNUMBER(Regressions!N108),ROUND(Regressions!N108, 1), NA())</f>
        <v>#N/A</v>
      </c>
      <c r="N98" s="245" t="e">
        <f>IF(ISNUMBER(Regressions!O108),ROUND(Regressions!O108, 1), NA())</f>
        <v>#N/A</v>
      </c>
      <c r="O98" s="347" t="e">
        <f>IF(ISNUMBER(Regressions!Q108),ROUND(Regressions!Q108, 1), NA())</f>
        <v>#N/A</v>
      </c>
      <c r="P98" s="345" t="e">
        <f>IF(ISNUMBER(Regressions!R108),ROUND(Regressions!R108, 1), NA())</f>
        <v>#N/A</v>
      </c>
      <c r="Q98" s="223" t="e">
        <f>IF(ISNUMBER(Regressions!S108),ROUND(Regressions!S108, 1), NA())</f>
        <v>#N/A</v>
      </c>
      <c r="R98" s="346" t="e">
        <f>IF(ISNUMBER(Regressions!T108),ROUND(Regressions!T108, 1), NA())</f>
        <v>#N/A</v>
      </c>
      <c r="S98" s="245" t="e">
        <f>IF(ISNUMBER(Regressions!U108),ROUND(Regressions!U108, 1), NA())</f>
        <v>#N/A</v>
      </c>
    </row>
    <row xmlns:x14ac="http://schemas.microsoft.com/office/spreadsheetml/2009/9/ac" r="99" x14ac:dyDescent="0.2">
      <c r="A99" s="342" t="str">
        <f>IF(ISBLANK(Regressions!A109), " ", Regressions!A109)</f>
        <v>Nepal</v>
      </c>
      <c r="B99" s="343">
        <f>IF(ISBLANK(Regressions!B109), " ", Regressions!B109)</f>
        <v>2002</v>
      </c>
      <c r="C99" s="348" t="str">
        <f>IF(ISBLANK(Regressions!C109), " ", Regressions!C109)</f>
        <v>Pre-primary</v>
      </c>
      <c r="D99" s="344">
        <f>IF(ISBLANK(Regressions!D109), " ", Regressions!D109)</f>
        <v>2109572</v>
      </c>
      <c r="E99" s="222" t="e">
        <f>IF(ISNUMBER(Regressions!E109),ROUND(Regressions!E109, 1), NA())</f>
        <v>#N/A</v>
      </c>
      <c r="F99" s="345" t="e">
        <f>IF(ISNUMBER(Regressions!F109),ROUND(Regressions!F109, 1), NA())</f>
        <v>#N/A</v>
      </c>
      <c r="G99" s="244" t="e">
        <f>IF(ISNUMBER(Regressions!G109),ROUND(Regressions!G109, 1), NA())</f>
        <v>#N/A</v>
      </c>
      <c r="H99" s="346" t="e">
        <f>IF(ISNUMBER(Regressions!H109),ROUND(Regressions!H109, 1), NA())</f>
        <v>#N/A</v>
      </c>
      <c r="I99" s="245" t="e">
        <f>IF(ISNUMBER(Regressions!I109),ROUND(Regressions!I109, 1), NA())</f>
        <v>#N/A</v>
      </c>
      <c r="J99" s="347" t="e">
        <f>IF(ISNUMBER(Regressions!K109),ROUND(Regressions!K109, 1), NA())</f>
        <v>#N/A</v>
      </c>
      <c r="K99" s="345" t="e">
        <f>IF(ISNUMBER(Regressions!L109),ROUND(Regressions!L109, 1), NA())</f>
        <v>#N/A</v>
      </c>
      <c r="L99" s="246" t="e">
        <f>IF(ISNUMBER(Regressions!M109),ROUND(Regressions!M109, 1), NA())</f>
        <v>#N/A</v>
      </c>
      <c r="M99" s="346" t="e">
        <f>IF(ISNUMBER(Regressions!N109),ROUND(Regressions!N109, 1), NA())</f>
        <v>#N/A</v>
      </c>
      <c r="N99" s="245" t="e">
        <f>IF(ISNUMBER(Regressions!O109),ROUND(Regressions!O109, 1), NA())</f>
        <v>#N/A</v>
      </c>
      <c r="O99" s="347" t="e">
        <f>IF(ISNUMBER(Regressions!Q109),ROUND(Regressions!Q109, 1), NA())</f>
        <v>#N/A</v>
      </c>
      <c r="P99" s="345" t="e">
        <f>IF(ISNUMBER(Regressions!R109),ROUND(Regressions!R109, 1), NA())</f>
        <v>#N/A</v>
      </c>
      <c r="Q99" s="223" t="e">
        <f>IF(ISNUMBER(Regressions!S109),ROUND(Regressions!S109, 1), NA())</f>
        <v>#N/A</v>
      </c>
      <c r="R99" s="346" t="e">
        <f>IF(ISNUMBER(Regressions!T109),ROUND(Regressions!T109, 1), NA())</f>
        <v>#N/A</v>
      </c>
      <c r="S99" s="245" t="e">
        <f>IF(ISNUMBER(Regressions!U109),ROUND(Regressions!U109, 1), NA())</f>
        <v>#N/A</v>
      </c>
    </row>
    <row xmlns:x14ac="http://schemas.microsoft.com/office/spreadsheetml/2009/9/ac" r="100" x14ac:dyDescent="0.2">
      <c r="A100" s="342" t="str">
        <f>IF(ISBLANK(Regressions!A110), " ", Regressions!A110)</f>
        <v>Nepal</v>
      </c>
      <c r="B100" s="343">
        <f>IF(ISBLANK(Regressions!B110), " ", Regressions!B110)</f>
        <v>2003</v>
      </c>
      <c r="C100" s="348" t="str">
        <f>IF(ISBLANK(Regressions!C110), " ", Regressions!C110)</f>
        <v>Pre-primary</v>
      </c>
      <c r="D100" s="344">
        <f>IF(ISBLANK(Regressions!D110), " ", Regressions!D110)</f>
        <v>1397494</v>
      </c>
      <c r="E100" s="222" t="e">
        <f>IF(ISNUMBER(Regressions!E110),ROUND(Regressions!E110, 1), NA())</f>
        <v>#N/A</v>
      </c>
      <c r="F100" s="345" t="e">
        <f>IF(ISNUMBER(Regressions!F110),ROUND(Regressions!F110, 1), NA())</f>
        <v>#N/A</v>
      </c>
      <c r="G100" s="244" t="e">
        <f>IF(ISNUMBER(Regressions!G110),ROUND(Regressions!G110, 1), NA())</f>
        <v>#N/A</v>
      </c>
      <c r="H100" s="346" t="e">
        <f>IF(ISNUMBER(Regressions!H110),ROUND(Regressions!H110, 1), NA())</f>
        <v>#N/A</v>
      </c>
      <c r="I100" s="245" t="e">
        <f>IF(ISNUMBER(Regressions!I110),ROUND(Regressions!I110, 1), NA())</f>
        <v>#N/A</v>
      </c>
      <c r="J100" s="347" t="e">
        <f>IF(ISNUMBER(Regressions!K110),ROUND(Regressions!K110, 1), NA())</f>
        <v>#N/A</v>
      </c>
      <c r="K100" s="345" t="e">
        <f>IF(ISNUMBER(Regressions!L110),ROUND(Regressions!L110, 1), NA())</f>
        <v>#N/A</v>
      </c>
      <c r="L100" s="246" t="e">
        <f>IF(ISNUMBER(Regressions!M110),ROUND(Regressions!M110, 1), NA())</f>
        <v>#N/A</v>
      </c>
      <c r="M100" s="346" t="e">
        <f>IF(ISNUMBER(Regressions!N110),ROUND(Regressions!N110, 1), NA())</f>
        <v>#N/A</v>
      </c>
      <c r="N100" s="245" t="e">
        <f>IF(ISNUMBER(Regressions!O110),ROUND(Regressions!O110, 1), NA())</f>
        <v>#N/A</v>
      </c>
      <c r="O100" s="347" t="e">
        <f>IF(ISNUMBER(Regressions!Q110),ROUND(Regressions!Q110, 1), NA())</f>
        <v>#N/A</v>
      </c>
      <c r="P100" s="345" t="e">
        <f>IF(ISNUMBER(Regressions!R110),ROUND(Regressions!R110, 1), NA())</f>
        <v>#N/A</v>
      </c>
      <c r="Q100" s="223" t="e">
        <f>IF(ISNUMBER(Regressions!S110),ROUND(Regressions!S110, 1), NA())</f>
        <v>#N/A</v>
      </c>
      <c r="R100" s="346" t="e">
        <f>IF(ISNUMBER(Regressions!T110),ROUND(Regressions!T110, 1), NA())</f>
        <v>#N/A</v>
      </c>
      <c r="S100" s="245" t="e">
        <f>IF(ISNUMBER(Regressions!U110),ROUND(Regressions!U110, 1), NA())</f>
        <v>#N/A</v>
      </c>
    </row>
    <row xmlns:x14ac="http://schemas.microsoft.com/office/spreadsheetml/2009/9/ac" r="101" x14ac:dyDescent="0.2">
      <c r="A101" s="342" t="str">
        <f>IF(ISBLANK(Regressions!A111), " ", Regressions!A111)</f>
        <v>Nepal</v>
      </c>
      <c r="B101" s="343">
        <f>IF(ISBLANK(Regressions!B111), " ", Regressions!B111)</f>
        <v>2004</v>
      </c>
      <c r="C101" s="348" t="str">
        <f>IF(ISBLANK(Regressions!C111), " ", Regressions!C111)</f>
        <v>Pre-primary</v>
      </c>
      <c r="D101" s="344">
        <f>IF(ISBLANK(Regressions!D111), " ", Regressions!D111)</f>
        <v>1391503</v>
      </c>
      <c r="E101" s="222" t="e">
        <f>IF(ISNUMBER(Regressions!E111),ROUND(Regressions!E111, 1), NA())</f>
        <v>#N/A</v>
      </c>
      <c r="F101" s="345" t="e">
        <f>IF(ISNUMBER(Regressions!F111),ROUND(Regressions!F111, 1), NA())</f>
        <v>#N/A</v>
      </c>
      <c r="G101" s="244" t="e">
        <f>IF(ISNUMBER(Regressions!G111),ROUND(Regressions!G111, 1), NA())</f>
        <v>#N/A</v>
      </c>
      <c r="H101" s="346" t="e">
        <f>IF(ISNUMBER(Regressions!H111),ROUND(Regressions!H111, 1), NA())</f>
        <v>#N/A</v>
      </c>
      <c r="I101" s="245" t="e">
        <f>IF(ISNUMBER(Regressions!I111),ROUND(Regressions!I111, 1), NA())</f>
        <v>#N/A</v>
      </c>
      <c r="J101" s="347" t="e">
        <f>IF(ISNUMBER(Regressions!K111),ROUND(Regressions!K111, 1), NA())</f>
        <v>#N/A</v>
      </c>
      <c r="K101" s="345" t="e">
        <f>IF(ISNUMBER(Regressions!L111),ROUND(Regressions!L111, 1), NA())</f>
        <v>#N/A</v>
      </c>
      <c r="L101" s="246" t="e">
        <f>IF(ISNUMBER(Regressions!M111),ROUND(Regressions!M111, 1), NA())</f>
        <v>#N/A</v>
      </c>
      <c r="M101" s="346" t="e">
        <f>IF(ISNUMBER(Regressions!N111),ROUND(Regressions!N111, 1), NA())</f>
        <v>#N/A</v>
      </c>
      <c r="N101" s="245" t="e">
        <f>IF(ISNUMBER(Regressions!O111),ROUND(Regressions!O111, 1), NA())</f>
        <v>#N/A</v>
      </c>
      <c r="O101" s="347" t="e">
        <f>IF(ISNUMBER(Regressions!Q111),ROUND(Regressions!Q111, 1), NA())</f>
        <v>#N/A</v>
      </c>
      <c r="P101" s="345" t="e">
        <f>IF(ISNUMBER(Regressions!R111),ROUND(Regressions!R111, 1), NA())</f>
        <v>#N/A</v>
      </c>
      <c r="Q101" s="223" t="e">
        <f>IF(ISNUMBER(Regressions!S111),ROUND(Regressions!S111, 1), NA())</f>
        <v>#N/A</v>
      </c>
      <c r="R101" s="346" t="e">
        <f>IF(ISNUMBER(Regressions!T111),ROUND(Regressions!T111, 1), NA())</f>
        <v>#N/A</v>
      </c>
      <c r="S101" s="245" t="e">
        <f>IF(ISNUMBER(Regressions!U111),ROUND(Regressions!U111, 1), NA())</f>
        <v>#N/A</v>
      </c>
    </row>
    <row xmlns:x14ac="http://schemas.microsoft.com/office/spreadsheetml/2009/9/ac" r="102" x14ac:dyDescent="0.2">
      <c r="A102" s="342" t="str">
        <f>IF(ISBLANK(Regressions!A112), " ", Regressions!A112)</f>
        <v>Nepal</v>
      </c>
      <c r="B102" s="343">
        <f>IF(ISBLANK(Regressions!B112), " ", Regressions!B112)</f>
        <v>2005</v>
      </c>
      <c r="C102" s="348" t="str">
        <f>IF(ISBLANK(Regressions!C112), " ", Regressions!C112)</f>
        <v>Pre-primary</v>
      </c>
      <c r="D102" s="344">
        <f>IF(ISBLANK(Regressions!D112), " ", Regressions!D112)</f>
        <v>1378653</v>
      </c>
      <c r="E102" s="222" t="e">
        <f>IF(ISNUMBER(Regressions!E112),ROUND(Regressions!E112, 1), NA())</f>
        <v>#N/A</v>
      </c>
      <c r="F102" s="345" t="e">
        <f>IF(ISNUMBER(Regressions!F112),ROUND(Regressions!F112, 1), NA())</f>
        <v>#N/A</v>
      </c>
      <c r="G102" s="244" t="e">
        <f>IF(ISNUMBER(Regressions!G112),ROUND(Regressions!G112, 1), NA())</f>
        <v>#N/A</v>
      </c>
      <c r="H102" s="346" t="e">
        <f>IF(ISNUMBER(Regressions!H112),ROUND(Regressions!H112, 1), NA())</f>
        <v>#N/A</v>
      </c>
      <c r="I102" s="245" t="e">
        <f>IF(ISNUMBER(Regressions!I112),ROUND(Regressions!I112, 1), NA())</f>
        <v>#N/A</v>
      </c>
      <c r="J102" s="347" t="e">
        <f>IF(ISNUMBER(Regressions!K112),ROUND(Regressions!K112, 1), NA())</f>
        <v>#N/A</v>
      </c>
      <c r="K102" s="345" t="e">
        <f>IF(ISNUMBER(Regressions!L112),ROUND(Regressions!L112, 1), NA())</f>
        <v>#N/A</v>
      </c>
      <c r="L102" s="246" t="e">
        <f>IF(ISNUMBER(Regressions!M112),ROUND(Regressions!M112, 1), NA())</f>
        <v>#N/A</v>
      </c>
      <c r="M102" s="346" t="e">
        <f>IF(ISNUMBER(Regressions!N112),ROUND(Regressions!N112, 1), NA())</f>
        <v>#N/A</v>
      </c>
      <c r="N102" s="245" t="e">
        <f>IF(ISNUMBER(Regressions!O112),ROUND(Regressions!O112, 1), NA())</f>
        <v>#N/A</v>
      </c>
      <c r="O102" s="347" t="e">
        <f>IF(ISNUMBER(Regressions!Q112),ROUND(Regressions!Q112, 1), NA())</f>
        <v>#N/A</v>
      </c>
      <c r="P102" s="345" t="e">
        <f>IF(ISNUMBER(Regressions!R112),ROUND(Regressions!R112, 1), NA())</f>
        <v>#N/A</v>
      </c>
      <c r="Q102" s="223" t="e">
        <f>IF(ISNUMBER(Regressions!S112),ROUND(Regressions!S112, 1), NA())</f>
        <v>#N/A</v>
      </c>
      <c r="R102" s="346" t="e">
        <f>IF(ISNUMBER(Regressions!T112),ROUND(Regressions!T112, 1), NA())</f>
        <v>#N/A</v>
      </c>
      <c r="S102" s="245" t="e">
        <f>IF(ISNUMBER(Regressions!U112),ROUND(Regressions!U112, 1), NA())</f>
        <v>#N/A</v>
      </c>
    </row>
    <row xmlns:x14ac="http://schemas.microsoft.com/office/spreadsheetml/2009/9/ac" r="103" x14ac:dyDescent="0.2">
      <c r="A103" s="342" t="str">
        <f>IF(ISBLANK(Regressions!A113), " ", Regressions!A113)</f>
        <v>Nepal</v>
      </c>
      <c r="B103" s="343">
        <f>IF(ISBLANK(Regressions!B113), " ", Regressions!B113)</f>
        <v>2006</v>
      </c>
      <c r="C103" s="348" t="str">
        <f>IF(ISBLANK(Regressions!C113), " ", Regressions!C113)</f>
        <v>Pre-primary</v>
      </c>
      <c r="D103" s="344">
        <f>IF(ISBLANK(Regressions!D113), " ", Regressions!D113)</f>
        <v>1356837</v>
      </c>
      <c r="E103" s="222" t="e">
        <f>IF(ISNUMBER(Regressions!E113),ROUND(Regressions!E113, 1), NA())</f>
        <v>#N/A</v>
      </c>
      <c r="F103" s="345" t="e">
        <f>IF(ISNUMBER(Regressions!F113),ROUND(Regressions!F113, 1), NA())</f>
        <v>#N/A</v>
      </c>
      <c r="G103" s="244" t="e">
        <f>IF(ISNUMBER(Regressions!G113),ROUND(Regressions!G113, 1), NA())</f>
        <v>#N/A</v>
      </c>
      <c r="H103" s="346" t="e">
        <f>IF(ISNUMBER(Regressions!H113),ROUND(Regressions!H113, 1), NA())</f>
        <v>#N/A</v>
      </c>
      <c r="I103" s="245" t="e">
        <f>IF(ISNUMBER(Regressions!I113),ROUND(Regressions!I113, 1), NA())</f>
        <v>#N/A</v>
      </c>
      <c r="J103" s="347" t="e">
        <f>IF(ISNUMBER(Regressions!K113),ROUND(Regressions!K113, 1), NA())</f>
        <v>#N/A</v>
      </c>
      <c r="K103" s="345" t="e">
        <f>IF(ISNUMBER(Regressions!L113),ROUND(Regressions!L113, 1), NA())</f>
        <v>#N/A</v>
      </c>
      <c r="L103" s="246" t="e">
        <f>IF(ISNUMBER(Regressions!M113),ROUND(Regressions!M113, 1), NA())</f>
        <v>#N/A</v>
      </c>
      <c r="M103" s="346" t="e">
        <f>IF(ISNUMBER(Regressions!N113),ROUND(Regressions!N113, 1), NA())</f>
        <v>#N/A</v>
      </c>
      <c r="N103" s="245" t="e">
        <f>IF(ISNUMBER(Regressions!O113),ROUND(Regressions!O113, 1), NA())</f>
        <v>#N/A</v>
      </c>
      <c r="O103" s="347" t="e">
        <f>IF(ISNUMBER(Regressions!Q113),ROUND(Regressions!Q113, 1), NA())</f>
        <v>#N/A</v>
      </c>
      <c r="P103" s="345" t="e">
        <f>IF(ISNUMBER(Regressions!R113),ROUND(Regressions!R113, 1), NA())</f>
        <v>#N/A</v>
      </c>
      <c r="Q103" s="223" t="e">
        <f>IF(ISNUMBER(Regressions!S113),ROUND(Regressions!S113, 1), NA())</f>
        <v>#N/A</v>
      </c>
      <c r="R103" s="346" t="e">
        <f>IF(ISNUMBER(Regressions!T113),ROUND(Regressions!T113, 1), NA())</f>
        <v>#N/A</v>
      </c>
      <c r="S103" s="245" t="e">
        <f>IF(ISNUMBER(Regressions!U113),ROUND(Regressions!U113, 1), NA())</f>
        <v>#N/A</v>
      </c>
    </row>
    <row xmlns:x14ac="http://schemas.microsoft.com/office/spreadsheetml/2009/9/ac" r="104" x14ac:dyDescent="0.2">
      <c r="A104" s="342" t="str">
        <f>IF(ISBLANK(Regressions!A114), " ", Regressions!A114)</f>
        <v>Nepal</v>
      </c>
      <c r="B104" s="343">
        <f>IF(ISBLANK(Regressions!B114), " ", Regressions!B114)</f>
        <v>2007</v>
      </c>
      <c r="C104" s="348" t="str">
        <f>IF(ISBLANK(Regressions!C114), " ", Regressions!C114)</f>
        <v>Pre-primary</v>
      </c>
      <c r="D104" s="344">
        <f>IF(ISBLANK(Regressions!D114), " ", Regressions!D114)</f>
        <v>1342963</v>
      </c>
      <c r="E104" s="222" t="e">
        <f>IF(ISNUMBER(Regressions!E114),ROUND(Regressions!E114, 1), NA())</f>
        <v>#N/A</v>
      </c>
      <c r="F104" s="345" t="e">
        <f>IF(ISNUMBER(Regressions!F114),ROUND(Regressions!F114, 1), NA())</f>
        <v>#N/A</v>
      </c>
      <c r="G104" s="244" t="e">
        <f>IF(ISNUMBER(Regressions!G114),ROUND(Regressions!G114, 1), NA())</f>
        <v>#N/A</v>
      </c>
      <c r="H104" s="346" t="e">
        <f>IF(ISNUMBER(Regressions!H114),ROUND(Regressions!H114, 1), NA())</f>
        <v>#N/A</v>
      </c>
      <c r="I104" s="245" t="e">
        <f>IF(ISNUMBER(Regressions!I114),ROUND(Regressions!I114, 1), NA())</f>
        <v>#N/A</v>
      </c>
      <c r="J104" s="347" t="e">
        <f>IF(ISNUMBER(Regressions!K114),ROUND(Regressions!K114, 1), NA())</f>
        <v>#N/A</v>
      </c>
      <c r="K104" s="345" t="e">
        <f>IF(ISNUMBER(Regressions!L114),ROUND(Regressions!L114, 1), NA())</f>
        <v>#N/A</v>
      </c>
      <c r="L104" s="246" t="e">
        <f>IF(ISNUMBER(Regressions!M114),ROUND(Regressions!M114, 1), NA())</f>
        <v>#N/A</v>
      </c>
      <c r="M104" s="346" t="e">
        <f>IF(ISNUMBER(Regressions!N114),ROUND(Regressions!N114, 1), NA())</f>
        <v>#N/A</v>
      </c>
      <c r="N104" s="245" t="e">
        <f>IF(ISNUMBER(Regressions!O114),ROUND(Regressions!O114, 1), NA())</f>
        <v>#N/A</v>
      </c>
      <c r="O104" s="347" t="e">
        <f>IF(ISNUMBER(Regressions!Q114),ROUND(Regressions!Q114, 1), NA())</f>
        <v>#N/A</v>
      </c>
      <c r="P104" s="345" t="e">
        <f>IF(ISNUMBER(Regressions!R114),ROUND(Regressions!R114, 1), NA())</f>
        <v>#N/A</v>
      </c>
      <c r="Q104" s="223" t="e">
        <f>IF(ISNUMBER(Regressions!S114),ROUND(Regressions!S114, 1), NA())</f>
        <v>#N/A</v>
      </c>
      <c r="R104" s="346" t="e">
        <f>IF(ISNUMBER(Regressions!T114),ROUND(Regressions!T114, 1), NA())</f>
        <v>#N/A</v>
      </c>
      <c r="S104" s="245" t="e">
        <f>IF(ISNUMBER(Regressions!U114),ROUND(Regressions!U114, 1), NA())</f>
        <v>#N/A</v>
      </c>
    </row>
    <row xmlns:x14ac="http://schemas.microsoft.com/office/spreadsheetml/2009/9/ac" r="105" x14ac:dyDescent="0.2">
      <c r="A105" s="342" t="str">
        <f>IF(ISBLANK(Regressions!A115), " ", Regressions!A115)</f>
        <v>Nepal</v>
      </c>
      <c r="B105" s="343">
        <f>IF(ISBLANK(Regressions!B115), " ", Regressions!B115)</f>
        <v>2008</v>
      </c>
      <c r="C105" s="348" t="str">
        <f>IF(ISBLANK(Regressions!C115), " ", Regressions!C115)</f>
        <v>Pre-primary</v>
      </c>
      <c r="D105" s="344">
        <f>IF(ISBLANK(Regressions!D115), " ", Regressions!D115)</f>
        <v>1330823</v>
      </c>
      <c r="E105" s="222" t="e">
        <f>IF(ISNUMBER(Regressions!E115),ROUND(Regressions!E115, 1), NA())</f>
        <v>#N/A</v>
      </c>
      <c r="F105" s="345" t="e">
        <f>IF(ISNUMBER(Regressions!F115),ROUND(Regressions!F115, 1), NA())</f>
        <v>#N/A</v>
      </c>
      <c r="G105" s="244" t="e">
        <f>IF(ISNUMBER(Regressions!G115),ROUND(Regressions!G115, 1), NA())</f>
        <v>#N/A</v>
      </c>
      <c r="H105" s="346" t="e">
        <f>IF(ISNUMBER(Regressions!H115),ROUND(Regressions!H115, 1), NA())</f>
        <v>#N/A</v>
      </c>
      <c r="I105" s="245" t="e">
        <f>IF(ISNUMBER(Regressions!I115),ROUND(Regressions!I115, 1), NA())</f>
        <v>#N/A</v>
      </c>
      <c r="J105" s="347" t="e">
        <f>IF(ISNUMBER(Regressions!K115),ROUND(Regressions!K115, 1), NA())</f>
        <v>#N/A</v>
      </c>
      <c r="K105" s="345" t="e">
        <f>IF(ISNUMBER(Regressions!L115),ROUND(Regressions!L115, 1), NA())</f>
        <v>#N/A</v>
      </c>
      <c r="L105" s="246" t="e">
        <f>IF(ISNUMBER(Regressions!M115),ROUND(Regressions!M115, 1), NA())</f>
        <v>#N/A</v>
      </c>
      <c r="M105" s="346" t="e">
        <f>IF(ISNUMBER(Regressions!N115),ROUND(Regressions!N115, 1), NA())</f>
        <v>#N/A</v>
      </c>
      <c r="N105" s="245" t="e">
        <f>IF(ISNUMBER(Regressions!O115),ROUND(Regressions!O115, 1), NA())</f>
        <v>#N/A</v>
      </c>
      <c r="O105" s="347" t="e">
        <f>IF(ISNUMBER(Regressions!Q115),ROUND(Regressions!Q115, 1), NA())</f>
        <v>#N/A</v>
      </c>
      <c r="P105" s="345" t="e">
        <f>IF(ISNUMBER(Regressions!R115),ROUND(Regressions!R115, 1), NA())</f>
        <v>#N/A</v>
      </c>
      <c r="Q105" s="223" t="e">
        <f>IF(ISNUMBER(Regressions!S115),ROUND(Regressions!S115, 1), NA())</f>
        <v>#N/A</v>
      </c>
      <c r="R105" s="346" t="e">
        <f>IF(ISNUMBER(Regressions!T115),ROUND(Regressions!T115, 1), NA())</f>
        <v>#N/A</v>
      </c>
      <c r="S105" s="245" t="e">
        <f>IF(ISNUMBER(Regressions!U115),ROUND(Regressions!U115, 1), NA())</f>
        <v>#N/A</v>
      </c>
    </row>
    <row xmlns:x14ac="http://schemas.microsoft.com/office/spreadsheetml/2009/9/ac" r="106" x14ac:dyDescent="0.2">
      <c r="A106" s="342" t="str">
        <f>IF(ISBLANK(Regressions!A116), " ", Regressions!A116)</f>
        <v>Nepal</v>
      </c>
      <c r="B106" s="343">
        <f>IF(ISBLANK(Regressions!B116), " ", Regressions!B116)</f>
        <v>2009</v>
      </c>
      <c r="C106" s="348" t="str">
        <f>IF(ISBLANK(Regressions!C116), " ", Regressions!C116)</f>
        <v>Pre-primary</v>
      </c>
      <c r="D106" s="344">
        <f>IF(ISBLANK(Regressions!D116), " ", Regressions!D116)</f>
        <v>1304663</v>
      </c>
      <c r="E106" s="222" t="e">
        <f>IF(ISNUMBER(Regressions!E116),ROUND(Regressions!E116, 1), NA())</f>
        <v>#N/A</v>
      </c>
      <c r="F106" s="345" t="e">
        <f>IF(ISNUMBER(Regressions!F116),ROUND(Regressions!F116, 1), NA())</f>
        <v>#N/A</v>
      </c>
      <c r="G106" s="244" t="e">
        <f>IF(ISNUMBER(Regressions!G116),ROUND(Regressions!G116, 1), NA())</f>
        <v>#N/A</v>
      </c>
      <c r="H106" s="346" t="e">
        <f>IF(ISNUMBER(Regressions!H116),ROUND(Regressions!H116, 1), NA())</f>
        <v>#N/A</v>
      </c>
      <c r="I106" s="245" t="e">
        <f>IF(ISNUMBER(Regressions!I116),ROUND(Regressions!I116, 1), NA())</f>
        <v>#N/A</v>
      </c>
      <c r="J106" s="347" t="e">
        <f>IF(ISNUMBER(Regressions!K116),ROUND(Regressions!K116, 1), NA())</f>
        <v>#N/A</v>
      </c>
      <c r="K106" s="345" t="e">
        <f>IF(ISNUMBER(Regressions!L116),ROUND(Regressions!L116, 1), NA())</f>
        <v>#N/A</v>
      </c>
      <c r="L106" s="246" t="e">
        <f>IF(ISNUMBER(Regressions!M116),ROUND(Regressions!M116, 1), NA())</f>
        <v>#N/A</v>
      </c>
      <c r="M106" s="346" t="e">
        <f>IF(ISNUMBER(Regressions!N116),ROUND(Regressions!N116, 1), NA())</f>
        <v>#N/A</v>
      </c>
      <c r="N106" s="245" t="e">
        <f>IF(ISNUMBER(Regressions!O116),ROUND(Regressions!O116, 1), NA())</f>
        <v>#N/A</v>
      </c>
      <c r="O106" s="347" t="e">
        <f>IF(ISNUMBER(Regressions!Q116),ROUND(Regressions!Q116, 1), NA())</f>
        <v>#N/A</v>
      </c>
      <c r="P106" s="345" t="e">
        <f>IF(ISNUMBER(Regressions!R116),ROUND(Regressions!R116, 1), NA())</f>
        <v>#N/A</v>
      </c>
      <c r="Q106" s="223" t="e">
        <f>IF(ISNUMBER(Regressions!S116),ROUND(Regressions!S116, 1), NA())</f>
        <v>#N/A</v>
      </c>
      <c r="R106" s="346" t="e">
        <f>IF(ISNUMBER(Regressions!T116),ROUND(Regressions!T116, 1), NA())</f>
        <v>#N/A</v>
      </c>
      <c r="S106" s="245" t="e">
        <f>IF(ISNUMBER(Regressions!U116),ROUND(Regressions!U116, 1), NA())</f>
        <v>#N/A</v>
      </c>
    </row>
    <row xmlns:x14ac="http://schemas.microsoft.com/office/spreadsheetml/2009/9/ac" r="107" x14ac:dyDescent="0.2">
      <c r="A107" s="342" t="str">
        <f>IF(ISBLANK(Regressions!A117), " ", Regressions!A117)</f>
        <v>Nepal</v>
      </c>
      <c r="B107" s="343">
        <f>IF(ISBLANK(Regressions!B117), " ", Regressions!B117)</f>
        <v>2010</v>
      </c>
      <c r="C107" s="348" t="str">
        <f>IF(ISBLANK(Regressions!C117), " ", Regressions!C117)</f>
        <v>Pre-primary</v>
      </c>
      <c r="D107" s="344">
        <f>IF(ISBLANK(Regressions!D117), " ", Regressions!D117)</f>
        <v>1268826</v>
      </c>
      <c r="E107" s="222" t="e">
        <f>IF(ISNUMBER(Regressions!E117),ROUND(Regressions!E117, 1), NA())</f>
        <v>#N/A</v>
      </c>
      <c r="F107" s="345" t="e">
        <f>IF(ISNUMBER(Regressions!F117),ROUND(Regressions!F117, 1), NA())</f>
        <v>#N/A</v>
      </c>
      <c r="G107" s="244" t="e">
        <f>IF(ISNUMBER(Regressions!G117),ROUND(Regressions!G117, 1), NA())</f>
        <v>#N/A</v>
      </c>
      <c r="H107" s="346" t="e">
        <f>IF(ISNUMBER(Regressions!H117),ROUND(Regressions!H117, 1), NA())</f>
        <v>#N/A</v>
      </c>
      <c r="I107" s="245" t="e">
        <f>IF(ISNUMBER(Regressions!I117),ROUND(Regressions!I117, 1), NA())</f>
        <v>#N/A</v>
      </c>
      <c r="J107" s="347" t="e">
        <f>IF(ISNUMBER(Regressions!K117),ROUND(Regressions!K117, 1), NA())</f>
        <v>#N/A</v>
      </c>
      <c r="K107" s="345" t="e">
        <f>IF(ISNUMBER(Regressions!L117),ROUND(Regressions!L117, 1), NA())</f>
        <v>#N/A</v>
      </c>
      <c r="L107" s="246" t="e">
        <f>IF(ISNUMBER(Regressions!M117),ROUND(Regressions!M117, 1), NA())</f>
        <v>#N/A</v>
      </c>
      <c r="M107" s="346" t="e">
        <f>IF(ISNUMBER(Regressions!N117),ROUND(Regressions!N117, 1), NA())</f>
        <v>#N/A</v>
      </c>
      <c r="N107" s="245" t="e">
        <f>IF(ISNUMBER(Regressions!O117),ROUND(Regressions!O117, 1), NA())</f>
        <v>#N/A</v>
      </c>
      <c r="O107" s="347" t="e">
        <f>IF(ISNUMBER(Regressions!Q117),ROUND(Regressions!Q117, 1), NA())</f>
        <v>#N/A</v>
      </c>
      <c r="P107" s="345" t="e">
        <f>IF(ISNUMBER(Regressions!R117),ROUND(Regressions!R117, 1), NA())</f>
        <v>#N/A</v>
      </c>
      <c r="Q107" s="223" t="e">
        <f>IF(ISNUMBER(Regressions!S117),ROUND(Regressions!S117, 1), NA())</f>
        <v>#N/A</v>
      </c>
      <c r="R107" s="346" t="e">
        <f>IF(ISNUMBER(Regressions!T117),ROUND(Regressions!T117, 1), NA())</f>
        <v>#N/A</v>
      </c>
      <c r="S107" s="245" t="e">
        <f>IF(ISNUMBER(Regressions!U117),ROUND(Regressions!U117, 1), NA())</f>
        <v>#N/A</v>
      </c>
    </row>
    <row xmlns:x14ac="http://schemas.microsoft.com/office/spreadsheetml/2009/9/ac" r="108" x14ac:dyDescent="0.2">
      <c r="A108" s="342" t="str">
        <f>IF(ISBLANK(Regressions!A118), " ", Regressions!A118)</f>
        <v>Nepal</v>
      </c>
      <c r="B108" s="343">
        <f>IF(ISBLANK(Regressions!B118), " ", Regressions!B118)</f>
        <v>2011</v>
      </c>
      <c r="C108" s="348" t="str">
        <f>IF(ISBLANK(Regressions!C118), " ", Regressions!C118)</f>
        <v>Pre-primary</v>
      </c>
      <c r="D108" s="344">
        <f>IF(ISBLANK(Regressions!D118), " ", Regressions!D118)</f>
        <v>1236207</v>
      </c>
      <c r="E108" s="222" t="e">
        <f>IF(ISNUMBER(Regressions!E118),ROUND(Regressions!E118, 1), NA())</f>
        <v>#N/A</v>
      </c>
      <c r="F108" s="345" t="e">
        <f>IF(ISNUMBER(Regressions!F118),ROUND(Regressions!F118, 1), NA())</f>
        <v>#N/A</v>
      </c>
      <c r="G108" s="244" t="e">
        <f>IF(ISNUMBER(Regressions!G118),ROUND(Regressions!G118, 1), NA())</f>
        <v>#N/A</v>
      </c>
      <c r="H108" s="346" t="e">
        <f>IF(ISNUMBER(Regressions!H118),ROUND(Regressions!H118, 1), NA())</f>
        <v>#N/A</v>
      </c>
      <c r="I108" s="245" t="e">
        <f>IF(ISNUMBER(Regressions!I118),ROUND(Regressions!I118, 1), NA())</f>
        <v>#N/A</v>
      </c>
      <c r="J108" s="347" t="e">
        <f>IF(ISNUMBER(Regressions!K118),ROUND(Regressions!K118, 1), NA())</f>
        <v>#N/A</v>
      </c>
      <c r="K108" s="345" t="e">
        <f>IF(ISNUMBER(Regressions!L118),ROUND(Regressions!L118, 1), NA())</f>
        <v>#N/A</v>
      </c>
      <c r="L108" s="246" t="e">
        <f>IF(ISNUMBER(Regressions!M118),ROUND(Regressions!M118, 1), NA())</f>
        <v>#N/A</v>
      </c>
      <c r="M108" s="346" t="e">
        <f>IF(ISNUMBER(Regressions!N118),ROUND(Regressions!N118, 1), NA())</f>
        <v>#N/A</v>
      </c>
      <c r="N108" s="245" t="e">
        <f>IF(ISNUMBER(Regressions!O118),ROUND(Regressions!O118, 1), NA())</f>
        <v>#N/A</v>
      </c>
      <c r="O108" s="347" t="e">
        <f>IF(ISNUMBER(Regressions!Q118),ROUND(Regressions!Q118, 1), NA())</f>
        <v>#N/A</v>
      </c>
      <c r="P108" s="345" t="e">
        <f>IF(ISNUMBER(Regressions!R118),ROUND(Regressions!R118, 1), NA())</f>
        <v>#N/A</v>
      </c>
      <c r="Q108" s="223" t="e">
        <f>IF(ISNUMBER(Regressions!S118),ROUND(Regressions!S118, 1), NA())</f>
        <v>#N/A</v>
      </c>
      <c r="R108" s="346" t="e">
        <f>IF(ISNUMBER(Regressions!T118),ROUND(Regressions!T118, 1), NA())</f>
        <v>#N/A</v>
      </c>
      <c r="S108" s="245" t="e">
        <f>IF(ISNUMBER(Regressions!U118),ROUND(Regressions!U118, 1), NA())</f>
        <v>#N/A</v>
      </c>
    </row>
    <row xmlns:x14ac="http://schemas.microsoft.com/office/spreadsheetml/2009/9/ac" r="109" x14ac:dyDescent="0.2">
      <c r="A109" s="342" t="str">
        <f>IF(ISBLANK(Regressions!A119), " ", Regressions!A119)</f>
        <v>Nepal</v>
      </c>
      <c r="B109" s="343">
        <f>IF(ISBLANK(Regressions!B119), " ", Regressions!B119)</f>
        <v>2012</v>
      </c>
      <c r="C109" s="348" t="str">
        <f>IF(ISBLANK(Regressions!C119), " ", Regressions!C119)</f>
        <v>Pre-primary</v>
      </c>
      <c r="D109" s="344">
        <f>IF(ISBLANK(Regressions!D119), " ", Regressions!D119)</f>
        <v>1211253</v>
      </c>
      <c r="E109" s="222" t="e">
        <f>IF(ISNUMBER(Regressions!E119),ROUND(Regressions!E119, 1), NA())</f>
        <v>#N/A</v>
      </c>
      <c r="F109" s="345" t="e">
        <f>IF(ISNUMBER(Regressions!F119),ROUND(Regressions!F119, 1), NA())</f>
        <v>#N/A</v>
      </c>
      <c r="G109" s="244" t="e">
        <f>IF(ISNUMBER(Regressions!G119),ROUND(Regressions!G119, 1), NA())</f>
        <v>#N/A</v>
      </c>
      <c r="H109" s="346" t="e">
        <f>IF(ISNUMBER(Regressions!H119),ROUND(Regressions!H119, 1), NA())</f>
        <v>#N/A</v>
      </c>
      <c r="I109" s="245" t="e">
        <f>IF(ISNUMBER(Regressions!I119),ROUND(Regressions!I119, 1), NA())</f>
        <v>#N/A</v>
      </c>
      <c r="J109" s="347" t="e">
        <f>IF(ISNUMBER(Regressions!K119),ROUND(Regressions!K119, 1), NA())</f>
        <v>#N/A</v>
      </c>
      <c r="K109" s="345" t="e">
        <f>IF(ISNUMBER(Regressions!L119),ROUND(Regressions!L119, 1), NA())</f>
        <v>#N/A</v>
      </c>
      <c r="L109" s="246" t="e">
        <f>IF(ISNUMBER(Regressions!M119),ROUND(Regressions!M119, 1), NA())</f>
        <v>#N/A</v>
      </c>
      <c r="M109" s="346" t="e">
        <f>IF(ISNUMBER(Regressions!N119),ROUND(Regressions!N119, 1), NA())</f>
        <v>#N/A</v>
      </c>
      <c r="N109" s="245" t="e">
        <f>IF(ISNUMBER(Regressions!O119),ROUND(Regressions!O119, 1), NA())</f>
        <v>#N/A</v>
      </c>
      <c r="O109" s="347" t="e">
        <f>IF(ISNUMBER(Regressions!Q119),ROUND(Regressions!Q119, 1), NA())</f>
        <v>#N/A</v>
      </c>
      <c r="P109" s="345" t="e">
        <f>IF(ISNUMBER(Regressions!R119),ROUND(Regressions!R119, 1), NA())</f>
        <v>#N/A</v>
      </c>
      <c r="Q109" s="223" t="e">
        <f>IF(ISNUMBER(Regressions!S119),ROUND(Regressions!S119, 1), NA())</f>
        <v>#N/A</v>
      </c>
      <c r="R109" s="346" t="e">
        <f>IF(ISNUMBER(Regressions!T119),ROUND(Regressions!T119, 1), NA())</f>
        <v>#N/A</v>
      </c>
      <c r="S109" s="245" t="e">
        <f>IF(ISNUMBER(Regressions!U119),ROUND(Regressions!U119, 1), NA())</f>
        <v>#N/A</v>
      </c>
    </row>
    <row xmlns:x14ac="http://schemas.microsoft.com/office/spreadsheetml/2009/9/ac" r="110" x14ac:dyDescent="0.2">
      <c r="A110" s="342" t="str">
        <f>IF(ISBLANK(Regressions!A120), " ", Regressions!A120)</f>
        <v>Nepal</v>
      </c>
      <c r="B110" s="343">
        <f>IF(ISBLANK(Regressions!B120), " ", Regressions!B120)</f>
        <v>2013</v>
      </c>
      <c r="C110" s="348" t="str">
        <f>IF(ISBLANK(Regressions!C120), " ", Regressions!C120)</f>
        <v>Pre-primary</v>
      </c>
      <c r="D110" s="344">
        <f>IF(ISBLANK(Regressions!D120), " ", Regressions!D120)</f>
        <v>1190248</v>
      </c>
      <c r="E110" s="222" t="e">
        <f>IF(ISNUMBER(Regressions!E120),ROUND(Regressions!E120, 1), NA())</f>
        <v>#N/A</v>
      </c>
      <c r="F110" s="345" t="e">
        <f>IF(ISNUMBER(Regressions!F120),ROUND(Regressions!F120, 1), NA())</f>
        <v>#N/A</v>
      </c>
      <c r="G110" s="244" t="e">
        <f>IF(ISNUMBER(Regressions!G120),ROUND(Regressions!G120, 1), NA())</f>
        <v>#N/A</v>
      </c>
      <c r="H110" s="346" t="e">
        <f>IF(ISNUMBER(Regressions!H120),ROUND(Regressions!H120, 1), NA())</f>
        <v>#N/A</v>
      </c>
      <c r="I110" s="245" t="e">
        <f>IF(ISNUMBER(Regressions!I120),ROUND(Regressions!I120, 1), NA())</f>
        <v>#N/A</v>
      </c>
      <c r="J110" s="347" t="e">
        <f>IF(ISNUMBER(Regressions!K120),ROUND(Regressions!K120, 1), NA())</f>
        <v>#N/A</v>
      </c>
      <c r="K110" s="345" t="e">
        <f>IF(ISNUMBER(Regressions!L120),ROUND(Regressions!L120, 1), NA())</f>
        <v>#N/A</v>
      </c>
      <c r="L110" s="246" t="e">
        <f>IF(ISNUMBER(Regressions!M120),ROUND(Regressions!M120, 1), NA())</f>
        <v>#N/A</v>
      </c>
      <c r="M110" s="346" t="e">
        <f>IF(ISNUMBER(Regressions!N120),ROUND(Regressions!N120, 1), NA())</f>
        <v>#N/A</v>
      </c>
      <c r="N110" s="245" t="e">
        <f>IF(ISNUMBER(Regressions!O120),ROUND(Regressions!O120, 1), NA())</f>
        <v>#N/A</v>
      </c>
      <c r="O110" s="347" t="e">
        <f>IF(ISNUMBER(Regressions!Q120),ROUND(Regressions!Q120, 1), NA())</f>
        <v>#N/A</v>
      </c>
      <c r="P110" s="345" t="e">
        <f>IF(ISNUMBER(Regressions!R120),ROUND(Regressions!R120, 1), NA())</f>
        <v>#N/A</v>
      </c>
      <c r="Q110" s="223" t="e">
        <f>IF(ISNUMBER(Regressions!S120),ROUND(Regressions!S120, 1), NA())</f>
        <v>#N/A</v>
      </c>
      <c r="R110" s="346" t="e">
        <f>IF(ISNUMBER(Regressions!T120),ROUND(Regressions!T120, 1), NA())</f>
        <v>#N/A</v>
      </c>
      <c r="S110" s="245" t="e">
        <f>IF(ISNUMBER(Regressions!U120),ROUND(Regressions!U120, 1), NA())</f>
        <v>#N/A</v>
      </c>
    </row>
    <row xmlns:x14ac="http://schemas.microsoft.com/office/spreadsheetml/2009/9/ac" r="111" x14ac:dyDescent="0.2">
      <c r="A111" s="342" t="str">
        <f>IF(ISBLANK(Regressions!A121), " ", Regressions!A121)</f>
        <v>Nepal</v>
      </c>
      <c r="B111" s="343">
        <f>IF(ISBLANK(Regressions!B121), " ", Regressions!B121)</f>
        <v>2014</v>
      </c>
      <c r="C111" s="348" t="str">
        <f>IF(ISBLANK(Regressions!C121), " ", Regressions!C121)</f>
        <v>Pre-primary</v>
      </c>
      <c r="D111" s="344">
        <f>IF(ISBLANK(Regressions!D121), " ", Regressions!D121)</f>
        <v>1173634</v>
      </c>
      <c r="E111" s="222" t="e">
        <f>IF(ISNUMBER(Regressions!E121),ROUND(Regressions!E121, 1), NA())</f>
        <v>#N/A</v>
      </c>
      <c r="F111" s="345" t="e">
        <f>IF(ISNUMBER(Regressions!F121),ROUND(Regressions!F121, 1), NA())</f>
        <v>#N/A</v>
      </c>
      <c r="G111" s="244" t="e">
        <f>IF(ISNUMBER(Regressions!G121),ROUND(Regressions!G121, 1), NA())</f>
        <v>#N/A</v>
      </c>
      <c r="H111" s="346" t="e">
        <f>IF(ISNUMBER(Regressions!H121),ROUND(Regressions!H121, 1), NA())</f>
        <v>#N/A</v>
      </c>
      <c r="I111" s="245" t="e">
        <f>IF(ISNUMBER(Regressions!I121),ROUND(Regressions!I121, 1), NA())</f>
        <v>#N/A</v>
      </c>
      <c r="J111" s="347" t="e">
        <f>IF(ISNUMBER(Regressions!K121),ROUND(Regressions!K121, 1), NA())</f>
        <v>#N/A</v>
      </c>
      <c r="K111" s="345" t="e">
        <f>IF(ISNUMBER(Regressions!L121),ROUND(Regressions!L121, 1), NA())</f>
        <v>#N/A</v>
      </c>
      <c r="L111" s="246" t="e">
        <f>IF(ISNUMBER(Regressions!M121),ROUND(Regressions!M121, 1), NA())</f>
        <v>#N/A</v>
      </c>
      <c r="M111" s="346" t="e">
        <f>IF(ISNUMBER(Regressions!N121),ROUND(Regressions!N121, 1), NA())</f>
        <v>#N/A</v>
      </c>
      <c r="N111" s="245" t="e">
        <f>IF(ISNUMBER(Regressions!O121),ROUND(Regressions!O121, 1), NA())</f>
        <v>#N/A</v>
      </c>
      <c r="O111" s="347" t="e">
        <f>IF(ISNUMBER(Regressions!Q121),ROUND(Regressions!Q121, 1), NA())</f>
        <v>#N/A</v>
      </c>
      <c r="P111" s="345" t="e">
        <f>IF(ISNUMBER(Regressions!R121),ROUND(Regressions!R121, 1), NA())</f>
        <v>#N/A</v>
      </c>
      <c r="Q111" s="223" t="e">
        <f>IF(ISNUMBER(Regressions!S121),ROUND(Regressions!S121, 1), NA())</f>
        <v>#N/A</v>
      </c>
      <c r="R111" s="346" t="e">
        <f>IF(ISNUMBER(Regressions!T121),ROUND(Regressions!T121, 1), NA())</f>
        <v>#N/A</v>
      </c>
      <c r="S111" s="245" t="e">
        <f>IF(ISNUMBER(Regressions!U121),ROUND(Regressions!U121, 1), NA())</f>
        <v>#N/A</v>
      </c>
    </row>
    <row xmlns:x14ac="http://schemas.microsoft.com/office/spreadsheetml/2009/9/ac" r="112" x14ac:dyDescent="0.2">
      <c r="A112" s="342" t="str">
        <f>IF(ISBLANK(Regressions!A122), " ", Regressions!A122)</f>
        <v>Nepal</v>
      </c>
      <c r="B112" s="343">
        <f>IF(ISBLANK(Regressions!B122), " ", Regressions!B122)</f>
        <v>2015</v>
      </c>
      <c r="C112" s="348" t="str">
        <f>IF(ISBLANK(Regressions!C122), " ", Regressions!C122)</f>
        <v>Pre-primary</v>
      </c>
      <c r="D112" s="344">
        <f>IF(ISBLANK(Regressions!D122), " ", Regressions!D122)</f>
        <v>1165329</v>
      </c>
      <c r="E112" s="222" t="e">
        <f>IF(ISNUMBER(Regressions!E122),ROUND(Regressions!E122, 1), NA())</f>
        <v>#N/A</v>
      </c>
      <c r="F112" s="345" t="e">
        <f>IF(ISNUMBER(Regressions!F122),ROUND(Regressions!F122, 1), NA())</f>
        <v>#N/A</v>
      </c>
      <c r="G112" s="244" t="e">
        <f>IF(ISNUMBER(Regressions!G122),ROUND(Regressions!G122, 1), NA())</f>
        <v>#N/A</v>
      </c>
      <c r="H112" s="346" t="e">
        <f>IF(ISNUMBER(Regressions!H122),ROUND(Regressions!H122, 1), NA())</f>
        <v>#N/A</v>
      </c>
      <c r="I112" s="245" t="e">
        <f>IF(ISNUMBER(Regressions!I122),ROUND(Regressions!I122, 1), NA())</f>
        <v>#N/A</v>
      </c>
      <c r="J112" s="347" t="e">
        <f>IF(ISNUMBER(Regressions!K122),ROUND(Regressions!K122, 1), NA())</f>
        <v>#N/A</v>
      </c>
      <c r="K112" s="345" t="e">
        <f>IF(ISNUMBER(Regressions!L122),ROUND(Regressions!L122, 1), NA())</f>
        <v>#N/A</v>
      </c>
      <c r="L112" s="246" t="e">
        <f>IF(ISNUMBER(Regressions!M122),ROUND(Regressions!M122, 1), NA())</f>
        <v>#N/A</v>
      </c>
      <c r="M112" s="346" t="e">
        <f>IF(ISNUMBER(Regressions!N122),ROUND(Regressions!N122, 1), NA())</f>
        <v>#N/A</v>
      </c>
      <c r="N112" s="245" t="e">
        <f>IF(ISNUMBER(Regressions!O122),ROUND(Regressions!O122, 1), NA())</f>
        <v>#N/A</v>
      </c>
      <c r="O112" s="347" t="e">
        <f>IF(ISNUMBER(Regressions!Q122),ROUND(Regressions!Q122, 1), NA())</f>
        <v>#N/A</v>
      </c>
      <c r="P112" s="345" t="e">
        <f>IF(ISNUMBER(Regressions!R122),ROUND(Regressions!R122, 1), NA())</f>
        <v>#N/A</v>
      </c>
      <c r="Q112" s="223" t="e">
        <f>IF(ISNUMBER(Regressions!S122),ROUND(Regressions!S122, 1), NA())</f>
        <v>#N/A</v>
      </c>
      <c r="R112" s="346" t="e">
        <f>IF(ISNUMBER(Regressions!T122),ROUND(Regressions!T122, 1), NA())</f>
        <v>#N/A</v>
      </c>
      <c r="S112" s="245" t="e">
        <f>IF(ISNUMBER(Regressions!U122),ROUND(Regressions!U122, 1), NA())</f>
        <v>#N/A</v>
      </c>
    </row>
    <row xmlns:x14ac="http://schemas.microsoft.com/office/spreadsheetml/2009/9/ac" r="113" x14ac:dyDescent="0.2">
      <c r="A113" s="342" t="str">
        <f>IF(ISBLANK(Regressions!A123), " ", Regressions!A123)</f>
        <v>Nepal</v>
      </c>
      <c r="B113" s="343">
        <f>IF(ISBLANK(Regressions!B123), " ", Regressions!B123)</f>
        <v>2016</v>
      </c>
      <c r="C113" s="348" t="str">
        <f>IF(ISBLANK(Regressions!C123), " ", Regressions!C123)</f>
        <v>Pre-primary</v>
      </c>
      <c r="D113" s="344">
        <f>IF(ISBLANK(Regressions!D123), " ", Regressions!D123)</f>
        <v>1165954</v>
      </c>
      <c r="E113" s="222" t="e">
        <f>IF(ISNUMBER(Regressions!E123),ROUND(Regressions!E123, 1), NA())</f>
        <v>#N/A</v>
      </c>
      <c r="F113" s="345" t="e">
        <f>IF(ISNUMBER(Regressions!F123),ROUND(Regressions!F123, 1), NA())</f>
        <v>#N/A</v>
      </c>
      <c r="G113" s="244" t="e">
        <f>IF(ISNUMBER(Regressions!G123),ROUND(Regressions!G123, 1), NA())</f>
        <v>#N/A</v>
      </c>
      <c r="H113" s="346" t="e">
        <f>IF(ISNUMBER(Regressions!H123),ROUND(Regressions!H123, 1), NA())</f>
        <v>#N/A</v>
      </c>
      <c r="I113" s="245" t="e">
        <f>IF(ISNUMBER(Regressions!I123),ROUND(Regressions!I123, 1), NA())</f>
        <v>#N/A</v>
      </c>
      <c r="J113" s="347" t="e">
        <f>IF(ISNUMBER(Regressions!K123),ROUND(Regressions!K123, 1), NA())</f>
        <v>#N/A</v>
      </c>
      <c r="K113" s="345" t="e">
        <f>IF(ISNUMBER(Regressions!L123),ROUND(Regressions!L123, 1), NA())</f>
        <v>#N/A</v>
      </c>
      <c r="L113" s="246" t="e">
        <f>IF(ISNUMBER(Regressions!M123),ROUND(Regressions!M123, 1), NA())</f>
        <v>#N/A</v>
      </c>
      <c r="M113" s="346" t="e">
        <f>IF(ISNUMBER(Regressions!N123),ROUND(Regressions!N123, 1), NA())</f>
        <v>#N/A</v>
      </c>
      <c r="N113" s="245" t="e">
        <f>IF(ISNUMBER(Regressions!O123),ROUND(Regressions!O123, 1), NA())</f>
        <v>#N/A</v>
      </c>
      <c r="O113" s="347" t="e">
        <f>IF(ISNUMBER(Regressions!Q123),ROUND(Regressions!Q123, 1), NA())</f>
        <v>#N/A</v>
      </c>
      <c r="P113" s="345" t="e">
        <f>IF(ISNUMBER(Regressions!R123),ROUND(Regressions!R123, 1), NA())</f>
        <v>#N/A</v>
      </c>
      <c r="Q113" s="223" t="e">
        <f>IF(ISNUMBER(Regressions!S123),ROUND(Regressions!S123, 1), NA())</f>
        <v>#N/A</v>
      </c>
      <c r="R113" s="346" t="e">
        <f>IF(ISNUMBER(Regressions!T123),ROUND(Regressions!T123, 1), NA())</f>
        <v>#N/A</v>
      </c>
      <c r="S113" s="245" t="e">
        <f>IF(ISNUMBER(Regressions!U123),ROUND(Regressions!U123, 1), NA())</f>
        <v>#N/A</v>
      </c>
    </row>
    <row xmlns:x14ac="http://schemas.microsoft.com/office/spreadsheetml/2009/9/ac" r="114" x14ac:dyDescent="0.2">
      <c r="A114" s="342" t="str">
        <f>IF(ISBLANK(Regressions!A124), " ", Regressions!A124)</f>
        <v>Nepal</v>
      </c>
      <c r="B114" s="343">
        <f>IF(ISBLANK(Regressions!B124), " ", Regressions!B124)</f>
        <v>2017</v>
      </c>
      <c r="C114" s="348" t="str">
        <f>IF(ISBLANK(Regressions!C124), " ", Regressions!C124)</f>
        <v>Pre-primary</v>
      </c>
      <c r="D114" s="344">
        <f>IF(ISBLANK(Regressions!D124), " ", Regressions!D124)</f>
        <v>1169993</v>
      </c>
      <c r="E114" s="222" t="e">
        <f>IF(ISNUMBER(Regressions!E124),ROUND(Regressions!E124, 1), NA())</f>
        <v>#N/A</v>
      </c>
      <c r="F114" s="345" t="e">
        <f>IF(ISNUMBER(Regressions!F124),ROUND(Regressions!F124, 1), NA())</f>
        <v>#N/A</v>
      </c>
      <c r="G114" s="244" t="e">
        <f>IF(ISNUMBER(Regressions!G124),ROUND(Regressions!G124, 1), NA())</f>
        <v>#N/A</v>
      </c>
      <c r="H114" s="346" t="e">
        <f>IF(ISNUMBER(Regressions!H124),ROUND(Regressions!H124, 1), NA())</f>
        <v>#N/A</v>
      </c>
      <c r="I114" s="245" t="e">
        <f>IF(ISNUMBER(Regressions!I124),ROUND(Regressions!I124, 1), NA())</f>
        <v>#N/A</v>
      </c>
      <c r="J114" s="347" t="e">
        <f>IF(ISNUMBER(Regressions!K124),ROUND(Regressions!K124, 1), NA())</f>
        <v>#N/A</v>
      </c>
      <c r="K114" s="345" t="e">
        <f>IF(ISNUMBER(Regressions!L124),ROUND(Regressions!L124, 1), NA())</f>
        <v>#N/A</v>
      </c>
      <c r="L114" s="246" t="e">
        <f>IF(ISNUMBER(Regressions!M124),ROUND(Regressions!M124, 1), NA())</f>
        <v>#N/A</v>
      </c>
      <c r="M114" s="346" t="e">
        <f>IF(ISNUMBER(Regressions!N124),ROUND(Regressions!N124, 1), NA())</f>
        <v>#N/A</v>
      </c>
      <c r="N114" s="245" t="e">
        <f>IF(ISNUMBER(Regressions!O124),ROUND(Regressions!O124, 1), NA())</f>
        <v>#N/A</v>
      </c>
      <c r="O114" s="347" t="e">
        <f>IF(ISNUMBER(Regressions!Q124),ROUND(Regressions!Q124, 1), NA())</f>
        <v>#N/A</v>
      </c>
      <c r="P114" s="345" t="e">
        <f>IF(ISNUMBER(Regressions!R124),ROUND(Regressions!R124, 1), NA())</f>
        <v>#N/A</v>
      </c>
      <c r="Q114" s="223" t="e">
        <f>IF(ISNUMBER(Regressions!S124),ROUND(Regressions!S124, 1), NA())</f>
        <v>#N/A</v>
      </c>
      <c r="R114" s="346" t="e">
        <f>IF(ISNUMBER(Regressions!T124),ROUND(Regressions!T124, 1), NA())</f>
        <v>#N/A</v>
      </c>
      <c r="S114" s="245" t="e">
        <f>IF(ISNUMBER(Regressions!U124),ROUND(Regressions!U124, 1), NA())</f>
        <v>#N/A</v>
      </c>
    </row>
    <row xmlns:x14ac="http://schemas.microsoft.com/office/spreadsheetml/2009/9/ac" r="115" x14ac:dyDescent="0.2">
      <c r="A115" s="342" t="str">
        <f>IF(ISBLANK(Regressions!A125), " ", Regressions!A125)</f>
        <v>Nepal</v>
      </c>
      <c r="B115" s="343">
        <f>IF(ISBLANK(Regressions!B125), " ", Regressions!B125)</f>
        <v>2018</v>
      </c>
      <c r="C115" s="348" t="str">
        <f>IF(ISBLANK(Regressions!C125), " ", Regressions!C125)</f>
        <v>Pre-primary</v>
      </c>
      <c r="D115" s="344">
        <f>IF(ISBLANK(Regressions!D125), " ", Regressions!D125)</f>
        <v>1174123</v>
      </c>
      <c r="E115" s="222" t="e">
        <f>IF(ISNUMBER(Regressions!E125),ROUND(Regressions!E125, 1), NA())</f>
        <v>#N/A</v>
      </c>
      <c r="F115" s="345" t="e">
        <f>IF(ISNUMBER(Regressions!F125),ROUND(Regressions!F125, 1), NA())</f>
        <v>#N/A</v>
      </c>
      <c r="G115" s="244" t="e">
        <f>IF(ISNUMBER(Regressions!G125),ROUND(Regressions!G125, 1), NA())</f>
        <v>#N/A</v>
      </c>
      <c r="H115" s="346" t="e">
        <f>IF(ISNUMBER(Regressions!H125),ROUND(Regressions!H125, 1), NA())</f>
        <v>#N/A</v>
      </c>
      <c r="I115" s="245" t="e">
        <f>IF(ISNUMBER(Regressions!I125),ROUND(Regressions!I125, 1), NA())</f>
        <v>#N/A</v>
      </c>
      <c r="J115" s="347" t="e">
        <f>IF(ISNUMBER(Regressions!K125),ROUND(Regressions!K125, 1), NA())</f>
        <v>#N/A</v>
      </c>
      <c r="K115" s="345" t="e">
        <f>IF(ISNUMBER(Regressions!L125),ROUND(Regressions!L125, 1), NA())</f>
        <v>#N/A</v>
      </c>
      <c r="L115" s="246" t="e">
        <f>IF(ISNUMBER(Regressions!M125),ROUND(Regressions!M125, 1), NA())</f>
        <v>#N/A</v>
      </c>
      <c r="M115" s="346" t="e">
        <f>IF(ISNUMBER(Regressions!N125),ROUND(Regressions!N125, 1), NA())</f>
        <v>#N/A</v>
      </c>
      <c r="N115" s="245" t="e">
        <f>IF(ISNUMBER(Regressions!O125),ROUND(Regressions!O125, 1), NA())</f>
        <v>#N/A</v>
      </c>
      <c r="O115" s="347" t="e">
        <f>IF(ISNUMBER(Regressions!Q125),ROUND(Regressions!Q125, 1), NA())</f>
        <v>#N/A</v>
      </c>
      <c r="P115" s="345" t="e">
        <f>IF(ISNUMBER(Regressions!R125),ROUND(Regressions!R125, 1), NA())</f>
        <v>#N/A</v>
      </c>
      <c r="Q115" s="223" t="e">
        <f>IF(ISNUMBER(Regressions!S125),ROUND(Regressions!S125, 1), NA())</f>
        <v>#N/A</v>
      </c>
      <c r="R115" s="346" t="e">
        <f>IF(ISNUMBER(Regressions!T125),ROUND(Regressions!T125, 1), NA())</f>
        <v>#N/A</v>
      </c>
      <c r="S115" s="245" t="e">
        <f>IF(ISNUMBER(Regressions!U125),ROUND(Regressions!U125, 1), NA())</f>
        <v>#N/A</v>
      </c>
    </row>
    <row xmlns:x14ac="http://schemas.microsoft.com/office/spreadsheetml/2009/9/ac" r="116" x14ac:dyDescent="0.2">
      <c r="A116" s="342" t="str">
        <f>IF(ISBLANK(Regressions!A126), " ", Regressions!A126)</f>
        <v>Nepal</v>
      </c>
      <c r="B116" s="343">
        <f>IF(ISBLANK(Regressions!B126), " ", Regressions!B126)</f>
        <v>2019</v>
      </c>
      <c r="C116" s="348" t="str">
        <f>IF(ISBLANK(Regressions!C126), " ", Regressions!C126)</f>
        <v>Pre-primary</v>
      </c>
      <c r="D116" s="344">
        <f>IF(ISBLANK(Regressions!D126), " ", Regressions!D126)</f>
        <v>1176796</v>
      </c>
      <c r="E116" s="222" t="e">
        <f>IF(ISNUMBER(Regressions!E126),ROUND(Regressions!E126, 1), NA())</f>
        <v>#N/A</v>
      </c>
      <c r="F116" s="345" t="e">
        <f>IF(ISNUMBER(Regressions!F126),ROUND(Regressions!F126, 1), NA())</f>
        <v>#N/A</v>
      </c>
      <c r="G116" s="244" t="e">
        <f>IF(ISNUMBER(Regressions!G126),ROUND(Regressions!G126, 1), NA())</f>
        <v>#N/A</v>
      </c>
      <c r="H116" s="346" t="e">
        <f>IF(ISNUMBER(Regressions!H126),ROUND(Regressions!H126, 1), NA())</f>
        <v>#N/A</v>
      </c>
      <c r="I116" s="245" t="e">
        <f>IF(ISNUMBER(Regressions!I126),ROUND(Regressions!I126, 1), NA())</f>
        <v>#N/A</v>
      </c>
      <c r="J116" s="347" t="e">
        <f>IF(ISNUMBER(Regressions!K126),ROUND(Regressions!K126, 1), NA())</f>
        <v>#N/A</v>
      </c>
      <c r="K116" s="345" t="e">
        <f>IF(ISNUMBER(Regressions!L126),ROUND(Regressions!L126, 1), NA())</f>
        <v>#N/A</v>
      </c>
      <c r="L116" s="246" t="e">
        <f>IF(ISNUMBER(Regressions!M126),ROUND(Regressions!M126, 1), NA())</f>
        <v>#N/A</v>
      </c>
      <c r="M116" s="346" t="e">
        <f>IF(ISNUMBER(Regressions!N126),ROUND(Regressions!N126, 1), NA())</f>
        <v>#N/A</v>
      </c>
      <c r="N116" s="245" t="e">
        <f>IF(ISNUMBER(Regressions!O126),ROUND(Regressions!O126, 1), NA())</f>
        <v>#N/A</v>
      </c>
      <c r="O116" s="347" t="e">
        <f>IF(ISNUMBER(Regressions!Q126),ROUND(Regressions!Q126, 1), NA())</f>
        <v>#N/A</v>
      </c>
      <c r="P116" s="345" t="e">
        <f>IF(ISNUMBER(Regressions!R126),ROUND(Regressions!R126, 1), NA())</f>
        <v>#N/A</v>
      </c>
      <c r="Q116" s="223" t="e">
        <f>IF(ISNUMBER(Regressions!S126),ROUND(Regressions!S126, 1), NA())</f>
        <v>#N/A</v>
      </c>
      <c r="R116" s="346" t="e">
        <f>IF(ISNUMBER(Regressions!T126),ROUND(Regressions!T126, 1), NA())</f>
        <v>#N/A</v>
      </c>
      <c r="S116" s="245" t="e">
        <f>IF(ISNUMBER(Regressions!U126),ROUND(Regressions!U126, 1), NA())</f>
        <v>#N/A</v>
      </c>
    </row>
    <row xmlns:x14ac="http://schemas.microsoft.com/office/spreadsheetml/2009/9/ac" r="117" x14ac:dyDescent="0.2">
      <c r="A117" s="342" t="str">
        <f>IF(ISBLANK(Regressions!A127), " ", Regressions!A127)</f>
        <v>Nepal</v>
      </c>
      <c r="B117" s="343">
        <f>IF(ISBLANK(Regressions!B127), " ", Regressions!B127)</f>
        <v>2020</v>
      </c>
      <c r="C117" s="348" t="str">
        <f>IF(ISBLANK(Regressions!C127), " ", Regressions!C127)</f>
        <v>Pre-primary</v>
      </c>
      <c r="D117" s="344">
        <f>IF(ISBLANK(Regressions!D127), " ", Regressions!D127)</f>
        <v>1174956</v>
      </c>
      <c r="E117" s="222">
        <f>IF(ISNUMBER(Regressions!E127),ROUND(Regressions!E127, 1), NA())</f>
        <v>85</v>
      </c>
      <c r="F117" s="345">
        <f>IF(ISNUMBER(Regressions!F127),ROUND(Regressions!F127, 1), NA())</f>
        <v>80.2</v>
      </c>
      <c r="G117" s="244">
        <f>IF(ISNUMBER(Regressions!G127),ROUND(Regressions!G127, 1), NA())</f>
        <v>80.2</v>
      </c>
      <c r="H117" s="346">
        <f>IF(ISNUMBER(Regressions!H127),ROUND(Regressions!H127, 1), NA())</f>
        <v>0</v>
      </c>
      <c r="I117" s="245">
        <f>IF(ISNUMBER(Regressions!I127),ROUND(Regressions!I127, 1), NA())</f>
        <v>19.8</v>
      </c>
      <c r="J117" s="347">
        <f>IF(ISNUMBER(Regressions!K127),ROUND(Regressions!K127, 1), NA())</f>
        <v>90.2</v>
      </c>
      <c r="K117" s="345">
        <f>IF(ISNUMBER(Regressions!L127),ROUND(Regressions!L127, 1), NA())</f>
        <v>90.2</v>
      </c>
      <c r="L117" s="246">
        <f>IF(ISNUMBER(Regressions!M127),ROUND(Regressions!M127, 1), NA())</f>
        <v>22</v>
      </c>
      <c r="M117" s="346">
        <f>IF(ISNUMBER(Regressions!N127),ROUND(Regressions!N127, 1), NA())</f>
        <v>68.099999999999994</v>
      </c>
      <c r="N117" s="245">
        <f>IF(ISNUMBER(Regressions!O127),ROUND(Regressions!O127, 1), NA())</f>
        <v>9.8000000000000007</v>
      </c>
      <c r="O117" s="347" t="e">
        <f>IF(ISNUMBER(Regressions!Q127),ROUND(Regressions!Q127, 1), NA())</f>
        <v>#N/A</v>
      </c>
      <c r="P117" s="345" t="e">
        <f>IF(ISNUMBER(Regressions!R127),ROUND(Regressions!R127, 1), NA())</f>
        <v>#N/A</v>
      </c>
      <c r="Q117" s="223" t="e">
        <f>IF(ISNUMBER(Regressions!S127),ROUND(Regressions!S127, 1), NA())</f>
        <v>#N/A</v>
      </c>
      <c r="R117" s="346" t="e">
        <f>IF(ISNUMBER(Regressions!T127),ROUND(Regressions!T127, 1), NA())</f>
        <v>#N/A</v>
      </c>
      <c r="S117" s="245" t="e">
        <f>IF(ISNUMBER(Regressions!U127),ROUND(Regressions!U127, 1), NA())</f>
        <v>#N/A</v>
      </c>
    </row>
    <row xmlns:x14ac="http://schemas.microsoft.com/office/spreadsheetml/2009/9/ac" r="118" x14ac:dyDescent="0.2">
      <c r="A118" s="404" t="str">
        <f>IF(ISBLANK(Regressions!A128), " ", Regressions!A128)</f>
        <v>Nepal</v>
      </c>
      <c r="B118" s="405">
        <f>IF(ISBLANK(Regressions!B128), " ", Regressions!B128)</f>
        <v>2021</v>
      </c>
      <c r="C118" s="406" t="str">
        <f>IF(ISBLANK(Regressions!C128), " ", Regressions!C128)</f>
        <v>Pre-primary</v>
      </c>
      <c r="D118" s="407">
        <f>IF(ISBLANK(Regressions!D128), " ", Regressions!D128)</f>
        <v>1174598</v>
      </c>
      <c r="E118" s="410">
        <f>IF(ISNUMBER(Regressions!E128),ROUND(Regressions!E128, 1), NA())</f>
        <v>85</v>
      </c>
      <c r="F118" s="408">
        <f>IF(ISNUMBER(Regressions!F128),ROUND(Regressions!F128, 1), NA())</f>
        <v>80.2</v>
      </c>
      <c r="G118" s="411">
        <f>IF(ISNUMBER(Regressions!G128),ROUND(Regressions!G128, 1), NA())</f>
        <v>80.2</v>
      </c>
      <c r="H118" s="409">
        <f>IF(ISNUMBER(Regressions!H128),ROUND(Regressions!H128, 1), NA())</f>
        <v>0</v>
      </c>
      <c r="I118" s="412">
        <f>IF(ISNUMBER(Regressions!I128),ROUND(Regressions!I128, 1), NA())</f>
        <v>19.8</v>
      </c>
      <c r="J118" s="410">
        <f>IF(ISNUMBER(Regressions!K128),ROUND(Regressions!K128, 1), NA())</f>
        <v>90.2</v>
      </c>
      <c r="K118" s="408">
        <f>IF(ISNUMBER(Regressions!L128),ROUND(Regressions!L128, 1), NA())</f>
        <v>90.2</v>
      </c>
      <c r="L118" s="413">
        <f>IF(ISNUMBER(Regressions!M128),ROUND(Regressions!M128, 1), NA())</f>
        <v>22</v>
      </c>
      <c r="M118" s="409">
        <f>IF(ISNUMBER(Regressions!N128),ROUND(Regressions!N128, 1), NA())</f>
        <v>68.099999999999994</v>
      </c>
      <c r="N118" s="412">
        <f>IF(ISNUMBER(Regressions!O128),ROUND(Regressions!O128, 1), NA())</f>
        <v>9.8000000000000007</v>
      </c>
      <c r="O118" s="410" t="e">
        <f>IF(ISNUMBER(Regressions!Q128),ROUND(Regressions!Q128, 1), NA())</f>
        <v>#N/A</v>
      </c>
      <c r="P118" s="408" t="e">
        <f>IF(ISNUMBER(Regressions!R128),ROUND(Regressions!R128, 1), NA())</f>
        <v>#N/A</v>
      </c>
      <c r="Q118" s="414" t="e">
        <f>IF(ISNUMBER(Regressions!S128),ROUND(Regressions!S128, 1), NA())</f>
        <v>#N/A</v>
      </c>
      <c r="R118" s="409" t="e">
        <f>IF(ISNUMBER(Regressions!T128),ROUND(Regressions!T128, 1), NA())</f>
        <v>#N/A</v>
      </c>
      <c r="S118" s="412" t="e">
        <f>IF(ISNUMBER(Regressions!U128),ROUND(Regressions!U128, 1), NA())</f>
        <v>#N/A</v>
      </c>
      <c r="T118" s="403"/>
      <c r="U118" s="403"/>
      <c r="V118" s="403"/>
      <c r="W118" s="403"/>
      <c r="X118" s="403"/>
      <c r="Y118" s="403"/>
      <c r="Z118" s="403"/>
      <c r="AA118" s="403"/>
      <c r="AB118" s="403"/>
      <c r="AC118" s="403"/>
    </row>
    <row xmlns:x14ac="http://schemas.microsoft.com/office/spreadsheetml/2009/9/ac" r="119" x14ac:dyDescent="0.2">
      <c r="A119" s="342" t="str">
        <f>IF(ISBLANK(Regressions!A129), " ", Regressions!A129)</f>
        <v>Nepal</v>
      </c>
      <c r="B119" s="343">
        <f>IF(ISBLANK(Regressions!B129), " ", Regressions!B129)</f>
        <v>2022</v>
      </c>
      <c r="C119" s="348" t="str">
        <f>IF(ISBLANK(Regressions!C129), " ", Regressions!C129)</f>
        <v>Pre-primary</v>
      </c>
      <c r="D119" s="344">
        <f>IF(ISBLANK(Regressions!D129), " ", Regressions!D129)</f>
        <v>1174245</v>
      </c>
      <c r="E119" s="222">
        <f>IF(ISNUMBER(Regressions!E129),ROUND(Regressions!E129, 1), NA())</f>
        <v>85</v>
      </c>
      <c r="F119" s="345">
        <f>IF(ISNUMBER(Regressions!F129),ROUND(Regressions!F129, 1), NA())</f>
        <v>80.2</v>
      </c>
      <c r="G119" s="244">
        <f>IF(ISNUMBER(Regressions!G129),ROUND(Regressions!G129, 1), NA())</f>
        <v>80.2</v>
      </c>
      <c r="H119" s="346">
        <f>IF(ISNUMBER(Regressions!H129),ROUND(Regressions!H129, 1), NA())</f>
        <v>0</v>
      </c>
      <c r="I119" s="245">
        <f>IF(ISNUMBER(Regressions!I129),ROUND(Regressions!I129, 1), NA())</f>
        <v>19.8</v>
      </c>
      <c r="J119" s="347">
        <f>IF(ISNUMBER(Regressions!K129),ROUND(Regressions!K129, 1), NA())</f>
        <v>90.2</v>
      </c>
      <c r="K119" s="345">
        <f>IF(ISNUMBER(Regressions!L129),ROUND(Regressions!L129, 1), NA())</f>
        <v>90.2</v>
      </c>
      <c r="L119" s="246">
        <f>IF(ISNUMBER(Regressions!M129),ROUND(Regressions!M129, 1), NA())</f>
        <v>22</v>
      </c>
      <c r="M119" s="346">
        <f>IF(ISNUMBER(Regressions!N129),ROUND(Regressions!N129, 1), NA())</f>
        <v>68.099999999999994</v>
      </c>
      <c r="N119" s="245">
        <f>IF(ISNUMBER(Regressions!O129),ROUND(Regressions!O129, 1), NA())</f>
        <v>9.8000000000000007</v>
      </c>
      <c r="O119" s="347" t="e">
        <f>IF(ISNUMBER(Regressions!Q129),ROUND(Regressions!Q129, 1), NA())</f>
        <v>#N/A</v>
      </c>
      <c r="P119" s="345" t="e">
        <f>IF(ISNUMBER(Regressions!R129),ROUND(Regressions!R129, 1), NA())</f>
        <v>#N/A</v>
      </c>
      <c r="Q119" s="223" t="e">
        <f>IF(ISNUMBER(Regressions!S129),ROUND(Regressions!S129, 1), NA())</f>
        <v>#N/A</v>
      </c>
      <c r="R119" s="346" t="e">
        <f>IF(ISNUMBER(Regressions!T129),ROUND(Regressions!T129, 1), NA())</f>
        <v>#N/A</v>
      </c>
      <c r="S119" s="245" t="e">
        <f>IF(ISNUMBER(Regressions!U129),ROUND(Regressions!U129, 1), NA())</f>
        <v>#N/A</v>
      </c>
    </row>
    <row xmlns:x14ac="http://schemas.microsoft.com/office/spreadsheetml/2009/9/ac" r="120" x14ac:dyDescent="0.2">
      <c r="A120" s="349" t="str">
        <f>IF(ISBLANK(Regressions!A130), " ", Regressions!A130)</f>
        <v>Nepal</v>
      </c>
      <c r="B120" s="350">
        <f>IF(ISBLANK(Regressions!B130), " ", Regressions!B130)</f>
        <v>2023</v>
      </c>
      <c r="C120" s="351" t="str">
        <f>IF(ISBLANK(Regressions!C130), " ", Regressions!C130)</f>
        <v>Pre-primary</v>
      </c>
      <c r="D120" s="352">
        <f>IF(ISBLANK(Regressions!D130), " ", Regressions!D130)</f>
        <v>1176241</v>
      </c>
      <c r="E120" s="353">
        <f>IF(ISNUMBER(Regressions!E130),ROUND(Regressions!E130, 1), NA())</f>
        <v>85</v>
      </c>
      <c r="F120" s="354">
        <f>IF(ISNUMBER(Regressions!F130),ROUND(Regressions!F130, 1), NA())</f>
        <v>80.2</v>
      </c>
      <c r="G120" s="355">
        <f>IF(ISNUMBER(Regressions!G130),ROUND(Regressions!G130, 1), NA())</f>
        <v>80.2</v>
      </c>
      <c r="H120" s="356">
        <f>IF(ISNUMBER(Regressions!H130),ROUND(Regressions!H130, 1), NA())</f>
        <v>0</v>
      </c>
      <c r="I120" s="357">
        <f>IF(ISNUMBER(Regressions!I130),ROUND(Regressions!I130, 1), NA())</f>
        <v>19.8</v>
      </c>
      <c r="J120" s="358">
        <f>IF(ISNUMBER(Regressions!K130),ROUND(Regressions!K130, 1), NA())</f>
        <v>90.2</v>
      </c>
      <c r="K120" s="354">
        <f>IF(ISNUMBER(Regressions!L130),ROUND(Regressions!L130, 1), NA())</f>
        <v>90.2</v>
      </c>
      <c r="L120" s="359">
        <f>IF(ISNUMBER(Regressions!M130),ROUND(Regressions!M130, 1), NA())</f>
        <v>22</v>
      </c>
      <c r="M120" s="356">
        <f>IF(ISNUMBER(Regressions!N130),ROUND(Regressions!N130, 1), NA())</f>
        <v>68.099999999999994</v>
      </c>
      <c r="N120" s="357">
        <f>IF(ISNUMBER(Regressions!O130),ROUND(Regressions!O130, 1), NA())</f>
        <v>9.8000000000000007</v>
      </c>
      <c r="O120" s="358" t="e">
        <f>IF(ISNUMBER(Regressions!Q130),ROUND(Regressions!Q130, 1), NA())</f>
        <v>#N/A</v>
      </c>
      <c r="P120" s="354" t="e">
        <f>IF(ISNUMBER(Regressions!R130),ROUND(Regressions!R130, 1), NA())</f>
        <v>#N/A</v>
      </c>
      <c r="Q120" s="360" t="e">
        <f>IF(ISNUMBER(Regressions!S130),ROUND(Regressions!S130, 1), NA())</f>
        <v>#N/A</v>
      </c>
      <c r="R120" s="356" t="e">
        <f>IF(ISNUMBER(Regressions!T130),ROUND(Regressions!T130, 1), NA())</f>
        <v>#N/A</v>
      </c>
      <c r="S120" s="357" t="e">
        <f>IF(ISNUMBER(Regressions!U130),ROUND(Regressions!U130, 1), NA())</f>
        <v>#N/A</v>
      </c>
    </row>
    <row xmlns:x14ac="http://schemas.microsoft.com/office/spreadsheetml/2009/9/ac" r="121" hidden="true" x14ac:dyDescent="0.2">
      <c r="A121" s="342" t="str">
        <f>IF(ISBLANK(Regressions!A131), " ", Regressions!A131)</f>
        <v>Nepal</v>
      </c>
      <c r="B121" s="343">
        <f>IF(ISBLANK(Regressions!B131), " ", Regressions!B131)</f>
        <v>2024</v>
      </c>
      <c r="C121" s="348" t="str">
        <f>IF(ISBLANK(Regressions!C131), " ", Regressions!C131)</f>
        <v>Pre-primary</v>
      </c>
      <c r="D121" s="344" t="str">
        <f>IF(ISBLANK(Regressions!D131), " ", Regressions!D131)</f>
        <v> </v>
      </c>
      <c r="E121" s="222" t="e">
        <f>IF(ISNUMBER(Regressions!E131),ROUND(Regressions!E131, 1), NA())</f>
        <v>#N/A</v>
      </c>
      <c r="F121" s="345" t="e">
        <f>IF(ISNUMBER(Regressions!F131),ROUND(Regressions!F131, 1), NA())</f>
        <v>#N/A</v>
      </c>
      <c r="G121" s="244" t="e">
        <f>IF(ISNUMBER(Regressions!G131),ROUND(Regressions!G131, 1), NA())</f>
        <v>#N/A</v>
      </c>
      <c r="H121" s="346" t="e">
        <f>IF(ISNUMBER(Regressions!H131),ROUND(Regressions!H131, 1), NA())</f>
        <v>#N/A</v>
      </c>
      <c r="I121" s="245" t="e">
        <f>IF(ISNUMBER(Regressions!I131),ROUND(Regressions!I131, 1), NA())</f>
        <v>#N/A</v>
      </c>
      <c r="J121" s="347" t="e">
        <f>IF(ISNUMBER(Regressions!K131),ROUND(Regressions!K131, 1), NA())</f>
        <v>#N/A</v>
      </c>
      <c r="K121" s="345" t="e">
        <f>IF(ISNUMBER(Regressions!L131),ROUND(Regressions!L131, 1), NA())</f>
        <v>#N/A</v>
      </c>
      <c r="L121" s="246" t="e">
        <f>IF(ISNUMBER(Regressions!M131),ROUND(Regressions!M131, 1), NA())</f>
        <v>#N/A</v>
      </c>
      <c r="M121" s="346" t="e">
        <f>IF(ISNUMBER(Regressions!N131),ROUND(Regressions!N131, 1), NA())</f>
        <v>#N/A</v>
      </c>
      <c r="N121" s="245" t="e">
        <f>IF(ISNUMBER(Regressions!O131),ROUND(Regressions!O131, 1), NA())</f>
        <v>#N/A</v>
      </c>
      <c r="O121" s="347" t="e">
        <f>IF(ISNUMBER(Regressions!Q131),ROUND(Regressions!Q131, 1), NA())</f>
        <v>#N/A</v>
      </c>
      <c r="P121" s="345" t="e">
        <f>IF(ISNUMBER(Regressions!R131),ROUND(Regressions!R131, 1), NA())</f>
        <v>#N/A</v>
      </c>
      <c r="Q121" s="223" t="e">
        <f>IF(ISNUMBER(Regressions!S131),ROUND(Regressions!S131, 1), NA())</f>
        <v>#N/A</v>
      </c>
      <c r="R121" s="346" t="e">
        <f>IF(ISNUMBER(Regressions!T131),ROUND(Regressions!T131, 1), NA())</f>
        <v>#N/A</v>
      </c>
      <c r="S121" s="245" t="e">
        <f>IF(ISNUMBER(Regressions!U131),ROUND(Regressions!U131, 1), NA())</f>
        <v>#N/A</v>
      </c>
    </row>
    <row xmlns:x14ac="http://schemas.microsoft.com/office/spreadsheetml/2009/9/ac" r="122" hidden="true" x14ac:dyDescent="0.2">
      <c r="A122" s="342" t="str">
        <f>IF(ISBLANK(Regressions!A132), " ", Regressions!A132)</f>
        <v>Nepal</v>
      </c>
      <c r="B122" s="343">
        <f>IF(ISBLANK(Regressions!B132), " ", Regressions!B132)</f>
        <v>2025</v>
      </c>
      <c r="C122" s="348" t="str">
        <f>IF(ISBLANK(Regressions!C132), " ", Regressions!C132)</f>
        <v>Pre-primary</v>
      </c>
      <c r="D122" s="344" t="str">
        <f>IF(ISBLANK(Regressions!D132), " ", Regressions!D132)</f>
        <v> </v>
      </c>
      <c r="E122" s="222" t="e">
        <f>IF(ISNUMBER(Regressions!E132),ROUND(Regressions!E132, 1), NA())</f>
        <v>#N/A</v>
      </c>
      <c r="F122" s="345" t="e">
        <f>IF(ISNUMBER(Regressions!F132),ROUND(Regressions!F132, 1), NA())</f>
        <v>#N/A</v>
      </c>
      <c r="G122" s="244" t="e">
        <f>IF(ISNUMBER(Regressions!G132),ROUND(Regressions!G132, 1), NA())</f>
        <v>#N/A</v>
      </c>
      <c r="H122" s="346" t="e">
        <f>IF(ISNUMBER(Regressions!H132),ROUND(Regressions!H132, 1), NA())</f>
        <v>#N/A</v>
      </c>
      <c r="I122" s="245" t="e">
        <f>IF(ISNUMBER(Regressions!I132),ROUND(Regressions!I132, 1), NA())</f>
        <v>#N/A</v>
      </c>
      <c r="J122" s="347" t="e">
        <f>IF(ISNUMBER(Regressions!K132),ROUND(Regressions!K132, 1), NA())</f>
        <v>#N/A</v>
      </c>
      <c r="K122" s="345" t="e">
        <f>IF(ISNUMBER(Regressions!L132),ROUND(Regressions!L132, 1), NA())</f>
        <v>#N/A</v>
      </c>
      <c r="L122" s="246" t="e">
        <f>IF(ISNUMBER(Regressions!M132),ROUND(Regressions!M132, 1), NA())</f>
        <v>#N/A</v>
      </c>
      <c r="M122" s="346" t="e">
        <f>IF(ISNUMBER(Regressions!N132),ROUND(Regressions!N132, 1), NA())</f>
        <v>#N/A</v>
      </c>
      <c r="N122" s="245" t="e">
        <f>IF(ISNUMBER(Regressions!O132),ROUND(Regressions!O132, 1), NA())</f>
        <v>#N/A</v>
      </c>
      <c r="O122" s="347" t="e">
        <f>IF(ISNUMBER(Regressions!Q132),ROUND(Regressions!Q132, 1), NA())</f>
        <v>#N/A</v>
      </c>
      <c r="P122" s="345" t="e">
        <f>IF(ISNUMBER(Regressions!R132),ROUND(Regressions!R132, 1), NA())</f>
        <v>#N/A</v>
      </c>
      <c r="Q122" s="223" t="e">
        <f>IF(ISNUMBER(Regressions!S132),ROUND(Regressions!S132, 1), NA())</f>
        <v>#N/A</v>
      </c>
      <c r="R122" s="346" t="e">
        <f>IF(ISNUMBER(Regressions!T132),ROUND(Regressions!T132, 1), NA())</f>
        <v>#N/A</v>
      </c>
      <c r="S122" s="245" t="e">
        <f>IF(ISNUMBER(Regressions!U132),ROUND(Regressions!U132, 1), NA())</f>
        <v>#N/A</v>
      </c>
    </row>
    <row xmlns:x14ac="http://schemas.microsoft.com/office/spreadsheetml/2009/9/ac" r="123" hidden="true" x14ac:dyDescent="0.2">
      <c r="A123" s="342" t="str">
        <f>IF(ISBLANK(Regressions!A133), " ", Regressions!A133)</f>
        <v>Nepal</v>
      </c>
      <c r="B123" s="343">
        <f>IF(ISBLANK(Regressions!B133), " ", Regressions!B133)</f>
        <v>2026</v>
      </c>
      <c r="C123" s="348" t="str">
        <f>IF(ISBLANK(Regressions!C133), " ", Regressions!C133)</f>
        <v>Pre-primary</v>
      </c>
      <c r="D123" s="344" t="str">
        <f>IF(ISBLANK(Regressions!D133), " ", Regressions!D133)</f>
        <v> </v>
      </c>
      <c r="E123" s="222" t="e">
        <f>IF(ISNUMBER(Regressions!E133),ROUND(Regressions!E133, 1), NA())</f>
        <v>#N/A</v>
      </c>
      <c r="F123" s="345" t="e">
        <f>IF(ISNUMBER(Regressions!F133),ROUND(Regressions!F133, 1), NA())</f>
        <v>#N/A</v>
      </c>
      <c r="G123" s="244" t="e">
        <f>IF(ISNUMBER(Regressions!G133),ROUND(Regressions!G133, 1), NA())</f>
        <v>#N/A</v>
      </c>
      <c r="H123" s="346" t="e">
        <f>IF(ISNUMBER(Regressions!H133),ROUND(Regressions!H133, 1), NA())</f>
        <v>#N/A</v>
      </c>
      <c r="I123" s="245" t="e">
        <f>IF(ISNUMBER(Regressions!I133),ROUND(Regressions!I133, 1), NA())</f>
        <v>#N/A</v>
      </c>
      <c r="J123" s="347" t="e">
        <f>IF(ISNUMBER(Regressions!K133),ROUND(Regressions!K133, 1), NA())</f>
        <v>#N/A</v>
      </c>
      <c r="K123" s="345" t="e">
        <f>IF(ISNUMBER(Regressions!L133),ROUND(Regressions!L133, 1), NA())</f>
        <v>#N/A</v>
      </c>
      <c r="L123" s="246" t="e">
        <f>IF(ISNUMBER(Regressions!M133),ROUND(Regressions!M133, 1), NA())</f>
        <v>#N/A</v>
      </c>
      <c r="M123" s="346" t="e">
        <f>IF(ISNUMBER(Regressions!N133),ROUND(Regressions!N133, 1), NA())</f>
        <v>#N/A</v>
      </c>
      <c r="N123" s="245" t="e">
        <f>IF(ISNUMBER(Regressions!O133),ROUND(Regressions!O133, 1), NA())</f>
        <v>#N/A</v>
      </c>
      <c r="O123" s="347" t="e">
        <f>IF(ISNUMBER(Regressions!Q133),ROUND(Regressions!Q133, 1), NA())</f>
        <v>#N/A</v>
      </c>
      <c r="P123" s="345" t="e">
        <f>IF(ISNUMBER(Regressions!R133),ROUND(Regressions!R133, 1), NA())</f>
        <v>#N/A</v>
      </c>
      <c r="Q123" s="223" t="e">
        <f>IF(ISNUMBER(Regressions!S133),ROUND(Regressions!S133, 1), NA())</f>
        <v>#N/A</v>
      </c>
      <c r="R123" s="346" t="e">
        <f>IF(ISNUMBER(Regressions!T133),ROUND(Regressions!T133, 1), NA())</f>
        <v>#N/A</v>
      </c>
      <c r="S123" s="245" t="e">
        <f>IF(ISNUMBER(Regressions!U133),ROUND(Regressions!U133, 1), NA())</f>
        <v>#N/A</v>
      </c>
    </row>
    <row xmlns:x14ac="http://schemas.microsoft.com/office/spreadsheetml/2009/9/ac" r="124" hidden="true" x14ac:dyDescent="0.2">
      <c r="A124" s="342" t="str">
        <f>IF(ISBLANK(Regressions!A134), " ", Regressions!A134)</f>
        <v>Nepal</v>
      </c>
      <c r="B124" s="343">
        <f>IF(ISBLANK(Regressions!B134), " ", Regressions!B134)</f>
        <v>2027</v>
      </c>
      <c r="C124" s="348" t="str">
        <f>IF(ISBLANK(Regressions!C134), " ", Regressions!C134)</f>
        <v>Pre-primary</v>
      </c>
      <c r="D124" s="344" t="str">
        <f>IF(ISBLANK(Regressions!D134), " ", Regressions!D134)</f>
        <v> </v>
      </c>
      <c r="E124" s="222" t="e">
        <f>IF(ISNUMBER(Regressions!E134),ROUND(Regressions!E134, 1), NA())</f>
        <v>#N/A</v>
      </c>
      <c r="F124" s="345" t="e">
        <f>IF(ISNUMBER(Regressions!F134),ROUND(Regressions!F134, 1), NA())</f>
        <v>#N/A</v>
      </c>
      <c r="G124" s="244" t="e">
        <f>IF(ISNUMBER(Regressions!G134),ROUND(Regressions!G134, 1), NA())</f>
        <v>#N/A</v>
      </c>
      <c r="H124" s="346" t="e">
        <f>IF(ISNUMBER(Regressions!H134),ROUND(Regressions!H134, 1), NA())</f>
        <v>#N/A</v>
      </c>
      <c r="I124" s="245" t="e">
        <f>IF(ISNUMBER(Regressions!I134),ROUND(Regressions!I134, 1), NA())</f>
        <v>#N/A</v>
      </c>
      <c r="J124" s="347" t="e">
        <f>IF(ISNUMBER(Regressions!K134),ROUND(Regressions!K134, 1), NA())</f>
        <v>#N/A</v>
      </c>
      <c r="K124" s="345" t="e">
        <f>IF(ISNUMBER(Regressions!L134),ROUND(Regressions!L134, 1), NA())</f>
        <v>#N/A</v>
      </c>
      <c r="L124" s="246" t="e">
        <f>IF(ISNUMBER(Regressions!M134),ROUND(Regressions!M134, 1), NA())</f>
        <v>#N/A</v>
      </c>
      <c r="M124" s="346" t="e">
        <f>IF(ISNUMBER(Regressions!N134),ROUND(Regressions!N134, 1), NA())</f>
        <v>#N/A</v>
      </c>
      <c r="N124" s="245" t="e">
        <f>IF(ISNUMBER(Regressions!O134),ROUND(Regressions!O134, 1), NA())</f>
        <v>#N/A</v>
      </c>
      <c r="O124" s="347" t="e">
        <f>IF(ISNUMBER(Regressions!Q134),ROUND(Regressions!Q134, 1), NA())</f>
        <v>#N/A</v>
      </c>
      <c r="P124" s="345" t="e">
        <f>IF(ISNUMBER(Regressions!R134),ROUND(Regressions!R134, 1), NA())</f>
        <v>#N/A</v>
      </c>
      <c r="Q124" s="223" t="e">
        <f>IF(ISNUMBER(Regressions!S134),ROUND(Regressions!S134, 1), NA())</f>
        <v>#N/A</v>
      </c>
      <c r="R124" s="346" t="e">
        <f>IF(ISNUMBER(Regressions!T134),ROUND(Regressions!T134, 1), NA())</f>
        <v>#N/A</v>
      </c>
      <c r="S124" s="245" t="e">
        <f>IF(ISNUMBER(Regressions!U134),ROUND(Regressions!U134, 1), NA())</f>
        <v>#N/A</v>
      </c>
    </row>
    <row xmlns:x14ac="http://schemas.microsoft.com/office/spreadsheetml/2009/9/ac" r="125" hidden="true" x14ac:dyDescent="0.2">
      <c r="A125" s="342" t="str">
        <f>IF(ISBLANK(Regressions!A135), " ", Regressions!A135)</f>
        <v>Nepal</v>
      </c>
      <c r="B125" s="343">
        <f>IF(ISBLANK(Regressions!B135), " ", Regressions!B135)</f>
        <v>2028</v>
      </c>
      <c r="C125" s="348" t="str">
        <f>IF(ISBLANK(Regressions!C135), " ", Regressions!C135)</f>
        <v>Pre-primary</v>
      </c>
      <c r="D125" s="344" t="str">
        <f>IF(ISBLANK(Regressions!D135), " ", Regressions!D135)</f>
        <v> </v>
      </c>
      <c r="E125" s="222" t="e">
        <f>IF(ISNUMBER(Regressions!E135),ROUND(Regressions!E135, 1), NA())</f>
        <v>#N/A</v>
      </c>
      <c r="F125" s="345" t="e">
        <f>IF(ISNUMBER(Regressions!F135),ROUND(Regressions!F135, 1), NA())</f>
        <v>#N/A</v>
      </c>
      <c r="G125" s="244" t="e">
        <f>IF(ISNUMBER(Regressions!G135),ROUND(Regressions!G135, 1), NA())</f>
        <v>#N/A</v>
      </c>
      <c r="H125" s="346" t="e">
        <f>IF(ISNUMBER(Regressions!H135),ROUND(Regressions!H135, 1), NA())</f>
        <v>#N/A</v>
      </c>
      <c r="I125" s="245" t="e">
        <f>IF(ISNUMBER(Regressions!I135),ROUND(Regressions!I135, 1), NA())</f>
        <v>#N/A</v>
      </c>
      <c r="J125" s="347" t="e">
        <f>IF(ISNUMBER(Regressions!K135),ROUND(Regressions!K135, 1), NA())</f>
        <v>#N/A</v>
      </c>
      <c r="K125" s="345" t="e">
        <f>IF(ISNUMBER(Regressions!L135),ROUND(Regressions!L135, 1), NA())</f>
        <v>#N/A</v>
      </c>
      <c r="L125" s="246" t="e">
        <f>IF(ISNUMBER(Regressions!M135),ROUND(Regressions!M135, 1), NA())</f>
        <v>#N/A</v>
      </c>
      <c r="M125" s="346" t="e">
        <f>IF(ISNUMBER(Regressions!N135),ROUND(Regressions!N135, 1), NA())</f>
        <v>#N/A</v>
      </c>
      <c r="N125" s="245" t="e">
        <f>IF(ISNUMBER(Regressions!O135),ROUND(Regressions!O135, 1), NA())</f>
        <v>#N/A</v>
      </c>
      <c r="O125" s="347" t="e">
        <f>IF(ISNUMBER(Regressions!Q135),ROUND(Regressions!Q135, 1), NA())</f>
        <v>#N/A</v>
      </c>
      <c r="P125" s="345" t="e">
        <f>IF(ISNUMBER(Regressions!R135),ROUND(Regressions!R135, 1), NA())</f>
        <v>#N/A</v>
      </c>
      <c r="Q125" s="223" t="e">
        <f>IF(ISNUMBER(Regressions!S135),ROUND(Regressions!S135, 1), NA())</f>
        <v>#N/A</v>
      </c>
      <c r="R125" s="346" t="e">
        <f>IF(ISNUMBER(Regressions!T135),ROUND(Regressions!T135, 1), NA())</f>
        <v>#N/A</v>
      </c>
      <c r="S125" s="245" t="e">
        <f>IF(ISNUMBER(Regressions!U135),ROUND(Regressions!U135, 1), NA())</f>
        <v>#N/A</v>
      </c>
    </row>
    <row xmlns:x14ac="http://schemas.microsoft.com/office/spreadsheetml/2009/9/ac" r="126" hidden="true" x14ac:dyDescent="0.2">
      <c r="A126" s="342" t="str">
        <f>IF(ISBLANK(Regressions!A136), " ", Regressions!A136)</f>
        <v>Nepal</v>
      </c>
      <c r="B126" s="343">
        <f>IF(ISBLANK(Regressions!B136), " ", Regressions!B136)</f>
        <v>2029</v>
      </c>
      <c r="C126" s="348" t="str">
        <f>IF(ISBLANK(Regressions!C136), " ", Regressions!C136)</f>
        <v>Pre-primary</v>
      </c>
      <c r="D126" s="344" t="str">
        <f>IF(ISBLANK(Regressions!D136), " ", Regressions!D136)</f>
        <v> </v>
      </c>
      <c r="E126" s="222" t="e">
        <f>IF(ISNUMBER(Regressions!E136),ROUND(Regressions!E136, 1), NA())</f>
        <v>#N/A</v>
      </c>
      <c r="F126" s="345" t="e">
        <f>IF(ISNUMBER(Regressions!F136),ROUND(Regressions!F136, 1), NA())</f>
        <v>#N/A</v>
      </c>
      <c r="G126" s="244" t="e">
        <f>IF(ISNUMBER(Regressions!G136),ROUND(Regressions!G136, 1), NA())</f>
        <v>#N/A</v>
      </c>
      <c r="H126" s="346" t="e">
        <f>IF(ISNUMBER(Regressions!H136),ROUND(Regressions!H136, 1), NA())</f>
        <v>#N/A</v>
      </c>
      <c r="I126" s="245" t="e">
        <f>IF(ISNUMBER(Regressions!I136),ROUND(Regressions!I136, 1), NA())</f>
        <v>#N/A</v>
      </c>
      <c r="J126" s="347" t="e">
        <f>IF(ISNUMBER(Regressions!K136),ROUND(Regressions!K136, 1), NA())</f>
        <v>#N/A</v>
      </c>
      <c r="K126" s="345" t="e">
        <f>IF(ISNUMBER(Regressions!L136),ROUND(Regressions!L136, 1), NA())</f>
        <v>#N/A</v>
      </c>
      <c r="L126" s="246" t="e">
        <f>IF(ISNUMBER(Regressions!M136),ROUND(Regressions!M136, 1), NA())</f>
        <v>#N/A</v>
      </c>
      <c r="M126" s="346" t="e">
        <f>IF(ISNUMBER(Regressions!N136),ROUND(Regressions!N136, 1), NA())</f>
        <v>#N/A</v>
      </c>
      <c r="N126" s="245" t="e">
        <f>IF(ISNUMBER(Regressions!O136),ROUND(Regressions!O136, 1), NA())</f>
        <v>#N/A</v>
      </c>
      <c r="O126" s="347" t="e">
        <f>IF(ISNUMBER(Regressions!Q136),ROUND(Regressions!Q136, 1), NA())</f>
        <v>#N/A</v>
      </c>
      <c r="P126" s="345" t="e">
        <f>IF(ISNUMBER(Regressions!R136),ROUND(Regressions!R136, 1), NA())</f>
        <v>#N/A</v>
      </c>
      <c r="Q126" s="223" t="e">
        <f>IF(ISNUMBER(Regressions!S136),ROUND(Regressions!S136, 1), NA())</f>
        <v>#N/A</v>
      </c>
      <c r="R126" s="346" t="e">
        <f>IF(ISNUMBER(Regressions!T136),ROUND(Regressions!T136, 1), NA())</f>
        <v>#N/A</v>
      </c>
      <c r="S126" s="245" t="e">
        <f>IF(ISNUMBER(Regressions!U136),ROUND(Regressions!U136, 1), NA())</f>
        <v>#N/A</v>
      </c>
    </row>
    <row xmlns:x14ac="http://schemas.microsoft.com/office/spreadsheetml/2009/9/ac" r="127" hidden="true" x14ac:dyDescent="0.2">
      <c r="A127" s="342" t="str">
        <f>IF(ISBLANK(Regressions!A137), " ", Regressions!A137)</f>
        <v>Nepal</v>
      </c>
      <c r="B127" s="343">
        <f>IF(ISBLANK(Regressions!B137), " ", Regressions!B137)</f>
        <v>2030</v>
      </c>
      <c r="C127" s="348" t="str">
        <f>IF(ISBLANK(Regressions!C137), " ", Regressions!C137)</f>
        <v>Pre-primary</v>
      </c>
      <c r="D127" s="344" t="str">
        <f>IF(ISBLANK(Regressions!D137), " ", Regressions!D137)</f>
        <v> </v>
      </c>
      <c r="E127" s="222" t="e">
        <f>IF(ISNUMBER(Regressions!E137),ROUND(Regressions!E137, 1), NA())</f>
        <v>#N/A</v>
      </c>
      <c r="F127" s="345" t="e">
        <f>IF(ISNUMBER(Regressions!F137),ROUND(Regressions!F137, 1), NA())</f>
        <v>#N/A</v>
      </c>
      <c r="G127" s="244" t="e">
        <f>IF(ISNUMBER(Regressions!G137),ROUND(Regressions!G137, 1), NA())</f>
        <v>#N/A</v>
      </c>
      <c r="H127" s="346" t="e">
        <f>IF(ISNUMBER(Regressions!H137),ROUND(Regressions!H137, 1), NA())</f>
        <v>#N/A</v>
      </c>
      <c r="I127" s="245" t="e">
        <f>IF(ISNUMBER(Regressions!I137),ROUND(Regressions!I137, 1), NA())</f>
        <v>#N/A</v>
      </c>
      <c r="J127" s="347" t="e">
        <f>IF(ISNUMBER(Regressions!K137),ROUND(Regressions!K137, 1), NA())</f>
        <v>#N/A</v>
      </c>
      <c r="K127" s="345" t="e">
        <f>IF(ISNUMBER(Regressions!L137),ROUND(Regressions!L137, 1), NA())</f>
        <v>#N/A</v>
      </c>
      <c r="L127" s="246" t="e">
        <f>IF(ISNUMBER(Regressions!M137),ROUND(Regressions!M137, 1), NA())</f>
        <v>#N/A</v>
      </c>
      <c r="M127" s="346" t="e">
        <f>IF(ISNUMBER(Regressions!N137),ROUND(Regressions!N137, 1), NA())</f>
        <v>#N/A</v>
      </c>
      <c r="N127" s="245" t="e">
        <f>IF(ISNUMBER(Regressions!O137),ROUND(Regressions!O137, 1), NA())</f>
        <v>#N/A</v>
      </c>
      <c r="O127" s="347" t="e">
        <f>IF(ISNUMBER(Regressions!Q137),ROUND(Regressions!Q137, 1), NA())</f>
        <v>#N/A</v>
      </c>
      <c r="P127" s="345" t="e">
        <f>IF(ISNUMBER(Regressions!R137),ROUND(Regressions!R137, 1), NA())</f>
        <v>#N/A</v>
      </c>
      <c r="Q127" s="223" t="e">
        <f>IF(ISNUMBER(Regressions!S137),ROUND(Regressions!S137, 1), NA())</f>
        <v>#N/A</v>
      </c>
      <c r="R127" s="346" t="e">
        <f>IF(ISNUMBER(Regressions!T137),ROUND(Regressions!T137, 1), NA())</f>
        <v>#N/A</v>
      </c>
      <c r="S127" s="245" t="e">
        <f>IF(ISNUMBER(Regressions!U137),ROUND(Regressions!U137, 1), NA())</f>
        <v>#N/A</v>
      </c>
    </row>
    <row xmlns:x14ac="http://schemas.microsoft.com/office/spreadsheetml/2009/9/ac" r="128" x14ac:dyDescent="0.2">
      <c r="A128" s="342" t="str">
        <f>IF(ISBLANK(Regressions!A138), " ", Regressions!A138)</f>
        <v>Nepal</v>
      </c>
      <c r="B128" s="343">
        <f>IF(ISBLANK(Regressions!B138), " ", Regressions!B138)</f>
        <v>2000</v>
      </c>
      <c r="C128" s="348" t="str">
        <f>IF(ISBLANK(Regressions!C138), " ", Regressions!C138)</f>
        <v>Primary</v>
      </c>
      <c r="D128" s="344">
        <f>IF(ISBLANK(Regressions!D138), " ", Regressions!D138)</f>
        <v>3297905</v>
      </c>
      <c r="E128" s="222" t="e">
        <f>IF(ISNUMBER(Regressions!E138),ROUND(Regressions!E138, 1), NA())</f>
        <v>#N/A</v>
      </c>
      <c r="F128" s="345" t="e">
        <f>IF(ISNUMBER(Regressions!F138),ROUND(Regressions!F138, 1), NA())</f>
        <v>#N/A</v>
      </c>
      <c r="G128" s="244" t="e">
        <f>IF(ISNUMBER(Regressions!G138),ROUND(Regressions!G138, 1), NA())</f>
        <v>#N/A</v>
      </c>
      <c r="H128" s="346" t="e">
        <f>IF(ISNUMBER(Regressions!H138),ROUND(Regressions!H138, 1), NA())</f>
        <v>#N/A</v>
      </c>
      <c r="I128" s="245" t="e">
        <f>IF(ISNUMBER(Regressions!I138),ROUND(Regressions!I138, 1), NA())</f>
        <v>#N/A</v>
      </c>
      <c r="J128" s="347" t="e">
        <f>IF(ISNUMBER(Regressions!K138),ROUND(Regressions!K138, 1), NA())</f>
        <v>#N/A</v>
      </c>
      <c r="K128" s="345" t="e">
        <f>IF(ISNUMBER(Regressions!L138),ROUND(Regressions!L138, 1), NA())</f>
        <v>#N/A</v>
      </c>
      <c r="L128" s="246" t="e">
        <f>IF(ISNUMBER(Regressions!M138),ROUND(Regressions!M138, 1), NA())</f>
        <v>#N/A</v>
      </c>
      <c r="M128" s="346" t="e">
        <f>IF(ISNUMBER(Regressions!N138),ROUND(Regressions!N138, 1), NA())</f>
        <v>#N/A</v>
      </c>
      <c r="N128" s="245" t="e">
        <f>IF(ISNUMBER(Regressions!O138),ROUND(Regressions!O138, 1), NA())</f>
        <v>#N/A</v>
      </c>
      <c r="O128" s="347" t="e">
        <f>IF(ISNUMBER(Regressions!Q138),ROUND(Regressions!Q138, 1), NA())</f>
        <v>#N/A</v>
      </c>
      <c r="P128" s="345" t="e">
        <f>IF(ISNUMBER(Regressions!R138),ROUND(Regressions!R138, 1), NA())</f>
        <v>#N/A</v>
      </c>
      <c r="Q128" s="223" t="e">
        <f>IF(ISNUMBER(Regressions!S138),ROUND(Regressions!S138, 1), NA())</f>
        <v>#N/A</v>
      </c>
      <c r="R128" s="346" t="e">
        <f>IF(ISNUMBER(Regressions!T138),ROUND(Regressions!T138, 1), NA())</f>
        <v>#N/A</v>
      </c>
      <c r="S128" s="245" t="e">
        <f>IF(ISNUMBER(Regressions!U138),ROUND(Regressions!U138, 1), NA())</f>
        <v>#N/A</v>
      </c>
    </row>
    <row xmlns:x14ac="http://schemas.microsoft.com/office/spreadsheetml/2009/9/ac" r="129" x14ac:dyDescent="0.2">
      <c r="A129" s="342" t="str">
        <f>IF(ISBLANK(Regressions!A139), " ", Regressions!A139)</f>
        <v>Nepal</v>
      </c>
      <c r="B129" s="343">
        <f>IF(ISBLANK(Regressions!B139), " ", Regressions!B139)</f>
        <v>2001</v>
      </c>
      <c r="C129" s="348" t="str">
        <f>IF(ISBLANK(Regressions!C139), " ", Regressions!C139)</f>
        <v>Primary</v>
      </c>
      <c r="D129" s="344">
        <f>IF(ISBLANK(Regressions!D139), " ", Regressions!D139)</f>
        <v>3371367</v>
      </c>
      <c r="E129" s="222" t="e">
        <f>IF(ISNUMBER(Regressions!E139),ROUND(Regressions!E139, 1), NA())</f>
        <v>#N/A</v>
      </c>
      <c r="F129" s="345" t="e">
        <f>IF(ISNUMBER(Regressions!F139),ROUND(Regressions!F139, 1), NA())</f>
        <v>#N/A</v>
      </c>
      <c r="G129" s="244" t="e">
        <f>IF(ISNUMBER(Regressions!G139),ROUND(Regressions!G139, 1), NA())</f>
        <v>#N/A</v>
      </c>
      <c r="H129" s="346" t="e">
        <f>IF(ISNUMBER(Regressions!H139),ROUND(Regressions!H139, 1), NA())</f>
        <v>#N/A</v>
      </c>
      <c r="I129" s="245" t="e">
        <f>IF(ISNUMBER(Regressions!I139),ROUND(Regressions!I139, 1), NA())</f>
        <v>#N/A</v>
      </c>
      <c r="J129" s="347" t="e">
        <f>IF(ISNUMBER(Regressions!K139),ROUND(Regressions!K139, 1), NA())</f>
        <v>#N/A</v>
      </c>
      <c r="K129" s="345" t="e">
        <f>IF(ISNUMBER(Regressions!L139),ROUND(Regressions!L139, 1), NA())</f>
        <v>#N/A</v>
      </c>
      <c r="L129" s="246" t="e">
        <f>IF(ISNUMBER(Regressions!M139),ROUND(Regressions!M139, 1), NA())</f>
        <v>#N/A</v>
      </c>
      <c r="M129" s="346" t="e">
        <f>IF(ISNUMBER(Regressions!N139),ROUND(Regressions!N139, 1), NA())</f>
        <v>#N/A</v>
      </c>
      <c r="N129" s="245" t="e">
        <f>IF(ISNUMBER(Regressions!O139),ROUND(Regressions!O139, 1), NA())</f>
        <v>#N/A</v>
      </c>
      <c r="O129" s="347" t="e">
        <f>IF(ISNUMBER(Regressions!Q139),ROUND(Regressions!Q139, 1), NA())</f>
        <v>#N/A</v>
      </c>
      <c r="P129" s="345" t="e">
        <f>IF(ISNUMBER(Regressions!R139),ROUND(Regressions!R139, 1), NA())</f>
        <v>#N/A</v>
      </c>
      <c r="Q129" s="223" t="e">
        <f>IF(ISNUMBER(Regressions!S139),ROUND(Regressions!S139, 1), NA())</f>
        <v>#N/A</v>
      </c>
      <c r="R129" s="346" t="e">
        <f>IF(ISNUMBER(Regressions!T139),ROUND(Regressions!T139, 1), NA())</f>
        <v>#N/A</v>
      </c>
      <c r="S129" s="245" t="e">
        <f>IF(ISNUMBER(Regressions!U139),ROUND(Regressions!U139, 1), NA())</f>
        <v>#N/A</v>
      </c>
    </row>
    <row xmlns:x14ac="http://schemas.microsoft.com/office/spreadsheetml/2009/9/ac" r="130" x14ac:dyDescent="0.2">
      <c r="A130" s="342" t="str">
        <f>IF(ISBLANK(Regressions!A140), " ", Regressions!A140)</f>
        <v>Nepal</v>
      </c>
      <c r="B130" s="343">
        <f>IF(ISBLANK(Regressions!B140), " ", Regressions!B140)</f>
        <v>2002</v>
      </c>
      <c r="C130" s="348" t="str">
        <f>IF(ISBLANK(Regressions!C140), " ", Regressions!C140)</f>
        <v>Primary</v>
      </c>
      <c r="D130" s="344">
        <f>IF(ISBLANK(Regressions!D140), " ", Regressions!D140)</f>
        <v>3433547</v>
      </c>
      <c r="E130" s="222" t="e">
        <f>IF(ISNUMBER(Regressions!E140),ROUND(Regressions!E140, 1), NA())</f>
        <v>#N/A</v>
      </c>
      <c r="F130" s="345" t="e">
        <f>IF(ISNUMBER(Regressions!F140),ROUND(Regressions!F140, 1), NA())</f>
        <v>#N/A</v>
      </c>
      <c r="G130" s="244" t="e">
        <f>IF(ISNUMBER(Regressions!G140),ROUND(Regressions!G140, 1), NA())</f>
        <v>#N/A</v>
      </c>
      <c r="H130" s="346" t="e">
        <f>IF(ISNUMBER(Regressions!H140),ROUND(Regressions!H140, 1), NA())</f>
        <v>#N/A</v>
      </c>
      <c r="I130" s="245" t="e">
        <f>IF(ISNUMBER(Regressions!I140),ROUND(Regressions!I140, 1), NA())</f>
        <v>#N/A</v>
      </c>
      <c r="J130" s="347" t="e">
        <f>IF(ISNUMBER(Regressions!K140),ROUND(Regressions!K140, 1), NA())</f>
        <v>#N/A</v>
      </c>
      <c r="K130" s="345" t="e">
        <f>IF(ISNUMBER(Regressions!L140),ROUND(Regressions!L140, 1), NA())</f>
        <v>#N/A</v>
      </c>
      <c r="L130" s="246" t="e">
        <f>IF(ISNUMBER(Regressions!M140),ROUND(Regressions!M140, 1), NA())</f>
        <v>#N/A</v>
      </c>
      <c r="M130" s="346" t="e">
        <f>IF(ISNUMBER(Regressions!N140),ROUND(Regressions!N140, 1), NA())</f>
        <v>#N/A</v>
      </c>
      <c r="N130" s="245" t="e">
        <f>IF(ISNUMBER(Regressions!O140),ROUND(Regressions!O140, 1), NA())</f>
        <v>#N/A</v>
      </c>
      <c r="O130" s="347" t="e">
        <f>IF(ISNUMBER(Regressions!Q140),ROUND(Regressions!Q140, 1), NA())</f>
        <v>#N/A</v>
      </c>
      <c r="P130" s="345" t="e">
        <f>IF(ISNUMBER(Regressions!R140),ROUND(Regressions!R140, 1), NA())</f>
        <v>#N/A</v>
      </c>
      <c r="Q130" s="223" t="e">
        <f>IF(ISNUMBER(Regressions!S140),ROUND(Regressions!S140, 1), NA())</f>
        <v>#N/A</v>
      </c>
      <c r="R130" s="346" t="e">
        <f>IF(ISNUMBER(Regressions!T140),ROUND(Regressions!T140, 1), NA())</f>
        <v>#N/A</v>
      </c>
      <c r="S130" s="245" t="e">
        <f>IF(ISNUMBER(Regressions!U140),ROUND(Regressions!U140, 1), NA())</f>
        <v>#N/A</v>
      </c>
    </row>
    <row xmlns:x14ac="http://schemas.microsoft.com/office/spreadsheetml/2009/9/ac" r="131" x14ac:dyDescent="0.2">
      <c r="A131" s="342" t="str">
        <f>IF(ISBLANK(Regressions!A141), " ", Regressions!A141)</f>
        <v>Nepal</v>
      </c>
      <c r="B131" s="343">
        <f>IF(ISBLANK(Regressions!B141), " ", Regressions!B141)</f>
        <v>2003</v>
      </c>
      <c r="C131" s="348" t="str">
        <f>IF(ISBLANK(Regressions!C141), " ", Regressions!C141)</f>
        <v>Primary</v>
      </c>
      <c r="D131" s="344">
        <f>IF(ISBLANK(Regressions!D141), " ", Regressions!D141)</f>
        <v>3506471</v>
      </c>
      <c r="E131" s="222" t="e">
        <f>IF(ISNUMBER(Regressions!E141),ROUND(Regressions!E141, 1), NA())</f>
        <v>#N/A</v>
      </c>
      <c r="F131" s="345" t="e">
        <f>IF(ISNUMBER(Regressions!F141),ROUND(Regressions!F141, 1), NA())</f>
        <v>#N/A</v>
      </c>
      <c r="G131" s="244" t="e">
        <f>IF(ISNUMBER(Regressions!G141),ROUND(Regressions!G141, 1), NA())</f>
        <v>#N/A</v>
      </c>
      <c r="H131" s="346" t="e">
        <f>IF(ISNUMBER(Regressions!H141),ROUND(Regressions!H141, 1), NA())</f>
        <v>#N/A</v>
      </c>
      <c r="I131" s="245" t="e">
        <f>IF(ISNUMBER(Regressions!I141),ROUND(Regressions!I141, 1), NA())</f>
        <v>#N/A</v>
      </c>
      <c r="J131" s="347" t="e">
        <f>IF(ISNUMBER(Regressions!K141),ROUND(Regressions!K141, 1), NA())</f>
        <v>#N/A</v>
      </c>
      <c r="K131" s="345" t="e">
        <f>IF(ISNUMBER(Regressions!L141),ROUND(Regressions!L141, 1), NA())</f>
        <v>#N/A</v>
      </c>
      <c r="L131" s="246" t="e">
        <f>IF(ISNUMBER(Regressions!M141),ROUND(Regressions!M141, 1), NA())</f>
        <v>#N/A</v>
      </c>
      <c r="M131" s="346" t="e">
        <f>IF(ISNUMBER(Regressions!N141),ROUND(Regressions!N141, 1), NA())</f>
        <v>#N/A</v>
      </c>
      <c r="N131" s="245" t="e">
        <f>IF(ISNUMBER(Regressions!O141),ROUND(Regressions!O141, 1), NA())</f>
        <v>#N/A</v>
      </c>
      <c r="O131" s="347" t="e">
        <f>IF(ISNUMBER(Regressions!Q141),ROUND(Regressions!Q141, 1), NA())</f>
        <v>#N/A</v>
      </c>
      <c r="P131" s="345" t="e">
        <f>IF(ISNUMBER(Regressions!R141),ROUND(Regressions!R141, 1), NA())</f>
        <v>#N/A</v>
      </c>
      <c r="Q131" s="223" t="e">
        <f>IF(ISNUMBER(Regressions!S141),ROUND(Regressions!S141, 1), NA())</f>
        <v>#N/A</v>
      </c>
      <c r="R131" s="346" t="e">
        <f>IF(ISNUMBER(Regressions!T141),ROUND(Regressions!T141, 1), NA())</f>
        <v>#N/A</v>
      </c>
      <c r="S131" s="245" t="e">
        <f>IF(ISNUMBER(Regressions!U141),ROUND(Regressions!U141, 1), NA())</f>
        <v>#N/A</v>
      </c>
    </row>
    <row xmlns:x14ac="http://schemas.microsoft.com/office/spreadsheetml/2009/9/ac" r="132" x14ac:dyDescent="0.2">
      <c r="A132" s="342" t="str">
        <f>IF(ISBLANK(Regressions!A142), " ", Regressions!A142)</f>
        <v>Nepal</v>
      </c>
      <c r="B132" s="343">
        <f>IF(ISBLANK(Regressions!B142), " ", Regressions!B142)</f>
        <v>2004</v>
      </c>
      <c r="C132" s="348" t="str">
        <f>IF(ISBLANK(Regressions!C142), " ", Regressions!C142)</f>
        <v>Primary</v>
      </c>
      <c r="D132" s="344">
        <f>IF(ISBLANK(Regressions!D142), " ", Regressions!D142)</f>
        <v>3503865</v>
      </c>
      <c r="E132" s="222" t="e">
        <f>IF(ISNUMBER(Regressions!E142),ROUND(Regressions!E142, 1), NA())</f>
        <v>#N/A</v>
      </c>
      <c r="F132" s="345" t="e">
        <f>IF(ISNUMBER(Regressions!F142),ROUND(Regressions!F142, 1), NA())</f>
        <v>#N/A</v>
      </c>
      <c r="G132" s="244" t="e">
        <f>IF(ISNUMBER(Regressions!G142),ROUND(Regressions!G142, 1), NA())</f>
        <v>#N/A</v>
      </c>
      <c r="H132" s="346" t="e">
        <f>IF(ISNUMBER(Regressions!H142),ROUND(Regressions!H142, 1), NA())</f>
        <v>#N/A</v>
      </c>
      <c r="I132" s="245" t="e">
        <f>IF(ISNUMBER(Regressions!I142),ROUND(Regressions!I142, 1), NA())</f>
        <v>#N/A</v>
      </c>
      <c r="J132" s="347" t="e">
        <f>IF(ISNUMBER(Regressions!K142),ROUND(Regressions!K142, 1), NA())</f>
        <v>#N/A</v>
      </c>
      <c r="K132" s="345" t="e">
        <f>IF(ISNUMBER(Regressions!L142),ROUND(Regressions!L142, 1), NA())</f>
        <v>#N/A</v>
      </c>
      <c r="L132" s="246" t="e">
        <f>IF(ISNUMBER(Regressions!M142),ROUND(Regressions!M142, 1), NA())</f>
        <v>#N/A</v>
      </c>
      <c r="M132" s="346" t="e">
        <f>IF(ISNUMBER(Regressions!N142),ROUND(Regressions!N142, 1), NA())</f>
        <v>#N/A</v>
      </c>
      <c r="N132" s="245" t="e">
        <f>IF(ISNUMBER(Regressions!O142),ROUND(Regressions!O142, 1), NA())</f>
        <v>#N/A</v>
      </c>
      <c r="O132" s="347" t="e">
        <f>IF(ISNUMBER(Regressions!Q142),ROUND(Regressions!Q142, 1), NA())</f>
        <v>#N/A</v>
      </c>
      <c r="P132" s="345" t="e">
        <f>IF(ISNUMBER(Regressions!R142),ROUND(Regressions!R142, 1), NA())</f>
        <v>#N/A</v>
      </c>
      <c r="Q132" s="223" t="e">
        <f>IF(ISNUMBER(Regressions!S142),ROUND(Regressions!S142, 1), NA())</f>
        <v>#N/A</v>
      </c>
      <c r="R132" s="346" t="e">
        <f>IF(ISNUMBER(Regressions!T142),ROUND(Regressions!T142, 1), NA())</f>
        <v>#N/A</v>
      </c>
      <c r="S132" s="245" t="e">
        <f>IF(ISNUMBER(Regressions!U142),ROUND(Regressions!U142, 1), NA())</f>
        <v>#N/A</v>
      </c>
    </row>
    <row xmlns:x14ac="http://schemas.microsoft.com/office/spreadsheetml/2009/9/ac" r="133" x14ac:dyDescent="0.2">
      <c r="A133" s="342" t="str">
        <f>IF(ISBLANK(Regressions!A143), " ", Regressions!A143)</f>
        <v>Nepal</v>
      </c>
      <c r="B133" s="343">
        <f>IF(ISBLANK(Regressions!B143), " ", Regressions!B143)</f>
        <v>2005</v>
      </c>
      <c r="C133" s="348" t="str">
        <f>IF(ISBLANK(Regressions!C143), " ", Regressions!C143)</f>
        <v>Primary</v>
      </c>
      <c r="D133" s="344">
        <f>IF(ISBLANK(Regressions!D143), " ", Regressions!D143)</f>
        <v>3489649</v>
      </c>
      <c r="E133" s="222" t="e">
        <f>IF(ISNUMBER(Regressions!E143),ROUND(Regressions!E143, 1), NA())</f>
        <v>#N/A</v>
      </c>
      <c r="F133" s="345" t="e">
        <f>IF(ISNUMBER(Regressions!F143),ROUND(Regressions!F143, 1), NA())</f>
        <v>#N/A</v>
      </c>
      <c r="G133" s="244" t="e">
        <f>IF(ISNUMBER(Regressions!G143),ROUND(Regressions!G143, 1), NA())</f>
        <v>#N/A</v>
      </c>
      <c r="H133" s="346" t="e">
        <f>IF(ISNUMBER(Regressions!H143),ROUND(Regressions!H143, 1), NA())</f>
        <v>#N/A</v>
      </c>
      <c r="I133" s="245" t="e">
        <f>IF(ISNUMBER(Regressions!I143),ROUND(Regressions!I143, 1), NA())</f>
        <v>#N/A</v>
      </c>
      <c r="J133" s="347" t="e">
        <f>IF(ISNUMBER(Regressions!K143),ROUND(Regressions!K143, 1), NA())</f>
        <v>#N/A</v>
      </c>
      <c r="K133" s="345" t="e">
        <f>IF(ISNUMBER(Regressions!L143),ROUND(Regressions!L143, 1), NA())</f>
        <v>#N/A</v>
      </c>
      <c r="L133" s="246" t="e">
        <f>IF(ISNUMBER(Regressions!M143),ROUND(Regressions!M143, 1), NA())</f>
        <v>#N/A</v>
      </c>
      <c r="M133" s="346" t="e">
        <f>IF(ISNUMBER(Regressions!N143),ROUND(Regressions!N143, 1), NA())</f>
        <v>#N/A</v>
      </c>
      <c r="N133" s="245" t="e">
        <f>IF(ISNUMBER(Regressions!O143),ROUND(Regressions!O143, 1), NA())</f>
        <v>#N/A</v>
      </c>
      <c r="O133" s="347" t="e">
        <f>IF(ISNUMBER(Regressions!Q143),ROUND(Regressions!Q143, 1), NA())</f>
        <v>#N/A</v>
      </c>
      <c r="P133" s="345" t="e">
        <f>IF(ISNUMBER(Regressions!R143),ROUND(Regressions!R143, 1), NA())</f>
        <v>#N/A</v>
      </c>
      <c r="Q133" s="223" t="e">
        <f>IF(ISNUMBER(Regressions!S143),ROUND(Regressions!S143, 1), NA())</f>
        <v>#N/A</v>
      </c>
      <c r="R133" s="346" t="e">
        <f>IF(ISNUMBER(Regressions!T143),ROUND(Regressions!T143, 1), NA())</f>
        <v>#N/A</v>
      </c>
      <c r="S133" s="245" t="e">
        <f>IF(ISNUMBER(Regressions!U143),ROUND(Regressions!U143, 1), NA())</f>
        <v>#N/A</v>
      </c>
    </row>
    <row xmlns:x14ac="http://schemas.microsoft.com/office/spreadsheetml/2009/9/ac" r="134" x14ac:dyDescent="0.2">
      <c r="A134" s="342" t="str">
        <f>IF(ISBLANK(Regressions!A144), " ", Regressions!A144)</f>
        <v>Nepal</v>
      </c>
      <c r="B134" s="343">
        <f>IF(ISBLANK(Regressions!B144), " ", Regressions!B144)</f>
        <v>2006</v>
      </c>
      <c r="C134" s="348" t="str">
        <f>IF(ISBLANK(Regressions!C144), " ", Regressions!C144)</f>
        <v>Primary</v>
      </c>
      <c r="D134" s="344">
        <f>IF(ISBLANK(Regressions!D144), " ", Regressions!D144)</f>
        <v>3468321</v>
      </c>
      <c r="E134" s="222" t="e">
        <f>IF(ISNUMBER(Regressions!E144),ROUND(Regressions!E144, 1), NA())</f>
        <v>#N/A</v>
      </c>
      <c r="F134" s="345" t="e">
        <f>IF(ISNUMBER(Regressions!F144),ROUND(Regressions!F144, 1), NA())</f>
        <v>#N/A</v>
      </c>
      <c r="G134" s="244" t="e">
        <f>IF(ISNUMBER(Regressions!G144),ROUND(Regressions!G144, 1), NA())</f>
        <v>#N/A</v>
      </c>
      <c r="H134" s="346" t="e">
        <f>IF(ISNUMBER(Regressions!H144),ROUND(Regressions!H144, 1), NA())</f>
        <v>#N/A</v>
      </c>
      <c r="I134" s="245" t="e">
        <f>IF(ISNUMBER(Regressions!I144),ROUND(Regressions!I144, 1), NA())</f>
        <v>#N/A</v>
      </c>
      <c r="J134" s="347" t="e">
        <f>IF(ISNUMBER(Regressions!K144),ROUND(Regressions!K144, 1), NA())</f>
        <v>#N/A</v>
      </c>
      <c r="K134" s="345" t="e">
        <f>IF(ISNUMBER(Regressions!L144),ROUND(Regressions!L144, 1), NA())</f>
        <v>#N/A</v>
      </c>
      <c r="L134" s="246" t="e">
        <f>IF(ISNUMBER(Regressions!M144),ROUND(Regressions!M144, 1), NA())</f>
        <v>#N/A</v>
      </c>
      <c r="M134" s="346" t="e">
        <f>IF(ISNUMBER(Regressions!N144),ROUND(Regressions!N144, 1), NA())</f>
        <v>#N/A</v>
      </c>
      <c r="N134" s="245" t="e">
        <f>IF(ISNUMBER(Regressions!O144),ROUND(Regressions!O144, 1), NA())</f>
        <v>#N/A</v>
      </c>
      <c r="O134" s="347" t="e">
        <f>IF(ISNUMBER(Regressions!Q144),ROUND(Regressions!Q144, 1), NA())</f>
        <v>#N/A</v>
      </c>
      <c r="P134" s="345" t="e">
        <f>IF(ISNUMBER(Regressions!R144),ROUND(Regressions!R144, 1), NA())</f>
        <v>#N/A</v>
      </c>
      <c r="Q134" s="223" t="e">
        <f>IF(ISNUMBER(Regressions!S144),ROUND(Regressions!S144, 1), NA())</f>
        <v>#N/A</v>
      </c>
      <c r="R134" s="346" t="e">
        <f>IF(ISNUMBER(Regressions!T144),ROUND(Regressions!T144, 1), NA())</f>
        <v>#N/A</v>
      </c>
      <c r="S134" s="245" t="e">
        <f>IF(ISNUMBER(Regressions!U144),ROUND(Regressions!U144, 1), NA())</f>
        <v>#N/A</v>
      </c>
    </row>
    <row xmlns:x14ac="http://schemas.microsoft.com/office/spreadsheetml/2009/9/ac" r="135" x14ac:dyDescent="0.2">
      <c r="A135" s="342" t="str">
        <f>IF(ISBLANK(Regressions!A145), " ", Regressions!A145)</f>
        <v>Nepal</v>
      </c>
      <c r="B135" s="343">
        <f>IF(ISBLANK(Regressions!B145), " ", Regressions!B145)</f>
        <v>2007</v>
      </c>
      <c r="C135" s="348" t="str">
        <f>IF(ISBLANK(Regressions!C145), " ", Regressions!C145)</f>
        <v>Primary</v>
      </c>
      <c r="D135" s="344">
        <f>IF(ISBLANK(Regressions!D145), " ", Regressions!D145)</f>
        <v>3440786</v>
      </c>
      <c r="E135" s="222" t="e">
        <f>IF(ISNUMBER(Regressions!E145),ROUND(Regressions!E145, 1), NA())</f>
        <v>#N/A</v>
      </c>
      <c r="F135" s="345" t="e">
        <f>IF(ISNUMBER(Regressions!F145),ROUND(Regressions!F145, 1), NA())</f>
        <v>#N/A</v>
      </c>
      <c r="G135" s="244" t="e">
        <f>IF(ISNUMBER(Regressions!G145),ROUND(Regressions!G145, 1), NA())</f>
        <v>#N/A</v>
      </c>
      <c r="H135" s="346" t="e">
        <f>IF(ISNUMBER(Regressions!H145),ROUND(Regressions!H145, 1), NA())</f>
        <v>#N/A</v>
      </c>
      <c r="I135" s="245" t="e">
        <f>IF(ISNUMBER(Regressions!I145),ROUND(Regressions!I145, 1), NA())</f>
        <v>#N/A</v>
      </c>
      <c r="J135" s="347" t="e">
        <f>IF(ISNUMBER(Regressions!K145),ROUND(Regressions!K145, 1), NA())</f>
        <v>#N/A</v>
      </c>
      <c r="K135" s="345" t="e">
        <f>IF(ISNUMBER(Regressions!L145),ROUND(Regressions!L145, 1), NA())</f>
        <v>#N/A</v>
      </c>
      <c r="L135" s="246" t="e">
        <f>IF(ISNUMBER(Regressions!M145),ROUND(Regressions!M145, 1), NA())</f>
        <v>#N/A</v>
      </c>
      <c r="M135" s="346" t="e">
        <f>IF(ISNUMBER(Regressions!N145),ROUND(Regressions!N145, 1), NA())</f>
        <v>#N/A</v>
      </c>
      <c r="N135" s="245" t="e">
        <f>IF(ISNUMBER(Regressions!O145),ROUND(Regressions!O145, 1), NA())</f>
        <v>#N/A</v>
      </c>
      <c r="O135" s="347" t="e">
        <f>IF(ISNUMBER(Regressions!Q145),ROUND(Regressions!Q145, 1), NA())</f>
        <v>#N/A</v>
      </c>
      <c r="P135" s="345" t="e">
        <f>IF(ISNUMBER(Regressions!R145),ROUND(Regressions!R145, 1), NA())</f>
        <v>#N/A</v>
      </c>
      <c r="Q135" s="223" t="e">
        <f>IF(ISNUMBER(Regressions!S145),ROUND(Regressions!S145, 1), NA())</f>
        <v>#N/A</v>
      </c>
      <c r="R135" s="346" t="e">
        <f>IF(ISNUMBER(Regressions!T145),ROUND(Regressions!T145, 1), NA())</f>
        <v>#N/A</v>
      </c>
      <c r="S135" s="245" t="e">
        <f>IF(ISNUMBER(Regressions!U145),ROUND(Regressions!U145, 1), NA())</f>
        <v>#N/A</v>
      </c>
    </row>
    <row xmlns:x14ac="http://schemas.microsoft.com/office/spreadsheetml/2009/9/ac" r="136" x14ac:dyDescent="0.2">
      <c r="A136" s="342" t="str">
        <f>IF(ISBLANK(Regressions!A146), " ", Regressions!A146)</f>
        <v>Nepal</v>
      </c>
      <c r="B136" s="343">
        <f>IF(ISBLANK(Regressions!B146), " ", Regressions!B146)</f>
        <v>2008</v>
      </c>
      <c r="C136" s="348" t="str">
        <f>IF(ISBLANK(Regressions!C146), " ", Regressions!C146)</f>
        <v>Primary</v>
      </c>
      <c r="D136" s="344">
        <f>IF(ISBLANK(Regressions!D146), " ", Regressions!D146)</f>
        <v>3411628</v>
      </c>
      <c r="E136" s="222" t="e">
        <f>IF(ISNUMBER(Regressions!E146),ROUND(Regressions!E146, 1), NA())</f>
        <v>#N/A</v>
      </c>
      <c r="F136" s="345" t="e">
        <f>IF(ISNUMBER(Regressions!F146),ROUND(Regressions!F146, 1), NA())</f>
        <v>#N/A</v>
      </c>
      <c r="G136" s="244" t="e">
        <f>IF(ISNUMBER(Regressions!G146),ROUND(Regressions!G146, 1), NA())</f>
        <v>#N/A</v>
      </c>
      <c r="H136" s="346" t="e">
        <f>IF(ISNUMBER(Regressions!H146),ROUND(Regressions!H146, 1), NA())</f>
        <v>#N/A</v>
      </c>
      <c r="I136" s="245" t="e">
        <f>IF(ISNUMBER(Regressions!I146),ROUND(Regressions!I146, 1), NA())</f>
        <v>#N/A</v>
      </c>
      <c r="J136" s="347" t="e">
        <f>IF(ISNUMBER(Regressions!K146),ROUND(Regressions!K146, 1), NA())</f>
        <v>#N/A</v>
      </c>
      <c r="K136" s="345" t="e">
        <f>IF(ISNUMBER(Regressions!L146),ROUND(Regressions!L146, 1), NA())</f>
        <v>#N/A</v>
      </c>
      <c r="L136" s="246" t="e">
        <f>IF(ISNUMBER(Regressions!M146),ROUND(Regressions!M146, 1), NA())</f>
        <v>#N/A</v>
      </c>
      <c r="M136" s="346" t="e">
        <f>IF(ISNUMBER(Regressions!N146),ROUND(Regressions!N146, 1), NA())</f>
        <v>#N/A</v>
      </c>
      <c r="N136" s="245" t="e">
        <f>IF(ISNUMBER(Regressions!O146),ROUND(Regressions!O146, 1), NA())</f>
        <v>#N/A</v>
      </c>
      <c r="O136" s="347" t="e">
        <f>IF(ISNUMBER(Regressions!Q146),ROUND(Regressions!Q146, 1), NA())</f>
        <v>#N/A</v>
      </c>
      <c r="P136" s="345" t="e">
        <f>IF(ISNUMBER(Regressions!R146),ROUND(Regressions!R146, 1), NA())</f>
        <v>#N/A</v>
      </c>
      <c r="Q136" s="223" t="e">
        <f>IF(ISNUMBER(Regressions!S146),ROUND(Regressions!S146, 1), NA())</f>
        <v>#N/A</v>
      </c>
      <c r="R136" s="346" t="e">
        <f>IF(ISNUMBER(Regressions!T146),ROUND(Regressions!T146, 1), NA())</f>
        <v>#N/A</v>
      </c>
      <c r="S136" s="245" t="e">
        <f>IF(ISNUMBER(Regressions!U146),ROUND(Regressions!U146, 1), NA())</f>
        <v>#N/A</v>
      </c>
    </row>
    <row xmlns:x14ac="http://schemas.microsoft.com/office/spreadsheetml/2009/9/ac" r="137" x14ac:dyDescent="0.2">
      <c r="A137" s="342" t="str">
        <f>IF(ISBLANK(Regressions!A147), " ", Regressions!A147)</f>
        <v>Nepal</v>
      </c>
      <c r="B137" s="343">
        <f>IF(ISBLANK(Regressions!B147), " ", Regressions!B147)</f>
        <v>2009</v>
      </c>
      <c r="C137" s="348" t="str">
        <f>IF(ISBLANK(Regressions!C147), " ", Regressions!C147)</f>
        <v>Primary</v>
      </c>
      <c r="D137" s="344">
        <f>IF(ISBLANK(Regressions!D147), " ", Regressions!D147)</f>
        <v>3380417</v>
      </c>
      <c r="E137" s="222" t="e">
        <f>IF(ISNUMBER(Regressions!E147),ROUND(Regressions!E147, 1), NA())</f>
        <v>#N/A</v>
      </c>
      <c r="F137" s="345" t="e">
        <f>IF(ISNUMBER(Regressions!F147),ROUND(Regressions!F147, 1), NA())</f>
        <v>#N/A</v>
      </c>
      <c r="G137" s="244" t="e">
        <f>IF(ISNUMBER(Regressions!G147),ROUND(Regressions!G147, 1), NA())</f>
        <v>#N/A</v>
      </c>
      <c r="H137" s="346" t="e">
        <f>IF(ISNUMBER(Regressions!H147),ROUND(Regressions!H147, 1), NA())</f>
        <v>#N/A</v>
      </c>
      <c r="I137" s="245" t="e">
        <f>IF(ISNUMBER(Regressions!I147),ROUND(Regressions!I147, 1), NA())</f>
        <v>#N/A</v>
      </c>
      <c r="J137" s="347" t="e">
        <f>IF(ISNUMBER(Regressions!K147),ROUND(Regressions!K147, 1), NA())</f>
        <v>#N/A</v>
      </c>
      <c r="K137" s="345" t="e">
        <f>IF(ISNUMBER(Regressions!L147),ROUND(Regressions!L147, 1), NA())</f>
        <v>#N/A</v>
      </c>
      <c r="L137" s="246" t="e">
        <f>IF(ISNUMBER(Regressions!M147),ROUND(Regressions!M147, 1), NA())</f>
        <v>#N/A</v>
      </c>
      <c r="M137" s="346" t="e">
        <f>IF(ISNUMBER(Regressions!N147),ROUND(Regressions!N147, 1), NA())</f>
        <v>#N/A</v>
      </c>
      <c r="N137" s="245" t="e">
        <f>IF(ISNUMBER(Regressions!O147),ROUND(Regressions!O147, 1), NA())</f>
        <v>#N/A</v>
      </c>
      <c r="O137" s="347" t="e">
        <f>IF(ISNUMBER(Regressions!Q147),ROUND(Regressions!Q147, 1), NA())</f>
        <v>#N/A</v>
      </c>
      <c r="P137" s="345" t="e">
        <f>IF(ISNUMBER(Regressions!R147),ROUND(Regressions!R147, 1), NA())</f>
        <v>#N/A</v>
      </c>
      <c r="Q137" s="223" t="e">
        <f>IF(ISNUMBER(Regressions!S147),ROUND(Regressions!S147, 1), NA())</f>
        <v>#N/A</v>
      </c>
      <c r="R137" s="346" t="e">
        <f>IF(ISNUMBER(Regressions!T147),ROUND(Regressions!T147, 1), NA())</f>
        <v>#N/A</v>
      </c>
      <c r="S137" s="245" t="e">
        <f>IF(ISNUMBER(Regressions!U147),ROUND(Regressions!U147, 1), NA())</f>
        <v>#N/A</v>
      </c>
    </row>
    <row xmlns:x14ac="http://schemas.microsoft.com/office/spreadsheetml/2009/9/ac" r="138" x14ac:dyDescent="0.2">
      <c r="A138" s="342" t="str">
        <f>IF(ISBLANK(Regressions!A148), " ", Regressions!A148)</f>
        <v>Nepal</v>
      </c>
      <c r="B138" s="343">
        <f>IF(ISBLANK(Regressions!B148), " ", Regressions!B148)</f>
        <v>2010</v>
      </c>
      <c r="C138" s="348" t="str">
        <f>IF(ISBLANK(Regressions!C148), " ", Regressions!C148)</f>
        <v>Primary</v>
      </c>
      <c r="D138" s="344">
        <f>IF(ISBLANK(Regressions!D148), " ", Regressions!D148)</f>
        <v>3344238</v>
      </c>
      <c r="E138" s="222" t="e">
        <f>IF(ISNUMBER(Regressions!E148),ROUND(Regressions!E148, 1), NA())</f>
        <v>#N/A</v>
      </c>
      <c r="F138" s="345" t="e">
        <f>IF(ISNUMBER(Regressions!F148),ROUND(Regressions!F148, 1), NA())</f>
        <v>#N/A</v>
      </c>
      <c r="G138" s="244" t="e">
        <f>IF(ISNUMBER(Regressions!G148),ROUND(Regressions!G148, 1), NA())</f>
        <v>#N/A</v>
      </c>
      <c r="H138" s="346" t="e">
        <f>IF(ISNUMBER(Regressions!H148),ROUND(Regressions!H148, 1), NA())</f>
        <v>#N/A</v>
      </c>
      <c r="I138" s="245" t="e">
        <f>IF(ISNUMBER(Regressions!I148),ROUND(Regressions!I148, 1), NA())</f>
        <v>#N/A</v>
      </c>
      <c r="J138" s="347" t="e">
        <f>IF(ISNUMBER(Regressions!K148),ROUND(Regressions!K148, 1), NA())</f>
        <v>#N/A</v>
      </c>
      <c r="K138" s="345" t="e">
        <f>IF(ISNUMBER(Regressions!L148),ROUND(Regressions!L148, 1), NA())</f>
        <v>#N/A</v>
      </c>
      <c r="L138" s="246" t="e">
        <f>IF(ISNUMBER(Regressions!M148),ROUND(Regressions!M148, 1), NA())</f>
        <v>#N/A</v>
      </c>
      <c r="M138" s="346" t="e">
        <f>IF(ISNUMBER(Regressions!N148),ROUND(Regressions!N148, 1), NA())</f>
        <v>#N/A</v>
      </c>
      <c r="N138" s="245" t="e">
        <f>IF(ISNUMBER(Regressions!O148),ROUND(Regressions!O148, 1), NA())</f>
        <v>#N/A</v>
      </c>
      <c r="O138" s="347" t="e">
        <f>IF(ISNUMBER(Regressions!Q148),ROUND(Regressions!Q148, 1), NA())</f>
        <v>#N/A</v>
      </c>
      <c r="P138" s="345" t="e">
        <f>IF(ISNUMBER(Regressions!R148),ROUND(Regressions!R148, 1), NA())</f>
        <v>#N/A</v>
      </c>
      <c r="Q138" s="223" t="e">
        <f>IF(ISNUMBER(Regressions!S148),ROUND(Regressions!S148, 1), NA())</f>
        <v>#N/A</v>
      </c>
      <c r="R138" s="346" t="e">
        <f>IF(ISNUMBER(Regressions!T148),ROUND(Regressions!T148, 1), NA())</f>
        <v>#N/A</v>
      </c>
      <c r="S138" s="245" t="e">
        <f>IF(ISNUMBER(Regressions!U148),ROUND(Regressions!U148, 1), NA())</f>
        <v>#N/A</v>
      </c>
    </row>
    <row xmlns:x14ac="http://schemas.microsoft.com/office/spreadsheetml/2009/9/ac" r="139" x14ac:dyDescent="0.2">
      <c r="A139" s="342" t="str">
        <f>IF(ISBLANK(Regressions!A149), " ", Regressions!A149)</f>
        <v>Nepal</v>
      </c>
      <c r="B139" s="343">
        <f>IF(ISBLANK(Regressions!B149), " ", Regressions!B149)</f>
        <v>2011</v>
      </c>
      <c r="C139" s="348" t="str">
        <f>IF(ISBLANK(Regressions!C149), " ", Regressions!C149)</f>
        <v>Primary</v>
      </c>
      <c r="D139" s="344">
        <f>IF(ISBLANK(Regressions!D149), " ", Regressions!D149)</f>
        <v>3293526</v>
      </c>
      <c r="E139" s="222" t="e">
        <f>IF(ISNUMBER(Regressions!E149),ROUND(Regressions!E149, 1), NA())</f>
        <v>#N/A</v>
      </c>
      <c r="F139" s="345" t="e">
        <f>IF(ISNUMBER(Regressions!F149),ROUND(Regressions!F149, 1), NA())</f>
        <v>#N/A</v>
      </c>
      <c r="G139" s="244">
        <f>IF(ISNUMBER(Regressions!G149),ROUND(Regressions!G149, 1), NA())</f>
        <v>22.3</v>
      </c>
      <c r="H139" s="346" t="e">
        <f>IF(ISNUMBER(Regressions!H149),ROUND(Regressions!H149, 1), NA())</f>
        <v>#N/A</v>
      </c>
      <c r="I139" s="245" t="e">
        <f>IF(ISNUMBER(Regressions!I149),ROUND(Regressions!I149, 1), NA())</f>
        <v>#N/A</v>
      </c>
      <c r="J139" s="347" t="e">
        <f>IF(ISNUMBER(Regressions!K149),ROUND(Regressions!K149, 1), NA())</f>
        <v>#N/A</v>
      </c>
      <c r="K139" s="345" t="e">
        <f>IF(ISNUMBER(Regressions!L149),ROUND(Regressions!L149, 1), NA())</f>
        <v>#N/A</v>
      </c>
      <c r="L139" s="246" t="e">
        <f>IF(ISNUMBER(Regressions!M149),ROUND(Regressions!M149, 1), NA())</f>
        <v>#N/A</v>
      </c>
      <c r="M139" s="346" t="e">
        <f>IF(ISNUMBER(Regressions!N149),ROUND(Regressions!N149, 1), NA())</f>
        <v>#N/A</v>
      </c>
      <c r="N139" s="245" t="e">
        <f>IF(ISNUMBER(Regressions!O149),ROUND(Regressions!O149, 1), NA())</f>
        <v>#N/A</v>
      </c>
      <c r="O139" s="347" t="e">
        <f>IF(ISNUMBER(Regressions!Q149),ROUND(Regressions!Q149, 1), NA())</f>
        <v>#N/A</v>
      </c>
      <c r="P139" s="345" t="e">
        <f>IF(ISNUMBER(Regressions!R149),ROUND(Regressions!R149, 1), NA())</f>
        <v>#N/A</v>
      </c>
      <c r="Q139" s="223" t="e">
        <f>IF(ISNUMBER(Regressions!S149),ROUND(Regressions!S149, 1), NA())</f>
        <v>#N/A</v>
      </c>
      <c r="R139" s="346" t="e">
        <f>IF(ISNUMBER(Regressions!T149),ROUND(Regressions!T149, 1), NA())</f>
        <v>#N/A</v>
      </c>
      <c r="S139" s="245" t="e">
        <f>IF(ISNUMBER(Regressions!U149),ROUND(Regressions!U149, 1), NA())</f>
        <v>#N/A</v>
      </c>
    </row>
    <row xmlns:x14ac="http://schemas.microsoft.com/office/spreadsheetml/2009/9/ac" r="140" x14ac:dyDescent="0.2">
      <c r="A140" s="342" t="str">
        <f>IF(ISBLANK(Regressions!A150), " ", Regressions!A150)</f>
        <v>Nepal</v>
      </c>
      <c r="B140" s="343">
        <f>IF(ISBLANK(Regressions!B150), " ", Regressions!B150)</f>
        <v>2012</v>
      </c>
      <c r="C140" s="348" t="str">
        <f>IF(ISBLANK(Regressions!C150), " ", Regressions!C150)</f>
        <v>Primary</v>
      </c>
      <c r="D140" s="344">
        <f>IF(ISBLANK(Regressions!D150), " ", Regressions!D150)</f>
        <v>3234083</v>
      </c>
      <c r="E140" s="222" t="e">
        <f>IF(ISNUMBER(Regressions!E150),ROUND(Regressions!E150, 1), NA())</f>
        <v>#N/A</v>
      </c>
      <c r="F140" s="345" t="e">
        <f>IF(ISNUMBER(Regressions!F150),ROUND(Regressions!F150, 1), NA())</f>
        <v>#N/A</v>
      </c>
      <c r="G140" s="244">
        <f>IF(ISNUMBER(Regressions!G150),ROUND(Regressions!G150, 1), NA())</f>
        <v>22.3</v>
      </c>
      <c r="H140" s="346" t="e">
        <f>IF(ISNUMBER(Regressions!H150),ROUND(Regressions!H150, 1), NA())</f>
        <v>#N/A</v>
      </c>
      <c r="I140" s="245" t="e">
        <f>IF(ISNUMBER(Regressions!I150),ROUND(Regressions!I150, 1), NA())</f>
        <v>#N/A</v>
      </c>
      <c r="J140" s="347" t="e">
        <f>IF(ISNUMBER(Regressions!K150),ROUND(Regressions!K150, 1), NA())</f>
        <v>#N/A</v>
      </c>
      <c r="K140" s="345" t="e">
        <f>IF(ISNUMBER(Regressions!L150),ROUND(Regressions!L150, 1), NA())</f>
        <v>#N/A</v>
      </c>
      <c r="L140" s="246" t="e">
        <f>IF(ISNUMBER(Regressions!M150),ROUND(Regressions!M150, 1), NA())</f>
        <v>#N/A</v>
      </c>
      <c r="M140" s="346" t="e">
        <f>IF(ISNUMBER(Regressions!N150),ROUND(Regressions!N150, 1), NA())</f>
        <v>#N/A</v>
      </c>
      <c r="N140" s="245" t="e">
        <f>IF(ISNUMBER(Regressions!O150),ROUND(Regressions!O150, 1), NA())</f>
        <v>#N/A</v>
      </c>
      <c r="O140" s="347" t="e">
        <f>IF(ISNUMBER(Regressions!Q150),ROUND(Regressions!Q150, 1), NA())</f>
        <v>#N/A</v>
      </c>
      <c r="P140" s="345" t="e">
        <f>IF(ISNUMBER(Regressions!R150),ROUND(Regressions!R150, 1), NA())</f>
        <v>#N/A</v>
      </c>
      <c r="Q140" s="223" t="e">
        <f>IF(ISNUMBER(Regressions!S150),ROUND(Regressions!S150, 1), NA())</f>
        <v>#N/A</v>
      </c>
      <c r="R140" s="346" t="e">
        <f>IF(ISNUMBER(Regressions!T150),ROUND(Regressions!T150, 1), NA())</f>
        <v>#N/A</v>
      </c>
      <c r="S140" s="245" t="e">
        <f>IF(ISNUMBER(Regressions!U150),ROUND(Regressions!U150, 1), NA())</f>
        <v>#N/A</v>
      </c>
    </row>
    <row xmlns:x14ac="http://schemas.microsoft.com/office/spreadsheetml/2009/9/ac" r="141" x14ac:dyDescent="0.2">
      <c r="A141" s="342" t="str">
        <f>IF(ISBLANK(Regressions!A151), " ", Regressions!A151)</f>
        <v>Nepal</v>
      </c>
      <c r="B141" s="343">
        <f>IF(ISBLANK(Regressions!B151), " ", Regressions!B151)</f>
        <v>2013</v>
      </c>
      <c r="C141" s="348" t="str">
        <f>IF(ISBLANK(Regressions!C151), " ", Regressions!C151)</f>
        <v>Primary</v>
      </c>
      <c r="D141" s="344">
        <f>IF(ISBLANK(Regressions!D151), " ", Regressions!D151)</f>
        <v>3171521</v>
      </c>
      <c r="E141" s="222" t="e">
        <f>IF(ISNUMBER(Regressions!E151),ROUND(Regressions!E151, 1), NA())</f>
        <v>#N/A</v>
      </c>
      <c r="F141" s="345" t="e">
        <f>IF(ISNUMBER(Regressions!F151),ROUND(Regressions!F151, 1), NA())</f>
        <v>#N/A</v>
      </c>
      <c r="G141" s="244">
        <f>IF(ISNUMBER(Regressions!G151),ROUND(Regressions!G151, 1), NA())</f>
        <v>22.3</v>
      </c>
      <c r="H141" s="346" t="e">
        <f>IF(ISNUMBER(Regressions!H151),ROUND(Regressions!H151, 1), NA())</f>
        <v>#N/A</v>
      </c>
      <c r="I141" s="245" t="e">
        <f>IF(ISNUMBER(Regressions!I151),ROUND(Regressions!I151, 1), NA())</f>
        <v>#N/A</v>
      </c>
      <c r="J141" s="347" t="e">
        <f>IF(ISNUMBER(Regressions!K151),ROUND(Regressions!K151, 1), NA())</f>
        <v>#N/A</v>
      </c>
      <c r="K141" s="345" t="e">
        <f>IF(ISNUMBER(Regressions!L151),ROUND(Regressions!L151, 1), NA())</f>
        <v>#N/A</v>
      </c>
      <c r="L141" s="246" t="e">
        <f>IF(ISNUMBER(Regressions!M151),ROUND(Regressions!M151, 1), NA())</f>
        <v>#N/A</v>
      </c>
      <c r="M141" s="346" t="e">
        <f>IF(ISNUMBER(Regressions!N151),ROUND(Regressions!N151, 1), NA())</f>
        <v>#N/A</v>
      </c>
      <c r="N141" s="245" t="e">
        <f>IF(ISNUMBER(Regressions!O151),ROUND(Regressions!O151, 1), NA())</f>
        <v>#N/A</v>
      </c>
      <c r="O141" s="347" t="e">
        <f>IF(ISNUMBER(Regressions!Q151),ROUND(Regressions!Q151, 1), NA())</f>
        <v>#N/A</v>
      </c>
      <c r="P141" s="345" t="e">
        <f>IF(ISNUMBER(Regressions!R151),ROUND(Regressions!R151, 1), NA())</f>
        <v>#N/A</v>
      </c>
      <c r="Q141" s="223" t="e">
        <f>IF(ISNUMBER(Regressions!S151),ROUND(Regressions!S151, 1), NA())</f>
        <v>#N/A</v>
      </c>
      <c r="R141" s="346" t="e">
        <f>IF(ISNUMBER(Regressions!T151),ROUND(Regressions!T151, 1), NA())</f>
        <v>#N/A</v>
      </c>
      <c r="S141" s="245" t="e">
        <f>IF(ISNUMBER(Regressions!U151),ROUND(Regressions!U151, 1), NA())</f>
        <v>#N/A</v>
      </c>
    </row>
    <row xmlns:x14ac="http://schemas.microsoft.com/office/spreadsheetml/2009/9/ac" r="142" x14ac:dyDescent="0.2">
      <c r="A142" s="342" t="str">
        <f>IF(ISBLANK(Regressions!A152), " ", Regressions!A152)</f>
        <v>Nepal</v>
      </c>
      <c r="B142" s="343">
        <f>IF(ISBLANK(Regressions!B152), " ", Regressions!B152)</f>
        <v>2014</v>
      </c>
      <c r="C142" s="348" t="str">
        <f>IF(ISBLANK(Regressions!C152), " ", Regressions!C152)</f>
        <v>Primary</v>
      </c>
      <c r="D142" s="344">
        <f>IF(ISBLANK(Regressions!D152), " ", Regressions!D152)</f>
        <v>3101229</v>
      </c>
      <c r="E142" s="222" t="e">
        <f>IF(ISNUMBER(Regressions!E152),ROUND(Regressions!E152, 1), NA())</f>
        <v>#N/A</v>
      </c>
      <c r="F142" s="345" t="e">
        <f>IF(ISNUMBER(Regressions!F152),ROUND(Regressions!F152, 1), NA())</f>
        <v>#N/A</v>
      </c>
      <c r="G142" s="244">
        <f>IF(ISNUMBER(Regressions!G152),ROUND(Regressions!G152, 1), NA())</f>
        <v>22.3</v>
      </c>
      <c r="H142" s="346" t="e">
        <f>IF(ISNUMBER(Regressions!H152),ROUND(Regressions!H152, 1), NA())</f>
        <v>#N/A</v>
      </c>
      <c r="I142" s="245" t="e">
        <f>IF(ISNUMBER(Regressions!I152),ROUND(Regressions!I152, 1), NA())</f>
        <v>#N/A</v>
      </c>
      <c r="J142" s="347" t="e">
        <f>IF(ISNUMBER(Regressions!K152),ROUND(Regressions!K152, 1), NA())</f>
        <v>#N/A</v>
      </c>
      <c r="K142" s="345" t="e">
        <f>IF(ISNUMBER(Regressions!L152),ROUND(Regressions!L152, 1), NA())</f>
        <v>#N/A</v>
      </c>
      <c r="L142" s="246" t="e">
        <f>IF(ISNUMBER(Regressions!M152),ROUND(Regressions!M152, 1), NA())</f>
        <v>#N/A</v>
      </c>
      <c r="M142" s="346" t="e">
        <f>IF(ISNUMBER(Regressions!N152),ROUND(Regressions!N152, 1), NA())</f>
        <v>#N/A</v>
      </c>
      <c r="N142" s="245" t="e">
        <f>IF(ISNUMBER(Regressions!O152),ROUND(Regressions!O152, 1), NA())</f>
        <v>#N/A</v>
      </c>
      <c r="O142" s="347" t="e">
        <f>IF(ISNUMBER(Regressions!Q152),ROUND(Regressions!Q152, 1), NA())</f>
        <v>#N/A</v>
      </c>
      <c r="P142" s="345" t="e">
        <f>IF(ISNUMBER(Regressions!R152),ROUND(Regressions!R152, 1), NA())</f>
        <v>#N/A</v>
      </c>
      <c r="Q142" s="223">
        <f>IF(ISNUMBER(Regressions!S152),ROUND(Regressions!S152, 1), NA())</f>
        <v>36.9</v>
      </c>
      <c r="R142" s="346" t="e">
        <f>IF(ISNUMBER(Regressions!T152),ROUND(Regressions!T152, 1), NA())</f>
        <v>#N/A</v>
      </c>
      <c r="S142" s="245" t="e">
        <f>IF(ISNUMBER(Regressions!U152),ROUND(Regressions!U152, 1), NA())</f>
        <v>#N/A</v>
      </c>
    </row>
    <row xmlns:x14ac="http://schemas.microsoft.com/office/spreadsheetml/2009/9/ac" r="143" x14ac:dyDescent="0.2">
      <c r="A143" s="342" t="str">
        <f>IF(ISBLANK(Regressions!A153), " ", Regressions!A153)</f>
        <v>Nepal</v>
      </c>
      <c r="B143" s="343">
        <f>IF(ISBLANK(Regressions!B153), " ", Regressions!B153)</f>
        <v>2015</v>
      </c>
      <c r="C143" s="348" t="str">
        <f>IF(ISBLANK(Regressions!C153), " ", Regressions!C153)</f>
        <v>Primary</v>
      </c>
      <c r="D143" s="344">
        <f>IF(ISBLANK(Regressions!D153), " ", Regressions!D153)</f>
        <v>3031907</v>
      </c>
      <c r="E143" s="222" t="e">
        <f>IF(ISNUMBER(Regressions!E153),ROUND(Regressions!E153, 1), NA())</f>
        <v>#N/A</v>
      </c>
      <c r="F143" s="345" t="e">
        <f>IF(ISNUMBER(Regressions!F153),ROUND(Regressions!F153, 1), NA())</f>
        <v>#N/A</v>
      </c>
      <c r="G143" s="244">
        <f>IF(ISNUMBER(Regressions!G153),ROUND(Regressions!G153, 1), NA())</f>
        <v>22.3</v>
      </c>
      <c r="H143" s="346" t="e">
        <f>IF(ISNUMBER(Regressions!H153),ROUND(Regressions!H153, 1), NA())</f>
        <v>#N/A</v>
      </c>
      <c r="I143" s="245" t="e">
        <f>IF(ISNUMBER(Regressions!I153),ROUND(Regressions!I153, 1), NA())</f>
        <v>#N/A</v>
      </c>
      <c r="J143" s="347" t="e">
        <f>IF(ISNUMBER(Regressions!K153),ROUND(Regressions!K153, 1), NA())</f>
        <v>#N/A</v>
      </c>
      <c r="K143" s="345" t="e">
        <f>IF(ISNUMBER(Regressions!L153),ROUND(Regressions!L153, 1), NA())</f>
        <v>#N/A</v>
      </c>
      <c r="L143" s="246">
        <f>IF(ISNUMBER(Regressions!M153),ROUND(Regressions!M153, 1), NA())</f>
        <v>34.299999999999997</v>
      </c>
      <c r="M143" s="346" t="e">
        <f>IF(ISNUMBER(Regressions!N153),ROUND(Regressions!N153, 1), NA())</f>
        <v>#N/A</v>
      </c>
      <c r="N143" s="245" t="e">
        <f>IF(ISNUMBER(Regressions!O153),ROUND(Regressions!O153, 1), NA())</f>
        <v>#N/A</v>
      </c>
      <c r="O143" s="347" t="e">
        <f>IF(ISNUMBER(Regressions!Q153),ROUND(Regressions!Q153, 1), NA())</f>
        <v>#N/A</v>
      </c>
      <c r="P143" s="345" t="e">
        <f>IF(ISNUMBER(Regressions!R153),ROUND(Regressions!R153, 1), NA())</f>
        <v>#N/A</v>
      </c>
      <c r="Q143" s="223">
        <f>IF(ISNUMBER(Regressions!S153),ROUND(Regressions!S153, 1), NA())</f>
        <v>36.9</v>
      </c>
      <c r="R143" s="346" t="e">
        <f>IF(ISNUMBER(Regressions!T153),ROUND(Regressions!T153, 1), NA())</f>
        <v>#N/A</v>
      </c>
      <c r="S143" s="245" t="e">
        <f>IF(ISNUMBER(Regressions!U153),ROUND(Regressions!U153, 1), NA())</f>
        <v>#N/A</v>
      </c>
    </row>
    <row xmlns:x14ac="http://schemas.microsoft.com/office/spreadsheetml/2009/9/ac" r="144" x14ac:dyDescent="0.2">
      <c r="A144" s="342" t="str">
        <f>IF(ISBLANK(Regressions!A154), " ", Regressions!A154)</f>
        <v>Nepal</v>
      </c>
      <c r="B144" s="343">
        <f>IF(ISBLANK(Regressions!B154), " ", Regressions!B154)</f>
        <v>2016</v>
      </c>
      <c r="C144" s="348" t="str">
        <f>IF(ISBLANK(Regressions!C154), " ", Regressions!C154)</f>
        <v>Primary</v>
      </c>
      <c r="D144" s="344">
        <f>IF(ISBLANK(Regressions!D154), " ", Regressions!D154)</f>
        <v>2973857</v>
      </c>
      <c r="E144" s="222" t="e">
        <f>IF(ISNUMBER(Regressions!E154),ROUND(Regressions!E154, 1), NA())</f>
        <v>#N/A</v>
      </c>
      <c r="F144" s="345" t="e">
        <f>IF(ISNUMBER(Regressions!F154),ROUND(Regressions!F154, 1), NA())</f>
        <v>#N/A</v>
      </c>
      <c r="G144" s="244">
        <f>IF(ISNUMBER(Regressions!G154),ROUND(Regressions!G154, 1), NA())</f>
        <v>25.8</v>
      </c>
      <c r="H144" s="346" t="e">
        <f>IF(ISNUMBER(Regressions!H154),ROUND(Regressions!H154, 1), NA())</f>
        <v>#N/A</v>
      </c>
      <c r="I144" s="245" t="e">
        <f>IF(ISNUMBER(Regressions!I154),ROUND(Regressions!I154, 1), NA())</f>
        <v>#N/A</v>
      </c>
      <c r="J144" s="347" t="e">
        <f>IF(ISNUMBER(Regressions!K154),ROUND(Regressions!K154, 1), NA())</f>
        <v>#N/A</v>
      </c>
      <c r="K144" s="345" t="e">
        <f>IF(ISNUMBER(Regressions!L154),ROUND(Regressions!L154, 1), NA())</f>
        <v>#N/A</v>
      </c>
      <c r="L144" s="246">
        <f>IF(ISNUMBER(Regressions!M154),ROUND(Regressions!M154, 1), NA())</f>
        <v>34.299999999999997</v>
      </c>
      <c r="M144" s="346" t="e">
        <f>IF(ISNUMBER(Regressions!N154),ROUND(Regressions!N154, 1), NA())</f>
        <v>#N/A</v>
      </c>
      <c r="N144" s="245" t="e">
        <f>IF(ISNUMBER(Regressions!O154),ROUND(Regressions!O154, 1), NA())</f>
        <v>#N/A</v>
      </c>
      <c r="O144" s="347" t="e">
        <f>IF(ISNUMBER(Regressions!Q154),ROUND(Regressions!Q154, 1), NA())</f>
        <v>#N/A</v>
      </c>
      <c r="P144" s="345" t="e">
        <f>IF(ISNUMBER(Regressions!R154),ROUND(Regressions!R154, 1), NA())</f>
        <v>#N/A</v>
      </c>
      <c r="Q144" s="223">
        <f>IF(ISNUMBER(Regressions!S154),ROUND(Regressions!S154, 1), NA())</f>
        <v>36.9</v>
      </c>
      <c r="R144" s="346" t="e">
        <f>IF(ISNUMBER(Regressions!T154),ROUND(Regressions!T154, 1), NA())</f>
        <v>#N/A</v>
      </c>
      <c r="S144" s="245" t="e">
        <f>IF(ISNUMBER(Regressions!U154),ROUND(Regressions!U154, 1), NA())</f>
        <v>#N/A</v>
      </c>
    </row>
    <row xmlns:x14ac="http://schemas.microsoft.com/office/spreadsheetml/2009/9/ac" r="145" x14ac:dyDescent="0.2">
      <c r="A145" s="342" t="str">
        <f>IF(ISBLANK(Regressions!A155), " ", Regressions!A155)</f>
        <v>Nepal</v>
      </c>
      <c r="B145" s="343">
        <f>IF(ISBLANK(Regressions!B155), " ", Regressions!B155)</f>
        <v>2017</v>
      </c>
      <c r="C145" s="348" t="str">
        <f>IF(ISBLANK(Regressions!C155), " ", Regressions!C155)</f>
        <v>Primary</v>
      </c>
      <c r="D145" s="344">
        <f>IF(ISBLANK(Regressions!D155), " ", Regressions!D155)</f>
        <v>2936523</v>
      </c>
      <c r="E145" s="222" t="e">
        <f>IF(ISNUMBER(Regressions!E155),ROUND(Regressions!E155, 1), NA())</f>
        <v>#N/A</v>
      </c>
      <c r="F145" s="345" t="e">
        <f>IF(ISNUMBER(Regressions!F155),ROUND(Regressions!F155, 1), NA())</f>
        <v>#N/A</v>
      </c>
      <c r="G145" s="244">
        <f>IF(ISNUMBER(Regressions!G155),ROUND(Regressions!G155, 1), NA())</f>
        <v>29.3</v>
      </c>
      <c r="H145" s="346" t="e">
        <f>IF(ISNUMBER(Regressions!H155),ROUND(Regressions!H155, 1), NA())</f>
        <v>#N/A</v>
      </c>
      <c r="I145" s="245" t="e">
        <f>IF(ISNUMBER(Regressions!I155),ROUND(Regressions!I155, 1), NA())</f>
        <v>#N/A</v>
      </c>
      <c r="J145" s="347" t="e">
        <f>IF(ISNUMBER(Regressions!K155),ROUND(Regressions!K155, 1), NA())</f>
        <v>#N/A</v>
      </c>
      <c r="K145" s="345" t="e">
        <f>IF(ISNUMBER(Regressions!L155),ROUND(Regressions!L155, 1), NA())</f>
        <v>#N/A</v>
      </c>
      <c r="L145" s="246">
        <f>IF(ISNUMBER(Regressions!M155),ROUND(Regressions!M155, 1), NA())</f>
        <v>34.299999999999997</v>
      </c>
      <c r="M145" s="346" t="e">
        <f>IF(ISNUMBER(Regressions!N155),ROUND(Regressions!N155, 1), NA())</f>
        <v>#N/A</v>
      </c>
      <c r="N145" s="245" t="e">
        <f>IF(ISNUMBER(Regressions!O155),ROUND(Regressions!O155, 1), NA())</f>
        <v>#N/A</v>
      </c>
      <c r="O145" s="347" t="e">
        <f>IF(ISNUMBER(Regressions!Q155),ROUND(Regressions!Q155, 1), NA())</f>
        <v>#N/A</v>
      </c>
      <c r="P145" s="345" t="e">
        <f>IF(ISNUMBER(Regressions!R155),ROUND(Regressions!R155, 1), NA())</f>
        <v>#N/A</v>
      </c>
      <c r="Q145" s="223">
        <f>IF(ISNUMBER(Regressions!S155),ROUND(Regressions!S155, 1), NA())</f>
        <v>36.9</v>
      </c>
      <c r="R145" s="346" t="e">
        <f>IF(ISNUMBER(Regressions!T155),ROUND(Regressions!T155, 1), NA())</f>
        <v>#N/A</v>
      </c>
      <c r="S145" s="245" t="e">
        <f>IF(ISNUMBER(Regressions!U155),ROUND(Regressions!U155, 1), NA())</f>
        <v>#N/A</v>
      </c>
    </row>
    <row xmlns:x14ac="http://schemas.microsoft.com/office/spreadsheetml/2009/9/ac" r="146" x14ac:dyDescent="0.2">
      <c r="A146" s="342" t="str">
        <f>IF(ISBLANK(Regressions!A156), " ", Regressions!A156)</f>
        <v>Nepal</v>
      </c>
      <c r="B146" s="343">
        <f>IF(ISBLANK(Regressions!B156), " ", Regressions!B156)</f>
        <v>2018</v>
      </c>
      <c r="C146" s="348" t="str">
        <f>IF(ISBLANK(Regressions!C156), " ", Regressions!C156)</f>
        <v>Primary</v>
      </c>
      <c r="D146" s="344">
        <f>IF(ISBLANK(Regressions!D156), " ", Regressions!D156)</f>
        <v>2915220</v>
      </c>
      <c r="E146" s="222" t="e">
        <f>IF(ISNUMBER(Regressions!E156),ROUND(Regressions!E156, 1), NA())</f>
        <v>#N/A</v>
      </c>
      <c r="F146" s="345" t="e">
        <f>IF(ISNUMBER(Regressions!F156),ROUND(Regressions!F156, 1), NA())</f>
        <v>#N/A</v>
      </c>
      <c r="G146" s="244">
        <f>IF(ISNUMBER(Regressions!G156),ROUND(Regressions!G156, 1), NA())</f>
        <v>32.700000000000003</v>
      </c>
      <c r="H146" s="346" t="e">
        <f>IF(ISNUMBER(Regressions!H156),ROUND(Regressions!H156, 1), NA())</f>
        <v>#N/A</v>
      </c>
      <c r="I146" s="245" t="e">
        <f>IF(ISNUMBER(Regressions!I156),ROUND(Regressions!I156, 1), NA())</f>
        <v>#N/A</v>
      </c>
      <c r="J146" s="347" t="e">
        <f>IF(ISNUMBER(Regressions!K156),ROUND(Regressions!K156, 1), NA())</f>
        <v>#N/A</v>
      </c>
      <c r="K146" s="345" t="e">
        <f>IF(ISNUMBER(Regressions!L156),ROUND(Regressions!L156, 1), NA())</f>
        <v>#N/A</v>
      </c>
      <c r="L146" s="246">
        <f>IF(ISNUMBER(Regressions!M156),ROUND(Regressions!M156, 1), NA())</f>
        <v>34.299999999999997</v>
      </c>
      <c r="M146" s="346" t="e">
        <f>IF(ISNUMBER(Regressions!N156),ROUND(Regressions!N156, 1), NA())</f>
        <v>#N/A</v>
      </c>
      <c r="N146" s="245" t="e">
        <f>IF(ISNUMBER(Regressions!O156),ROUND(Regressions!O156, 1), NA())</f>
        <v>#N/A</v>
      </c>
      <c r="O146" s="347" t="e">
        <f>IF(ISNUMBER(Regressions!Q156),ROUND(Regressions!Q156, 1), NA())</f>
        <v>#N/A</v>
      </c>
      <c r="P146" s="345" t="e">
        <f>IF(ISNUMBER(Regressions!R156),ROUND(Regressions!R156, 1), NA())</f>
        <v>#N/A</v>
      </c>
      <c r="Q146" s="223">
        <f>IF(ISNUMBER(Regressions!S156),ROUND(Regressions!S156, 1), NA())</f>
        <v>36.9</v>
      </c>
      <c r="R146" s="346" t="e">
        <f>IF(ISNUMBER(Regressions!T156),ROUND(Regressions!T156, 1), NA())</f>
        <v>#N/A</v>
      </c>
      <c r="S146" s="245" t="e">
        <f>IF(ISNUMBER(Regressions!U156),ROUND(Regressions!U156, 1), NA())</f>
        <v>#N/A</v>
      </c>
    </row>
    <row xmlns:x14ac="http://schemas.microsoft.com/office/spreadsheetml/2009/9/ac" r="147" x14ac:dyDescent="0.2">
      <c r="A147" s="342" t="str">
        <f>IF(ISBLANK(Regressions!A157), " ", Regressions!A157)</f>
        <v>Nepal</v>
      </c>
      <c r="B147" s="343">
        <f>IF(ISBLANK(Regressions!B157), " ", Regressions!B157)</f>
        <v>2019</v>
      </c>
      <c r="C147" s="348" t="str">
        <f>IF(ISBLANK(Regressions!C157), " ", Regressions!C157)</f>
        <v>Primary</v>
      </c>
      <c r="D147" s="344">
        <f>IF(ISBLANK(Regressions!D157), " ", Regressions!D157)</f>
        <v>2904911</v>
      </c>
      <c r="E147" s="222" t="e">
        <f>IF(ISNUMBER(Regressions!E157),ROUND(Regressions!E157, 1), NA())</f>
        <v>#N/A</v>
      </c>
      <c r="F147" s="345" t="e">
        <f>IF(ISNUMBER(Regressions!F157),ROUND(Regressions!F157, 1), NA())</f>
        <v>#N/A</v>
      </c>
      <c r="G147" s="244">
        <f>IF(ISNUMBER(Regressions!G157),ROUND(Regressions!G157, 1), NA())</f>
        <v>36.200000000000003</v>
      </c>
      <c r="H147" s="346" t="e">
        <f>IF(ISNUMBER(Regressions!H157),ROUND(Regressions!H157, 1), NA())</f>
        <v>#N/A</v>
      </c>
      <c r="I147" s="245" t="e">
        <f>IF(ISNUMBER(Regressions!I157),ROUND(Regressions!I157, 1), NA())</f>
        <v>#N/A</v>
      </c>
      <c r="J147" s="347" t="e">
        <f>IF(ISNUMBER(Regressions!K157),ROUND(Regressions!K157, 1), NA())</f>
        <v>#N/A</v>
      </c>
      <c r="K147" s="345" t="e">
        <f>IF(ISNUMBER(Regressions!L157),ROUND(Regressions!L157, 1), NA())</f>
        <v>#N/A</v>
      </c>
      <c r="L147" s="246">
        <f>IF(ISNUMBER(Regressions!M157),ROUND(Regressions!M157, 1), NA())</f>
        <v>34.299999999999997</v>
      </c>
      <c r="M147" s="346" t="e">
        <f>IF(ISNUMBER(Regressions!N157),ROUND(Regressions!N157, 1), NA())</f>
        <v>#N/A</v>
      </c>
      <c r="N147" s="245" t="e">
        <f>IF(ISNUMBER(Regressions!O157),ROUND(Regressions!O157, 1), NA())</f>
        <v>#N/A</v>
      </c>
      <c r="O147" s="347" t="e">
        <f>IF(ISNUMBER(Regressions!Q157),ROUND(Regressions!Q157, 1), NA())</f>
        <v>#N/A</v>
      </c>
      <c r="P147" s="345" t="e">
        <f>IF(ISNUMBER(Regressions!R157),ROUND(Regressions!R157, 1), NA())</f>
        <v>#N/A</v>
      </c>
      <c r="Q147" s="223">
        <f>IF(ISNUMBER(Regressions!S157),ROUND(Regressions!S157, 1), NA())</f>
        <v>36.9</v>
      </c>
      <c r="R147" s="346" t="e">
        <f>IF(ISNUMBER(Regressions!T157),ROUND(Regressions!T157, 1), NA())</f>
        <v>#N/A</v>
      </c>
      <c r="S147" s="245" t="e">
        <f>IF(ISNUMBER(Regressions!U157),ROUND(Regressions!U157, 1), NA())</f>
        <v>#N/A</v>
      </c>
    </row>
    <row xmlns:x14ac="http://schemas.microsoft.com/office/spreadsheetml/2009/9/ac" r="148" x14ac:dyDescent="0.2">
      <c r="A148" s="342" t="str">
        <f>IF(ISBLANK(Regressions!A158), " ", Regressions!A158)</f>
        <v>Nepal</v>
      </c>
      <c r="B148" s="343">
        <f>IF(ISBLANK(Regressions!B158), " ", Regressions!B158)</f>
        <v>2020</v>
      </c>
      <c r="C148" s="348" t="str">
        <f>IF(ISBLANK(Regressions!C158), " ", Regressions!C158)</f>
        <v>Primary</v>
      </c>
      <c r="D148" s="344">
        <f>IF(ISBLANK(Regressions!D158), " ", Regressions!D158)</f>
        <v>2906406</v>
      </c>
      <c r="E148" s="222">
        <f>IF(ISNUMBER(Regressions!E158),ROUND(Regressions!E158, 1), NA())</f>
        <v>78</v>
      </c>
      <c r="F148" s="345">
        <f>IF(ISNUMBER(Regressions!F158),ROUND(Regressions!F158, 1), NA())</f>
        <v>73.2</v>
      </c>
      <c r="G148" s="244">
        <f>IF(ISNUMBER(Regressions!G158),ROUND(Regressions!G158, 1), NA())</f>
        <v>39.700000000000003</v>
      </c>
      <c r="H148" s="346">
        <f>IF(ISNUMBER(Regressions!H158),ROUND(Regressions!H158, 1), NA())</f>
        <v>33.5</v>
      </c>
      <c r="I148" s="245">
        <f>IF(ISNUMBER(Regressions!I158),ROUND(Regressions!I158, 1), NA())</f>
        <v>26.8</v>
      </c>
      <c r="J148" s="347">
        <f>IF(ISNUMBER(Regressions!K158),ROUND(Regressions!K158, 1), NA())</f>
        <v>75.5</v>
      </c>
      <c r="K148" s="345">
        <f>IF(ISNUMBER(Regressions!L158),ROUND(Regressions!L158, 1), NA())</f>
        <v>75.5</v>
      </c>
      <c r="L148" s="246">
        <f>IF(ISNUMBER(Regressions!M158),ROUND(Regressions!M158, 1), NA())</f>
        <v>34.299999999999997</v>
      </c>
      <c r="M148" s="346">
        <f>IF(ISNUMBER(Regressions!N158),ROUND(Regressions!N158, 1), NA())</f>
        <v>41.2</v>
      </c>
      <c r="N148" s="245">
        <f>IF(ISNUMBER(Regressions!O158),ROUND(Regressions!O158, 1), NA())</f>
        <v>24.5</v>
      </c>
      <c r="O148" s="347" t="e">
        <f>IF(ISNUMBER(Regressions!Q158),ROUND(Regressions!Q158, 1), NA())</f>
        <v>#N/A</v>
      </c>
      <c r="P148" s="345" t="e">
        <f>IF(ISNUMBER(Regressions!R158),ROUND(Regressions!R158, 1), NA())</f>
        <v>#N/A</v>
      </c>
      <c r="Q148" s="223">
        <f>IF(ISNUMBER(Regressions!S158),ROUND(Regressions!S158, 1), NA())</f>
        <v>36.9</v>
      </c>
      <c r="R148" s="346" t="e">
        <f>IF(ISNUMBER(Regressions!T158),ROUND(Regressions!T158, 1), NA())</f>
        <v>#N/A</v>
      </c>
      <c r="S148" s="245" t="e">
        <f>IF(ISNUMBER(Regressions!U158),ROUND(Regressions!U158, 1), NA())</f>
        <v>#N/A</v>
      </c>
    </row>
    <row xmlns:x14ac="http://schemas.microsoft.com/office/spreadsheetml/2009/9/ac" r="149" x14ac:dyDescent="0.2">
      <c r="A149" s="404" t="str">
        <f>IF(ISBLANK(Regressions!A159), " ", Regressions!A159)</f>
        <v>Nepal</v>
      </c>
      <c r="B149" s="405">
        <f>IF(ISBLANK(Regressions!B159), " ", Regressions!B159)</f>
        <v>2021</v>
      </c>
      <c r="C149" s="406" t="str">
        <f>IF(ISBLANK(Regressions!C159), " ", Regressions!C159)</f>
        <v>Primary</v>
      </c>
      <c r="D149" s="407">
        <f>IF(ISBLANK(Regressions!D159), " ", Regressions!D159)</f>
        <v>2920190</v>
      </c>
      <c r="E149" s="410">
        <f>IF(ISNUMBER(Regressions!E159),ROUND(Regressions!E159, 1), NA())</f>
        <v>78</v>
      </c>
      <c r="F149" s="408">
        <f>IF(ISNUMBER(Regressions!F159),ROUND(Regressions!F159, 1), NA())</f>
        <v>73.2</v>
      </c>
      <c r="G149" s="411">
        <f>IF(ISNUMBER(Regressions!G159),ROUND(Regressions!G159, 1), NA())</f>
        <v>43.2</v>
      </c>
      <c r="H149" s="409">
        <f>IF(ISNUMBER(Regressions!H159),ROUND(Regressions!H159, 1), NA())</f>
        <v>30</v>
      </c>
      <c r="I149" s="412">
        <f>IF(ISNUMBER(Regressions!I159),ROUND(Regressions!I159, 1), NA())</f>
        <v>26.8</v>
      </c>
      <c r="J149" s="410">
        <f>IF(ISNUMBER(Regressions!K159),ROUND(Regressions!K159, 1), NA())</f>
        <v>75.5</v>
      </c>
      <c r="K149" s="408">
        <f>IF(ISNUMBER(Regressions!L159),ROUND(Regressions!L159, 1), NA())</f>
        <v>75.5</v>
      </c>
      <c r="L149" s="413">
        <f>IF(ISNUMBER(Regressions!M159),ROUND(Regressions!M159, 1), NA())</f>
        <v>34.299999999999997</v>
      </c>
      <c r="M149" s="409">
        <f>IF(ISNUMBER(Regressions!N159),ROUND(Regressions!N159, 1), NA())</f>
        <v>41.2</v>
      </c>
      <c r="N149" s="412">
        <f>IF(ISNUMBER(Regressions!O159),ROUND(Regressions!O159, 1), NA())</f>
        <v>24.5</v>
      </c>
      <c r="O149" s="410" t="e">
        <f>IF(ISNUMBER(Regressions!Q159),ROUND(Regressions!Q159, 1), NA())</f>
        <v>#N/A</v>
      </c>
      <c r="P149" s="408" t="e">
        <f>IF(ISNUMBER(Regressions!R159),ROUND(Regressions!R159, 1), NA())</f>
        <v>#N/A</v>
      </c>
      <c r="Q149" s="414">
        <f>IF(ISNUMBER(Regressions!S159),ROUND(Regressions!S159, 1), NA())</f>
        <v>36.9</v>
      </c>
      <c r="R149" s="409" t="e">
        <f>IF(ISNUMBER(Regressions!T159),ROUND(Regressions!T159, 1), NA())</f>
        <v>#N/A</v>
      </c>
      <c r="S149" s="412" t="e">
        <f>IF(ISNUMBER(Regressions!U159),ROUND(Regressions!U159, 1), NA())</f>
        <v>#N/A</v>
      </c>
      <c r="T149" s="403"/>
      <c r="U149" s="403"/>
      <c r="V149" s="403"/>
      <c r="W149" s="403"/>
      <c r="X149" s="403"/>
      <c r="Y149" s="403"/>
      <c r="Z149" s="403"/>
      <c r="AA149" s="403"/>
      <c r="AB149" s="403"/>
      <c r="AC149" s="403"/>
    </row>
    <row xmlns:x14ac="http://schemas.microsoft.com/office/spreadsheetml/2009/9/ac" r="150" x14ac:dyDescent="0.2">
      <c r="A150" s="342" t="str">
        <f>IF(ISBLANK(Regressions!A160), " ", Regressions!A160)</f>
        <v>Nepal</v>
      </c>
      <c r="B150" s="343">
        <f>IF(ISBLANK(Regressions!B160), " ", Regressions!B160)</f>
        <v>2022</v>
      </c>
      <c r="C150" s="348" t="str">
        <f>IF(ISBLANK(Regressions!C160), " ", Regressions!C160)</f>
        <v>Primary</v>
      </c>
      <c r="D150" s="344">
        <f>IF(ISBLANK(Regressions!D160), " ", Regressions!D160)</f>
        <v>2933651</v>
      </c>
      <c r="E150" s="222">
        <f>IF(ISNUMBER(Regressions!E160),ROUND(Regressions!E160, 1), NA())</f>
        <v>78</v>
      </c>
      <c r="F150" s="345">
        <f>IF(ISNUMBER(Regressions!F160),ROUND(Regressions!F160, 1), NA())</f>
        <v>73.2</v>
      </c>
      <c r="G150" s="244">
        <f>IF(ISNUMBER(Regressions!G160),ROUND(Regressions!G160, 1), NA())</f>
        <v>46.7</v>
      </c>
      <c r="H150" s="346">
        <f>IF(ISNUMBER(Regressions!H160),ROUND(Regressions!H160, 1), NA())</f>
        <v>26.5</v>
      </c>
      <c r="I150" s="245">
        <f>IF(ISNUMBER(Regressions!I160),ROUND(Regressions!I160, 1), NA())</f>
        <v>26.8</v>
      </c>
      <c r="J150" s="347">
        <f>IF(ISNUMBER(Regressions!K160),ROUND(Regressions!K160, 1), NA())</f>
        <v>75.5</v>
      </c>
      <c r="K150" s="345">
        <f>IF(ISNUMBER(Regressions!L160),ROUND(Regressions!L160, 1), NA())</f>
        <v>75.5</v>
      </c>
      <c r="L150" s="246">
        <f>IF(ISNUMBER(Regressions!M160),ROUND(Regressions!M160, 1), NA())</f>
        <v>34.299999999999997</v>
      </c>
      <c r="M150" s="346">
        <f>IF(ISNUMBER(Regressions!N160),ROUND(Regressions!N160, 1), NA())</f>
        <v>41.2</v>
      </c>
      <c r="N150" s="245">
        <f>IF(ISNUMBER(Regressions!O160),ROUND(Regressions!O160, 1), NA())</f>
        <v>24.5</v>
      </c>
      <c r="O150" s="347" t="e">
        <f>IF(ISNUMBER(Regressions!Q160),ROUND(Regressions!Q160, 1), NA())</f>
        <v>#N/A</v>
      </c>
      <c r="P150" s="345" t="e">
        <f>IF(ISNUMBER(Regressions!R160),ROUND(Regressions!R160, 1), NA())</f>
        <v>#N/A</v>
      </c>
      <c r="Q150" s="223">
        <f>IF(ISNUMBER(Regressions!S160),ROUND(Regressions!S160, 1), NA())</f>
        <v>36.9</v>
      </c>
      <c r="R150" s="346" t="e">
        <f>IF(ISNUMBER(Regressions!T160),ROUND(Regressions!T160, 1), NA())</f>
        <v>#N/A</v>
      </c>
      <c r="S150" s="245" t="e">
        <f>IF(ISNUMBER(Regressions!U160),ROUND(Regressions!U160, 1), NA())</f>
        <v>#N/A</v>
      </c>
    </row>
    <row xmlns:x14ac="http://schemas.microsoft.com/office/spreadsheetml/2009/9/ac" r="151" x14ac:dyDescent="0.2">
      <c r="A151" s="349" t="str">
        <f>IF(ISBLANK(Regressions!A161), " ", Regressions!A161)</f>
        <v>Nepal</v>
      </c>
      <c r="B151" s="350">
        <f>IF(ISBLANK(Regressions!B161), " ", Regressions!B161)</f>
        <v>2023</v>
      </c>
      <c r="C151" s="351" t="str">
        <f>IF(ISBLANK(Regressions!C161), " ", Regressions!C161)</f>
        <v>Primary</v>
      </c>
      <c r="D151" s="352">
        <f>IF(ISBLANK(Regressions!D161), " ", Regressions!D161)</f>
        <v>2935830</v>
      </c>
      <c r="E151" s="353">
        <f>IF(ISNUMBER(Regressions!E161),ROUND(Regressions!E161, 1), NA())</f>
        <v>78</v>
      </c>
      <c r="F151" s="354">
        <f>IF(ISNUMBER(Regressions!F161),ROUND(Regressions!F161, 1), NA())</f>
        <v>73.2</v>
      </c>
      <c r="G151" s="355">
        <f>IF(ISNUMBER(Regressions!G161),ROUND(Regressions!G161, 1), NA())</f>
        <v>50.1</v>
      </c>
      <c r="H151" s="356">
        <f>IF(ISNUMBER(Regressions!H161),ROUND(Regressions!H161, 1), NA())</f>
        <v>23</v>
      </c>
      <c r="I151" s="357">
        <f>IF(ISNUMBER(Regressions!I161),ROUND(Regressions!I161, 1), NA())</f>
        <v>26.8</v>
      </c>
      <c r="J151" s="358">
        <f>IF(ISNUMBER(Regressions!K161),ROUND(Regressions!K161, 1), NA())</f>
        <v>75.5</v>
      </c>
      <c r="K151" s="354">
        <f>IF(ISNUMBER(Regressions!L161),ROUND(Regressions!L161, 1), NA())</f>
        <v>75.5</v>
      </c>
      <c r="L151" s="359">
        <f>IF(ISNUMBER(Regressions!M161),ROUND(Regressions!M161, 1), NA())</f>
        <v>34.299999999999997</v>
      </c>
      <c r="M151" s="356">
        <f>IF(ISNUMBER(Regressions!N161),ROUND(Regressions!N161, 1), NA())</f>
        <v>41.2</v>
      </c>
      <c r="N151" s="357">
        <f>IF(ISNUMBER(Regressions!O161),ROUND(Regressions!O161, 1), NA())</f>
        <v>24.5</v>
      </c>
      <c r="O151" s="358" t="e">
        <f>IF(ISNUMBER(Regressions!Q161),ROUND(Regressions!Q161, 1), NA())</f>
        <v>#N/A</v>
      </c>
      <c r="P151" s="354" t="e">
        <f>IF(ISNUMBER(Regressions!R161),ROUND(Regressions!R161, 1), NA())</f>
        <v>#N/A</v>
      </c>
      <c r="Q151" s="360">
        <f>IF(ISNUMBER(Regressions!S161),ROUND(Regressions!S161, 1), NA())</f>
        <v>36.9</v>
      </c>
      <c r="R151" s="356" t="e">
        <f>IF(ISNUMBER(Regressions!T161),ROUND(Regressions!T161, 1), NA())</f>
        <v>#N/A</v>
      </c>
      <c r="S151" s="357" t="e">
        <f>IF(ISNUMBER(Regressions!U161),ROUND(Regressions!U161, 1), NA())</f>
        <v>#N/A</v>
      </c>
    </row>
    <row xmlns:x14ac="http://schemas.microsoft.com/office/spreadsheetml/2009/9/ac" r="152" hidden="true" x14ac:dyDescent="0.2">
      <c r="A152" s="342" t="str">
        <f>IF(ISBLANK(Regressions!A162), " ", Regressions!A162)</f>
        <v>Nepal</v>
      </c>
      <c r="B152" s="343">
        <f>IF(ISBLANK(Regressions!B162), " ", Regressions!B162)</f>
        <v>2024</v>
      </c>
      <c r="C152" s="348" t="str">
        <f>IF(ISBLANK(Regressions!C162), " ", Regressions!C162)</f>
        <v>Primary</v>
      </c>
      <c r="D152" s="344" t="str">
        <f>IF(ISBLANK(Regressions!D162), " ", Regressions!D162)</f>
        <v> </v>
      </c>
      <c r="E152" s="222" t="e">
        <f>IF(ISNUMBER(Regressions!E162),ROUND(Regressions!E162, 1), NA())</f>
        <v>#N/A</v>
      </c>
      <c r="F152" s="345" t="e">
        <f>IF(ISNUMBER(Regressions!F162),ROUND(Regressions!F162, 1), NA())</f>
        <v>#N/A</v>
      </c>
      <c r="G152" s="244" t="e">
        <f>IF(ISNUMBER(Regressions!G162),ROUND(Regressions!G162, 1), NA())</f>
        <v>#N/A</v>
      </c>
      <c r="H152" s="346" t="e">
        <f>IF(ISNUMBER(Regressions!H162),ROUND(Regressions!H162, 1), NA())</f>
        <v>#N/A</v>
      </c>
      <c r="I152" s="245" t="e">
        <f>IF(ISNUMBER(Regressions!I162),ROUND(Regressions!I162, 1), NA())</f>
        <v>#N/A</v>
      </c>
      <c r="J152" s="347" t="e">
        <f>IF(ISNUMBER(Regressions!K162),ROUND(Regressions!K162, 1), NA())</f>
        <v>#N/A</v>
      </c>
      <c r="K152" s="345" t="e">
        <f>IF(ISNUMBER(Regressions!L162),ROUND(Regressions!L162, 1), NA())</f>
        <v>#N/A</v>
      </c>
      <c r="L152" s="246" t="e">
        <f>IF(ISNUMBER(Regressions!M162),ROUND(Regressions!M162, 1), NA())</f>
        <v>#N/A</v>
      </c>
      <c r="M152" s="346" t="e">
        <f>IF(ISNUMBER(Regressions!N162),ROUND(Regressions!N162, 1), NA())</f>
        <v>#N/A</v>
      </c>
      <c r="N152" s="245" t="e">
        <f>IF(ISNUMBER(Regressions!O162),ROUND(Regressions!O162, 1), NA())</f>
        <v>#N/A</v>
      </c>
      <c r="O152" s="347" t="e">
        <f>IF(ISNUMBER(Regressions!Q162),ROUND(Regressions!Q162, 1), NA())</f>
        <v>#N/A</v>
      </c>
      <c r="P152" s="345" t="e">
        <f>IF(ISNUMBER(Regressions!R162),ROUND(Regressions!R162, 1), NA())</f>
        <v>#N/A</v>
      </c>
      <c r="Q152" s="223" t="e">
        <f>IF(ISNUMBER(Regressions!S162),ROUND(Regressions!S162, 1), NA())</f>
        <v>#N/A</v>
      </c>
      <c r="R152" s="346" t="e">
        <f>IF(ISNUMBER(Regressions!T162),ROUND(Regressions!T162, 1), NA())</f>
        <v>#N/A</v>
      </c>
      <c r="S152" s="245" t="e">
        <f>IF(ISNUMBER(Regressions!U162),ROUND(Regressions!U162, 1), NA())</f>
        <v>#N/A</v>
      </c>
    </row>
    <row xmlns:x14ac="http://schemas.microsoft.com/office/spreadsheetml/2009/9/ac" r="153" hidden="true" x14ac:dyDescent="0.2">
      <c r="A153" s="342" t="str">
        <f>IF(ISBLANK(Regressions!A163), " ", Regressions!A163)</f>
        <v>Nepal</v>
      </c>
      <c r="B153" s="343">
        <f>IF(ISBLANK(Regressions!B163), " ", Regressions!B163)</f>
        <v>2025</v>
      </c>
      <c r="C153" s="348" t="str">
        <f>IF(ISBLANK(Regressions!C163), " ", Regressions!C163)</f>
        <v>Primary</v>
      </c>
      <c r="D153" s="344" t="str">
        <f>IF(ISBLANK(Regressions!D163), " ", Regressions!D163)</f>
        <v> </v>
      </c>
      <c r="E153" s="222" t="e">
        <f>IF(ISNUMBER(Regressions!E163),ROUND(Regressions!E163, 1), NA())</f>
        <v>#N/A</v>
      </c>
      <c r="F153" s="345" t="e">
        <f>IF(ISNUMBER(Regressions!F163),ROUND(Regressions!F163, 1), NA())</f>
        <v>#N/A</v>
      </c>
      <c r="G153" s="244" t="e">
        <f>IF(ISNUMBER(Regressions!G163),ROUND(Regressions!G163, 1), NA())</f>
        <v>#N/A</v>
      </c>
      <c r="H153" s="346" t="e">
        <f>IF(ISNUMBER(Regressions!H163),ROUND(Regressions!H163, 1), NA())</f>
        <v>#N/A</v>
      </c>
      <c r="I153" s="245" t="e">
        <f>IF(ISNUMBER(Regressions!I163),ROUND(Regressions!I163, 1), NA())</f>
        <v>#N/A</v>
      </c>
      <c r="J153" s="347" t="e">
        <f>IF(ISNUMBER(Regressions!K163),ROUND(Regressions!K163, 1), NA())</f>
        <v>#N/A</v>
      </c>
      <c r="K153" s="345" t="e">
        <f>IF(ISNUMBER(Regressions!L163),ROUND(Regressions!L163, 1), NA())</f>
        <v>#N/A</v>
      </c>
      <c r="L153" s="246" t="e">
        <f>IF(ISNUMBER(Regressions!M163),ROUND(Regressions!M163, 1), NA())</f>
        <v>#N/A</v>
      </c>
      <c r="M153" s="346" t="e">
        <f>IF(ISNUMBER(Regressions!N163),ROUND(Regressions!N163, 1), NA())</f>
        <v>#N/A</v>
      </c>
      <c r="N153" s="245" t="e">
        <f>IF(ISNUMBER(Regressions!O163),ROUND(Regressions!O163, 1), NA())</f>
        <v>#N/A</v>
      </c>
      <c r="O153" s="347" t="e">
        <f>IF(ISNUMBER(Regressions!Q163),ROUND(Regressions!Q163, 1), NA())</f>
        <v>#N/A</v>
      </c>
      <c r="P153" s="345" t="e">
        <f>IF(ISNUMBER(Regressions!R163),ROUND(Regressions!R163, 1), NA())</f>
        <v>#N/A</v>
      </c>
      <c r="Q153" s="223" t="e">
        <f>IF(ISNUMBER(Regressions!S163),ROUND(Regressions!S163, 1), NA())</f>
        <v>#N/A</v>
      </c>
      <c r="R153" s="346" t="e">
        <f>IF(ISNUMBER(Regressions!T163),ROUND(Regressions!T163, 1), NA())</f>
        <v>#N/A</v>
      </c>
      <c r="S153" s="245" t="e">
        <f>IF(ISNUMBER(Regressions!U163),ROUND(Regressions!U163, 1), NA())</f>
        <v>#N/A</v>
      </c>
    </row>
    <row xmlns:x14ac="http://schemas.microsoft.com/office/spreadsheetml/2009/9/ac" r="154" hidden="true" x14ac:dyDescent="0.2">
      <c r="A154" s="342" t="str">
        <f>IF(ISBLANK(Regressions!A164), " ", Regressions!A164)</f>
        <v>Nepal</v>
      </c>
      <c r="B154" s="343">
        <f>IF(ISBLANK(Regressions!B164), " ", Regressions!B164)</f>
        <v>2026</v>
      </c>
      <c r="C154" s="348" t="str">
        <f>IF(ISBLANK(Regressions!C164), " ", Regressions!C164)</f>
        <v>Primary</v>
      </c>
      <c r="D154" s="344" t="str">
        <f>IF(ISBLANK(Regressions!D164), " ", Regressions!D164)</f>
        <v> </v>
      </c>
      <c r="E154" s="222" t="e">
        <f>IF(ISNUMBER(Regressions!E164),ROUND(Regressions!E164, 1), NA())</f>
        <v>#N/A</v>
      </c>
      <c r="F154" s="345" t="e">
        <f>IF(ISNUMBER(Regressions!F164),ROUND(Regressions!F164, 1), NA())</f>
        <v>#N/A</v>
      </c>
      <c r="G154" s="244" t="e">
        <f>IF(ISNUMBER(Regressions!G164),ROUND(Regressions!G164, 1), NA())</f>
        <v>#N/A</v>
      </c>
      <c r="H154" s="346" t="e">
        <f>IF(ISNUMBER(Regressions!H164),ROUND(Regressions!H164, 1), NA())</f>
        <v>#N/A</v>
      </c>
      <c r="I154" s="245" t="e">
        <f>IF(ISNUMBER(Regressions!I164),ROUND(Regressions!I164, 1), NA())</f>
        <v>#N/A</v>
      </c>
      <c r="J154" s="347" t="e">
        <f>IF(ISNUMBER(Regressions!K164),ROUND(Regressions!K164, 1), NA())</f>
        <v>#N/A</v>
      </c>
      <c r="K154" s="345" t="e">
        <f>IF(ISNUMBER(Regressions!L164),ROUND(Regressions!L164, 1), NA())</f>
        <v>#N/A</v>
      </c>
      <c r="L154" s="246" t="e">
        <f>IF(ISNUMBER(Regressions!M164),ROUND(Regressions!M164, 1), NA())</f>
        <v>#N/A</v>
      </c>
      <c r="M154" s="346" t="e">
        <f>IF(ISNUMBER(Regressions!N164),ROUND(Regressions!N164, 1), NA())</f>
        <v>#N/A</v>
      </c>
      <c r="N154" s="245" t="e">
        <f>IF(ISNUMBER(Regressions!O164),ROUND(Regressions!O164, 1), NA())</f>
        <v>#N/A</v>
      </c>
      <c r="O154" s="347" t="e">
        <f>IF(ISNUMBER(Regressions!Q164),ROUND(Regressions!Q164, 1), NA())</f>
        <v>#N/A</v>
      </c>
      <c r="P154" s="345" t="e">
        <f>IF(ISNUMBER(Regressions!R164),ROUND(Regressions!R164, 1), NA())</f>
        <v>#N/A</v>
      </c>
      <c r="Q154" s="223" t="e">
        <f>IF(ISNUMBER(Regressions!S164),ROUND(Regressions!S164, 1), NA())</f>
        <v>#N/A</v>
      </c>
      <c r="R154" s="346" t="e">
        <f>IF(ISNUMBER(Regressions!T164),ROUND(Regressions!T164, 1), NA())</f>
        <v>#N/A</v>
      </c>
      <c r="S154" s="245" t="e">
        <f>IF(ISNUMBER(Regressions!U164),ROUND(Regressions!U164, 1), NA())</f>
        <v>#N/A</v>
      </c>
    </row>
    <row xmlns:x14ac="http://schemas.microsoft.com/office/spreadsheetml/2009/9/ac" r="155" hidden="true" x14ac:dyDescent="0.2">
      <c r="A155" s="342" t="str">
        <f>IF(ISBLANK(Regressions!A165), " ", Regressions!A165)</f>
        <v>Nepal</v>
      </c>
      <c r="B155" s="343">
        <f>IF(ISBLANK(Regressions!B165), " ", Regressions!B165)</f>
        <v>2027</v>
      </c>
      <c r="C155" s="348" t="str">
        <f>IF(ISBLANK(Regressions!C165), " ", Regressions!C165)</f>
        <v>Primary</v>
      </c>
      <c r="D155" s="344" t="str">
        <f>IF(ISBLANK(Regressions!D165), " ", Regressions!D165)</f>
        <v> </v>
      </c>
      <c r="E155" s="222" t="e">
        <f>IF(ISNUMBER(Regressions!E165),ROUND(Regressions!E165, 1), NA())</f>
        <v>#N/A</v>
      </c>
      <c r="F155" s="345" t="e">
        <f>IF(ISNUMBER(Regressions!F165),ROUND(Regressions!F165, 1), NA())</f>
        <v>#N/A</v>
      </c>
      <c r="G155" s="244" t="e">
        <f>IF(ISNUMBER(Regressions!G165),ROUND(Regressions!G165, 1), NA())</f>
        <v>#N/A</v>
      </c>
      <c r="H155" s="346" t="e">
        <f>IF(ISNUMBER(Regressions!H165),ROUND(Regressions!H165, 1), NA())</f>
        <v>#N/A</v>
      </c>
      <c r="I155" s="245" t="e">
        <f>IF(ISNUMBER(Regressions!I165),ROUND(Regressions!I165, 1), NA())</f>
        <v>#N/A</v>
      </c>
      <c r="J155" s="347" t="e">
        <f>IF(ISNUMBER(Regressions!K165),ROUND(Regressions!K165, 1), NA())</f>
        <v>#N/A</v>
      </c>
      <c r="K155" s="345" t="e">
        <f>IF(ISNUMBER(Regressions!L165),ROUND(Regressions!L165, 1), NA())</f>
        <v>#N/A</v>
      </c>
      <c r="L155" s="246" t="e">
        <f>IF(ISNUMBER(Regressions!M165),ROUND(Regressions!M165, 1), NA())</f>
        <v>#N/A</v>
      </c>
      <c r="M155" s="346" t="e">
        <f>IF(ISNUMBER(Regressions!N165),ROUND(Regressions!N165, 1), NA())</f>
        <v>#N/A</v>
      </c>
      <c r="N155" s="245" t="e">
        <f>IF(ISNUMBER(Regressions!O165),ROUND(Regressions!O165, 1), NA())</f>
        <v>#N/A</v>
      </c>
      <c r="O155" s="347" t="e">
        <f>IF(ISNUMBER(Regressions!Q165),ROUND(Regressions!Q165, 1), NA())</f>
        <v>#N/A</v>
      </c>
      <c r="P155" s="345" t="e">
        <f>IF(ISNUMBER(Regressions!R165),ROUND(Regressions!R165, 1), NA())</f>
        <v>#N/A</v>
      </c>
      <c r="Q155" s="223" t="e">
        <f>IF(ISNUMBER(Regressions!S165),ROUND(Regressions!S165, 1), NA())</f>
        <v>#N/A</v>
      </c>
      <c r="R155" s="346" t="e">
        <f>IF(ISNUMBER(Regressions!T165),ROUND(Regressions!T165, 1), NA())</f>
        <v>#N/A</v>
      </c>
      <c r="S155" s="245" t="e">
        <f>IF(ISNUMBER(Regressions!U165),ROUND(Regressions!U165, 1), NA())</f>
        <v>#N/A</v>
      </c>
    </row>
    <row xmlns:x14ac="http://schemas.microsoft.com/office/spreadsheetml/2009/9/ac" r="156" hidden="true" x14ac:dyDescent="0.2">
      <c r="A156" s="342" t="str">
        <f>IF(ISBLANK(Regressions!A166), " ", Regressions!A166)</f>
        <v>Nepal</v>
      </c>
      <c r="B156" s="343">
        <f>IF(ISBLANK(Regressions!B166), " ", Regressions!B166)</f>
        <v>2028</v>
      </c>
      <c r="C156" s="348" t="str">
        <f>IF(ISBLANK(Regressions!C166), " ", Regressions!C166)</f>
        <v>Primary</v>
      </c>
      <c r="D156" s="344" t="str">
        <f>IF(ISBLANK(Regressions!D166), " ", Regressions!D166)</f>
        <v> </v>
      </c>
      <c r="E156" s="222" t="e">
        <f>IF(ISNUMBER(Regressions!E166),ROUND(Regressions!E166, 1), NA())</f>
        <v>#N/A</v>
      </c>
      <c r="F156" s="345" t="e">
        <f>IF(ISNUMBER(Regressions!F166),ROUND(Regressions!F166, 1), NA())</f>
        <v>#N/A</v>
      </c>
      <c r="G156" s="244" t="e">
        <f>IF(ISNUMBER(Regressions!G166),ROUND(Regressions!G166, 1), NA())</f>
        <v>#N/A</v>
      </c>
      <c r="H156" s="346" t="e">
        <f>IF(ISNUMBER(Regressions!H166),ROUND(Regressions!H166, 1), NA())</f>
        <v>#N/A</v>
      </c>
      <c r="I156" s="245" t="e">
        <f>IF(ISNUMBER(Regressions!I166),ROUND(Regressions!I166, 1), NA())</f>
        <v>#N/A</v>
      </c>
      <c r="J156" s="347" t="e">
        <f>IF(ISNUMBER(Regressions!K166),ROUND(Regressions!K166, 1), NA())</f>
        <v>#N/A</v>
      </c>
      <c r="K156" s="345" t="e">
        <f>IF(ISNUMBER(Regressions!L166),ROUND(Regressions!L166, 1), NA())</f>
        <v>#N/A</v>
      </c>
      <c r="L156" s="246" t="e">
        <f>IF(ISNUMBER(Regressions!M166),ROUND(Regressions!M166, 1), NA())</f>
        <v>#N/A</v>
      </c>
      <c r="M156" s="346" t="e">
        <f>IF(ISNUMBER(Regressions!N166),ROUND(Regressions!N166, 1), NA())</f>
        <v>#N/A</v>
      </c>
      <c r="N156" s="245" t="e">
        <f>IF(ISNUMBER(Regressions!O166),ROUND(Regressions!O166, 1), NA())</f>
        <v>#N/A</v>
      </c>
      <c r="O156" s="347" t="e">
        <f>IF(ISNUMBER(Regressions!Q166),ROUND(Regressions!Q166, 1), NA())</f>
        <v>#N/A</v>
      </c>
      <c r="P156" s="345" t="e">
        <f>IF(ISNUMBER(Regressions!R166),ROUND(Regressions!R166, 1), NA())</f>
        <v>#N/A</v>
      </c>
      <c r="Q156" s="223" t="e">
        <f>IF(ISNUMBER(Regressions!S166),ROUND(Regressions!S166, 1), NA())</f>
        <v>#N/A</v>
      </c>
      <c r="R156" s="346" t="e">
        <f>IF(ISNUMBER(Regressions!T166),ROUND(Regressions!T166, 1), NA())</f>
        <v>#N/A</v>
      </c>
      <c r="S156" s="245" t="e">
        <f>IF(ISNUMBER(Regressions!U166),ROUND(Regressions!U166, 1), NA())</f>
        <v>#N/A</v>
      </c>
    </row>
    <row xmlns:x14ac="http://schemas.microsoft.com/office/spreadsheetml/2009/9/ac" r="157" hidden="true" x14ac:dyDescent="0.2">
      <c r="A157" s="342" t="str">
        <f>IF(ISBLANK(Regressions!A167), " ", Regressions!A167)</f>
        <v>Nepal</v>
      </c>
      <c r="B157" s="343">
        <f>IF(ISBLANK(Regressions!B167), " ", Regressions!B167)</f>
        <v>2029</v>
      </c>
      <c r="C157" s="348" t="str">
        <f>IF(ISBLANK(Regressions!C167), " ", Regressions!C167)</f>
        <v>Primary</v>
      </c>
      <c r="D157" s="344" t="str">
        <f>IF(ISBLANK(Regressions!D167), " ", Regressions!D167)</f>
        <v> </v>
      </c>
      <c r="E157" s="222" t="e">
        <f>IF(ISNUMBER(Regressions!E167),ROUND(Regressions!E167, 1), NA())</f>
        <v>#N/A</v>
      </c>
      <c r="F157" s="345" t="e">
        <f>IF(ISNUMBER(Regressions!F167),ROUND(Regressions!F167, 1), NA())</f>
        <v>#N/A</v>
      </c>
      <c r="G157" s="244" t="e">
        <f>IF(ISNUMBER(Regressions!G167),ROUND(Regressions!G167, 1), NA())</f>
        <v>#N/A</v>
      </c>
      <c r="H157" s="346" t="e">
        <f>IF(ISNUMBER(Regressions!H167),ROUND(Regressions!H167, 1), NA())</f>
        <v>#N/A</v>
      </c>
      <c r="I157" s="245" t="e">
        <f>IF(ISNUMBER(Regressions!I167),ROUND(Regressions!I167, 1), NA())</f>
        <v>#N/A</v>
      </c>
      <c r="J157" s="347" t="e">
        <f>IF(ISNUMBER(Regressions!K167),ROUND(Regressions!K167, 1), NA())</f>
        <v>#N/A</v>
      </c>
      <c r="K157" s="345" t="e">
        <f>IF(ISNUMBER(Regressions!L167),ROUND(Regressions!L167, 1), NA())</f>
        <v>#N/A</v>
      </c>
      <c r="L157" s="246" t="e">
        <f>IF(ISNUMBER(Regressions!M167),ROUND(Regressions!M167, 1), NA())</f>
        <v>#N/A</v>
      </c>
      <c r="M157" s="346" t="e">
        <f>IF(ISNUMBER(Regressions!N167),ROUND(Regressions!N167, 1), NA())</f>
        <v>#N/A</v>
      </c>
      <c r="N157" s="245" t="e">
        <f>IF(ISNUMBER(Regressions!O167),ROUND(Regressions!O167, 1), NA())</f>
        <v>#N/A</v>
      </c>
      <c r="O157" s="347" t="e">
        <f>IF(ISNUMBER(Regressions!Q167),ROUND(Regressions!Q167, 1), NA())</f>
        <v>#N/A</v>
      </c>
      <c r="P157" s="345" t="e">
        <f>IF(ISNUMBER(Regressions!R167),ROUND(Regressions!R167, 1), NA())</f>
        <v>#N/A</v>
      </c>
      <c r="Q157" s="223" t="e">
        <f>IF(ISNUMBER(Regressions!S167),ROUND(Regressions!S167, 1), NA())</f>
        <v>#N/A</v>
      </c>
      <c r="R157" s="346" t="e">
        <f>IF(ISNUMBER(Regressions!T167),ROUND(Regressions!T167, 1), NA())</f>
        <v>#N/A</v>
      </c>
      <c r="S157" s="245" t="e">
        <f>IF(ISNUMBER(Regressions!U167),ROUND(Regressions!U167, 1), NA())</f>
        <v>#N/A</v>
      </c>
    </row>
    <row xmlns:x14ac="http://schemas.microsoft.com/office/spreadsheetml/2009/9/ac" r="158" hidden="true" x14ac:dyDescent="0.2">
      <c r="A158" s="342" t="str">
        <f>IF(ISBLANK(Regressions!A168), " ", Regressions!A168)</f>
        <v>Nepal</v>
      </c>
      <c r="B158" s="343">
        <f>IF(ISBLANK(Regressions!B168), " ", Regressions!B168)</f>
        <v>2030</v>
      </c>
      <c r="C158" s="348" t="str">
        <f>IF(ISBLANK(Regressions!C168), " ", Regressions!C168)</f>
        <v>Primary</v>
      </c>
      <c r="D158" s="344" t="str">
        <f>IF(ISBLANK(Regressions!D168), " ", Regressions!D168)</f>
        <v> </v>
      </c>
      <c r="E158" s="222" t="e">
        <f>IF(ISNUMBER(Regressions!E168),ROUND(Regressions!E168, 1), NA())</f>
        <v>#N/A</v>
      </c>
      <c r="F158" s="345" t="e">
        <f>IF(ISNUMBER(Regressions!F168),ROUND(Regressions!F168, 1), NA())</f>
        <v>#N/A</v>
      </c>
      <c r="G158" s="244" t="e">
        <f>IF(ISNUMBER(Regressions!G168),ROUND(Regressions!G168, 1), NA())</f>
        <v>#N/A</v>
      </c>
      <c r="H158" s="346" t="e">
        <f>IF(ISNUMBER(Regressions!H168),ROUND(Regressions!H168, 1), NA())</f>
        <v>#N/A</v>
      </c>
      <c r="I158" s="245" t="e">
        <f>IF(ISNUMBER(Regressions!I168),ROUND(Regressions!I168, 1), NA())</f>
        <v>#N/A</v>
      </c>
      <c r="J158" s="347" t="e">
        <f>IF(ISNUMBER(Regressions!K168),ROUND(Regressions!K168, 1), NA())</f>
        <v>#N/A</v>
      </c>
      <c r="K158" s="345" t="e">
        <f>IF(ISNUMBER(Regressions!L168),ROUND(Regressions!L168, 1), NA())</f>
        <v>#N/A</v>
      </c>
      <c r="L158" s="246" t="e">
        <f>IF(ISNUMBER(Regressions!M168),ROUND(Regressions!M168, 1), NA())</f>
        <v>#N/A</v>
      </c>
      <c r="M158" s="346" t="e">
        <f>IF(ISNUMBER(Regressions!N168),ROUND(Regressions!N168, 1), NA())</f>
        <v>#N/A</v>
      </c>
      <c r="N158" s="245" t="e">
        <f>IF(ISNUMBER(Regressions!O168),ROUND(Regressions!O168, 1), NA())</f>
        <v>#N/A</v>
      </c>
      <c r="O158" s="347" t="e">
        <f>IF(ISNUMBER(Regressions!Q168),ROUND(Regressions!Q168, 1), NA())</f>
        <v>#N/A</v>
      </c>
      <c r="P158" s="345" t="e">
        <f>IF(ISNUMBER(Regressions!R168),ROUND(Regressions!R168, 1), NA())</f>
        <v>#N/A</v>
      </c>
      <c r="Q158" s="223" t="e">
        <f>IF(ISNUMBER(Regressions!S168),ROUND(Regressions!S168, 1), NA())</f>
        <v>#N/A</v>
      </c>
      <c r="R158" s="346" t="e">
        <f>IF(ISNUMBER(Regressions!T168),ROUND(Regressions!T168, 1), NA())</f>
        <v>#N/A</v>
      </c>
      <c r="S158" s="245" t="e">
        <f>IF(ISNUMBER(Regressions!U168),ROUND(Regressions!U168, 1), NA())</f>
        <v>#N/A</v>
      </c>
    </row>
    <row xmlns:x14ac="http://schemas.microsoft.com/office/spreadsheetml/2009/9/ac" r="159" x14ac:dyDescent="0.2">
      <c r="A159" s="342" t="str">
        <f>IF(ISBLANK(Regressions!A169), " ", Regressions!A169)</f>
        <v>Nepal</v>
      </c>
      <c r="B159" s="343">
        <f>IF(ISBLANK(Regressions!B169), " ", Regressions!B169)</f>
        <v>2000</v>
      </c>
      <c r="C159" s="348" t="str">
        <f>IF(ISBLANK(Regressions!C169), " ", Regressions!C169)</f>
        <v>Secondary</v>
      </c>
      <c r="D159" s="344">
        <f>IF(ISBLANK(Regressions!D169), " ", Regressions!D169)</f>
        <v>3947176</v>
      </c>
      <c r="E159" s="222" t="e">
        <f>IF(ISNUMBER(Regressions!E169),ROUND(Regressions!E169, 1), NA())</f>
        <v>#N/A</v>
      </c>
      <c r="F159" s="345" t="e">
        <f>IF(ISNUMBER(Regressions!F169),ROUND(Regressions!F169, 1), NA())</f>
        <v>#N/A</v>
      </c>
      <c r="G159" s="244" t="e">
        <f>IF(ISNUMBER(Regressions!G169),ROUND(Regressions!G169, 1), NA())</f>
        <v>#N/A</v>
      </c>
      <c r="H159" s="346" t="e">
        <f>IF(ISNUMBER(Regressions!H169),ROUND(Regressions!H169, 1), NA())</f>
        <v>#N/A</v>
      </c>
      <c r="I159" s="245" t="e">
        <f>IF(ISNUMBER(Regressions!I169),ROUND(Regressions!I169, 1), NA())</f>
        <v>#N/A</v>
      </c>
      <c r="J159" s="347" t="e">
        <f>IF(ISNUMBER(Regressions!K169),ROUND(Regressions!K169, 1), NA())</f>
        <v>#N/A</v>
      </c>
      <c r="K159" s="345" t="e">
        <f>IF(ISNUMBER(Regressions!L169),ROUND(Regressions!L169, 1), NA())</f>
        <v>#N/A</v>
      </c>
      <c r="L159" s="246" t="e">
        <f>IF(ISNUMBER(Regressions!M169),ROUND(Regressions!M169, 1), NA())</f>
        <v>#N/A</v>
      </c>
      <c r="M159" s="346" t="e">
        <f>IF(ISNUMBER(Regressions!N169),ROUND(Regressions!N169, 1), NA())</f>
        <v>#N/A</v>
      </c>
      <c r="N159" s="245" t="e">
        <f>IF(ISNUMBER(Regressions!O169),ROUND(Regressions!O169, 1), NA())</f>
        <v>#N/A</v>
      </c>
      <c r="O159" s="347" t="e">
        <f>IF(ISNUMBER(Regressions!Q169),ROUND(Regressions!Q169, 1), NA())</f>
        <v>#N/A</v>
      </c>
      <c r="P159" s="345" t="e">
        <f>IF(ISNUMBER(Regressions!R169),ROUND(Regressions!R169, 1), NA())</f>
        <v>#N/A</v>
      </c>
      <c r="Q159" s="223" t="e">
        <f>IF(ISNUMBER(Regressions!S169),ROUND(Regressions!S169, 1), NA())</f>
        <v>#N/A</v>
      </c>
      <c r="R159" s="346" t="e">
        <f>IF(ISNUMBER(Regressions!T169),ROUND(Regressions!T169, 1), NA())</f>
        <v>#N/A</v>
      </c>
      <c r="S159" s="245" t="e">
        <f>IF(ISNUMBER(Regressions!U169),ROUND(Regressions!U169, 1), NA())</f>
        <v>#N/A</v>
      </c>
    </row>
    <row xmlns:x14ac="http://schemas.microsoft.com/office/spreadsheetml/2009/9/ac" r="160" x14ac:dyDescent="0.2">
      <c r="A160" s="342" t="str">
        <f>IF(ISBLANK(Regressions!A170), " ", Regressions!A170)</f>
        <v>Nepal</v>
      </c>
      <c r="B160" s="343">
        <f>IF(ISBLANK(Regressions!B170), " ", Regressions!B170)</f>
        <v>2001</v>
      </c>
      <c r="C160" s="348" t="str">
        <f>IF(ISBLANK(Regressions!C170), " ", Regressions!C170)</f>
        <v>Secondary</v>
      </c>
      <c r="D160" s="344">
        <f>IF(ISBLANK(Regressions!D170), " ", Regressions!D170)</f>
        <v>4045485</v>
      </c>
      <c r="E160" s="222" t="e">
        <f>IF(ISNUMBER(Regressions!E170),ROUND(Regressions!E170, 1), NA())</f>
        <v>#N/A</v>
      </c>
      <c r="F160" s="345" t="e">
        <f>IF(ISNUMBER(Regressions!F170),ROUND(Regressions!F170, 1), NA())</f>
        <v>#N/A</v>
      </c>
      <c r="G160" s="244" t="e">
        <f>IF(ISNUMBER(Regressions!G170),ROUND(Regressions!G170, 1), NA())</f>
        <v>#N/A</v>
      </c>
      <c r="H160" s="346" t="e">
        <f>IF(ISNUMBER(Regressions!H170),ROUND(Regressions!H170, 1), NA())</f>
        <v>#N/A</v>
      </c>
      <c r="I160" s="245" t="e">
        <f>IF(ISNUMBER(Regressions!I170),ROUND(Regressions!I170, 1), NA())</f>
        <v>#N/A</v>
      </c>
      <c r="J160" s="347" t="e">
        <f>IF(ISNUMBER(Regressions!K170),ROUND(Regressions!K170, 1), NA())</f>
        <v>#N/A</v>
      </c>
      <c r="K160" s="345" t="e">
        <f>IF(ISNUMBER(Regressions!L170),ROUND(Regressions!L170, 1), NA())</f>
        <v>#N/A</v>
      </c>
      <c r="L160" s="246" t="e">
        <f>IF(ISNUMBER(Regressions!M170),ROUND(Regressions!M170, 1), NA())</f>
        <v>#N/A</v>
      </c>
      <c r="M160" s="346" t="e">
        <f>IF(ISNUMBER(Regressions!N170),ROUND(Regressions!N170, 1), NA())</f>
        <v>#N/A</v>
      </c>
      <c r="N160" s="245" t="e">
        <f>IF(ISNUMBER(Regressions!O170),ROUND(Regressions!O170, 1), NA())</f>
        <v>#N/A</v>
      </c>
      <c r="O160" s="347" t="e">
        <f>IF(ISNUMBER(Regressions!Q170),ROUND(Regressions!Q170, 1), NA())</f>
        <v>#N/A</v>
      </c>
      <c r="P160" s="345" t="e">
        <f>IF(ISNUMBER(Regressions!R170),ROUND(Regressions!R170, 1), NA())</f>
        <v>#N/A</v>
      </c>
      <c r="Q160" s="223" t="e">
        <f>IF(ISNUMBER(Regressions!S170),ROUND(Regressions!S170, 1), NA())</f>
        <v>#N/A</v>
      </c>
      <c r="R160" s="346" t="e">
        <f>IF(ISNUMBER(Regressions!T170),ROUND(Regressions!T170, 1), NA())</f>
        <v>#N/A</v>
      </c>
      <c r="S160" s="245" t="e">
        <f>IF(ISNUMBER(Regressions!U170),ROUND(Regressions!U170, 1), NA())</f>
        <v>#N/A</v>
      </c>
    </row>
    <row xmlns:x14ac="http://schemas.microsoft.com/office/spreadsheetml/2009/9/ac" r="161" x14ac:dyDescent="0.2">
      <c r="A161" s="342" t="str">
        <f>IF(ISBLANK(Regressions!A171), " ", Regressions!A171)</f>
        <v>Nepal</v>
      </c>
      <c r="B161" s="343">
        <f>IF(ISBLANK(Regressions!B171), " ", Regressions!B171)</f>
        <v>2002</v>
      </c>
      <c r="C161" s="348" t="str">
        <f>IF(ISBLANK(Regressions!C171), " ", Regressions!C171)</f>
        <v>Secondary</v>
      </c>
      <c r="D161" s="344">
        <f>IF(ISBLANK(Regressions!D171), " ", Regressions!D171)</f>
        <v>4145794</v>
      </c>
      <c r="E161" s="222" t="e">
        <f>IF(ISNUMBER(Regressions!E171),ROUND(Regressions!E171, 1), NA())</f>
        <v>#N/A</v>
      </c>
      <c r="F161" s="345" t="e">
        <f>IF(ISNUMBER(Regressions!F171),ROUND(Regressions!F171, 1), NA())</f>
        <v>#N/A</v>
      </c>
      <c r="G161" s="244" t="e">
        <f>IF(ISNUMBER(Regressions!G171),ROUND(Regressions!G171, 1), NA())</f>
        <v>#N/A</v>
      </c>
      <c r="H161" s="346" t="e">
        <f>IF(ISNUMBER(Regressions!H171),ROUND(Regressions!H171, 1), NA())</f>
        <v>#N/A</v>
      </c>
      <c r="I161" s="245" t="e">
        <f>IF(ISNUMBER(Regressions!I171),ROUND(Regressions!I171, 1), NA())</f>
        <v>#N/A</v>
      </c>
      <c r="J161" s="347" t="e">
        <f>IF(ISNUMBER(Regressions!K171),ROUND(Regressions!K171, 1), NA())</f>
        <v>#N/A</v>
      </c>
      <c r="K161" s="345" t="e">
        <f>IF(ISNUMBER(Regressions!L171),ROUND(Regressions!L171, 1), NA())</f>
        <v>#N/A</v>
      </c>
      <c r="L161" s="246" t="e">
        <f>IF(ISNUMBER(Regressions!M171),ROUND(Regressions!M171, 1), NA())</f>
        <v>#N/A</v>
      </c>
      <c r="M161" s="346" t="e">
        <f>IF(ISNUMBER(Regressions!N171),ROUND(Regressions!N171, 1), NA())</f>
        <v>#N/A</v>
      </c>
      <c r="N161" s="245" t="e">
        <f>IF(ISNUMBER(Regressions!O171),ROUND(Regressions!O171, 1), NA())</f>
        <v>#N/A</v>
      </c>
      <c r="O161" s="347" t="e">
        <f>IF(ISNUMBER(Regressions!Q171),ROUND(Regressions!Q171, 1), NA())</f>
        <v>#N/A</v>
      </c>
      <c r="P161" s="345" t="e">
        <f>IF(ISNUMBER(Regressions!R171),ROUND(Regressions!R171, 1), NA())</f>
        <v>#N/A</v>
      </c>
      <c r="Q161" s="223" t="e">
        <f>IF(ISNUMBER(Regressions!S171),ROUND(Regressions!S171, 1), NA())</f>
        <v>#N/A</v>
      </c>
      <c r="R161" s="346" t="e">
        <f>IF(ISNUMBER(Regressions!T171),ROUND(Regressions!T171, 1), NA())</f>
        <v>#N/A</v>
      </c>
      <c r="S161" s="245" t="e">
        <f>IF(ISNUMBER(Regressions!U171),ROUND(Regressions!U171, 1), NA())</f>
        <v>#N/A</v>
      </c>
    </row>
    <row xmlns:x14ac="http://schemas.microsoft.com/office/spreadsheetml/2009/9/ac" r="162" x14ac:dyDescent="0.2">
      <c r="A162" s="342" t="str">
        <f>IF(ISBLANK(Regressions!A172), " ", Regressions!A172)</f>
        <v>Nepal</v>
      </c>
      <c r="B162" s="343">
        <f>IF(ISBLANK(Regressions!B172), " ", Regressions!B172)</f>
        <v>2003</v>
      </c>
      <c r="C162" s="348" t="str">
        <f>IF(ISBLANK(Regressions!C172), " ", Regressions!C172)</f>
        <v>Secondary</v>
      </c>
      <c r="D162" s="344">
        <f>IF(ISBLANK(Regressions!D172), " ", Regressions!D172)</f>
        <v>4345419</v>
      </c>
      <c r="E162" s="222" t="e">
        <f>IF(ISNUMBER(Regressions!E172),ROUND(Regressions!E172, 1), NA())</f>
        <v>#N/A</v>
      </c>
      <c r="F162" s="345" t="e">
        <f>IF(ISNUMBER(Regressions!F172),ROUND(Regressions!F172, 1), NA())</f>
        <v>#N/A</v>
      </c>
      <c r="G162" s="244" t="e">
        <f>IF(ISNUMBER(Regressions!G172),ROUND(Regressions!G172, 1), NA())</f>
        <v>#N/A</v>
      </c>
      <c r="H162" s="346" t="e">
        <f>IF(ISNUMBER(Regressions!H172),ROUND(Regressions!H172, 1), NA())</f>
        <v>#N/A</v>
      </c>
      <c r="I162" s="245" t="e">
        <f>IF(ISNUMBER(Regressions!I172),ROUND(Regressions!I172, 1), NA())</f>
        <v>#N/A</v>
      </c>
      <c r="J162" s="347" t="e">
        <f>IF(ISNUMBER(Regressions!K172),ROUND(Regressions!K172, 1), NA())</f>
        <v>#N/A</v>
      </c>
      <c r="K162" s="345" t="e">
        <f>IF(ISNUMBER(Regressions!L172),ROUND(Regressions!L172, 1), NA())</f>
        <v>#N/A</v>
      </c>
      <c r="L162" s="246" t="e">
        <f>IF(ISNUMBER(Regressions!M172),ROUND(Regressions!M172, 1), NA())</f>
        <v>#N/A</v>
      </c>
      <c r="M162" s="346" t="e">
        <f>IF(ISNUMBER(Regressions!N172),ROUND(Regressions!N172, 1), NA())</f>
        <v>#N/A</v>
      </c>
      <c r="N162" s="245" t="e">
        <f>IF(ISNUMBER(Regressions!O172),ROUND(Regressions!O172, 1), NA())</f>
        <v>#N/A</v>
      </c>
      <c r="O162" s="347" t="e">
        <f>IF(ISNUMBER(Regressions!Q172),ROUND(Regressions!Q172, 1), NA())</f>
        <v>#N/A</v>
      </c>
      <c r="P162" s="345" t="e">
        <f>IF(ISNUMBER(Regressions!R172),ROUND(Regressions!R172, 1), NA())</f>
        <v>#N/A</v>
      </c>
      <c r="Q162" s="223" t="e">
        <f>IF(ISNUMBER(Regressions!S172),ROUND(Regressions!S172, 1), NA())</f>
        <v>#N/A</v>
      </c>
      <c r="R162" s="346" t="e">
        <f>IF(ISNUMBER(Regressions!T172),ROUND(Regressions!T172, 1), NA())</f>
        <v>#N/A</v>
      </c>
      <c r="S162" s="245" t="e">
        <f>IF(ISNUMBER(Regressions!U172),ROUND(Regressions!U172, 1), NA())</f>
        <v>#N/A</v>
      </c>
    </row>
    <row xmlns:x14ac="http://schemas.microsoft.com/office/spreadsheetml/2009/9/ac" r="163" x14ac:dyDescent="0.2">
      <c r="A163" s="342" t="str">
        <f>IF(ISBLANK(Regressions!A173), " ", Regressions!A173)</f>
        <v>Nepal</v>
      </c>
      <c r="B163" s="343">
        <f>IF(ISBLANK(Regressions!B173), " ", Regressions!B173)</f>
        <v>2004</v>
      </c>
      <c r="C163" s="348" t="str">
        <f>IF(ISBLANK(Regressions!C173), " ", Regressions!C173)</f>
        <v>Secondary</v>
      </c>
      <c r="D163" s="344">
        <f>IF(ISBLANK(Regressions!D173), " ", Regressions!D173)</f>
        <v>4445731</v>
      </c>
      <c r="E163" s="222" t="e">
        <f>IF(ISNUMBER(Regressions!E173),ROUND(Regressions!E173, 1), NA())</f>
        <v>#N/A</v>
      </c>
      <c r="F163" s="345" t="e">
        <f>IF(ISNUMBER(Regressions!F173),ROUND(Regressions!F173, 1), NA())</f>
        <v>#N/A</v>
      </c>
      <c r="G163" s="244" t="e">
        <f>IF(ISNUMBER(Regressions!G173),ROUND(Regressions!G173, 1), NA())</f>
        <v>#N/A</v>
      </c>
      <c r="H163" s="346" t="e">
        <f>IF(ISNUMBER(Regressions!H173),ROUND(Regressions!H173, 1), NA())</f>
        <v>#N/A</v>
      </c>
      <c r="I163" s="245" t="e">
        <f>IF(ISNUMBER(Regressions!I173),ROUND(Regressions!I173, 1), NA())</f>
        <v>#N/A</v>
      </c>
      <c r="J163" s="347" t="e">
        <f>IF(ISNUMBER(Regressions!K173),ROUND(Regressions!K173, 1), NA())</f>
        <v>#N/A</v>
      </c>
      <c r="K163" s="345" t="e">
        <f>IF(ISNUMBER(Regressions!L173),ROUND(Regressions!L173, 1), NA())</f>
        <v>#N/A</v>
      </c>
      <c r="L163" s="246" t="e">
        <f>IF(ISNUMBER(Regressions!M173),ROUND(Regressions!M173, 1), NA())</f>
        <v>#N/A</v>
      </c>
      <c r="M163" s="346" t="e">
        <f>IF(ISNUMBER(Regressions!N173),ROUND(Regressions!N173, 1), NA())</f>
        <v>#N/A</v>
      </c>
      <c r="N163" s="245" t="e">
        <f>IF(ISNUMBER(Regressions!O173),ROUND(Regressions!O173, 1), NA())</f>
        <v>#N/A</v>
      </c>
      <c r="O163" s="347" t="e">
        <f>IF(ISNUMBER(Regressions!Q173),ROUND(Regressions!Q173, 1), NA())</f>
        <v>#N/A</v>
      </c>
      <c r="P163" s="345" t="e">
        <f>IF(ISNUMBER(Regressions!R173),ROUND(Regressions!R173, 1), NA())</f>
        <v>#N/A</v>
      </c>
      <c r="Q163" s="223" t="e">
        <f>IF(ISNUMBER(Regressions!S173),ROUND(Regressions!S173, 1), NA())</f>
        <v>#N/A</v>
      </c>
      <c r="R163" s="346" t="e">
        <f>IF(ISNUMBER(Regressions!T173),ROUND(Regressions!T173, 1), NA())</f>
        <v>#N/A</v>
      </c>
      <c r="S163" s="245" t="e">
        <f>IF(ISNUMBER(Regressions!U173),ROUND(Regressions!U173, 1), NA())</f>
        <v>#N/A</v>
      </c>
    </row>
    <row xmlns:x14ac="http://schemas.microsoft.com/office/spreadsheetml/2009/9/ac" r="164" x14ac:dyDescent="0.2">
      <c r="A164" s="342" t="str">
        <f>IF(ISBLANK(Regressions!A174), " ", Regressions!A174)</f>
        <v>Nepal</v>
      </c>
      <c r="B164" s="343">
        <f>IF(ISBLANK(Regressions!B174), " ", Regressions!B174)</f>
        <v>2005</v>
      </c>
      <c r="C164" s="348" t="str">
        <f>IF(ISBLANK(Regressions!C174), " ", Regressions!C174)</f>
        <v>Secondary</v>
      </c>
      <c r="D164" s="344">
        <f>IF(ISBLANK(Regressions!D174), " ", Regressions!D174)</f>
        <v>4542718</v>
      </c>
      <c r="E164" s="222" t="e">
        <f>IF(ISNUMBER(Regressions!E174),ROUND(Regressions!E174, 1), NA())</f>
        <v>#N/A</v>
      </c>
      <c r="F164" s="345" t="e">
        <f>IF(ISNUMBER(Regressions!F174),ROUND(Regressions!F174, 1), NA())</f>
        <v>#N/A</v>
      </c>
      <c r="G164" s="244" t="e">
        <f>IF(ISNUMBER(Regressions!G174),ROUND(Regressions!G174, 1), NA())</f>
        <v>#N/A</v>
      </c>
      <c r="H164" s="346" t="e">
        <f>IF(ISNUMBER(Regressions!H174),ROUND(Regressions!H174, 1), NA())</f>
        <v>#N/A</v>
      </c>
      <c r="I164" s="245" t="e">
        <f>IF(ISNUMBER(Regressions!I174),ROUND(Regressions!I174, 1), NA())</f>
        <v>#N/A</v>
      </c>
      <c r="J164" s="347" t="e">
        <f>IF(ISNUMBER(Regressions!K174),ROUND(Regressions!K174, 1), NA())</f>
        <v>#N/A</v>
      </c>
      <c r="K164" s="345" t="e">
        <f>IF(ISNUMBER(Regressions!L174),ROUND(Regressions!L174, 1), NA())</f>
        <v>#N/A</v>
      </c>
      <c r="L164" s="246" t="e">
        <f>IF(ISNUMBER(Regressions!M174),ROUND(Regressions!M174, 1), NA())</f>
        <v>#N/A</v>
      </c>
      <c r="M164" s="346" t="e">
        <f>IF(ISNUMBER(Regressions!N174),ROUND(Regressions!N174, 1), NA())</f>
        <v>#N/A</v>
      </c>
      <c r="N164" s="245" t="e">
        <f>IF(ISNUMBER(Regressions!O174),ROUND(Regressions!O174, 1), NA())</f>
        <v>#N/A</v>
      </c>
      <c r="O164" s="347" t="e">
        <f>IF(ISNUMBER(Regressions!Q174),ROUND(Regressions!Q174, 1), NA())</f>
        <v>#N/A</v>
      </c>
      <c r="P164" s="345" t="e">
        <f>IF(ISNUMBER(Regressions!R174),ROUND(Regressions!R174, 1), NA())</f>
        <v>#N/A</v>
      </c>
      <c r="Q164" s="223" t="e">
        <f>IF(ISNUMBER(Regressions!S174),ROUND(Regressions!S174, 1), NA())</f>
        <v>#N/A</v>
      </c>
      <c r="R164" s="346" t="e">
        <f>IF(ISNUMBER(Regressions!T174),ROUND(Regressions!T174, 1), NA())</f>
        <v>#N/A</v>
      </c>
      <c r="S164" s="245" t="e">
        <f>IF(ISNUMBER(Regressions!U174),ROUND(Regressions!U174, 1), NA())</f>
        <v>#N/A</v>
      </c>
    </row>
    <row xmlns:x14ac="http://schemas.microsoft.com/office/spreadsheetml/2009/9/ac" r="165" x14ac:dyDescent="0.2">
      <c r="A165" s="342" t="str">
        <f>IF(ISBLANK(Regressions!A175), " ", Regressions!A175)</f>
        <v>Nepal</v>
      </c>
      <c r="B165" s="343">
        <f>IF(ISBLANK(Regressions!B175), " ", Regressions!B175)</f>
        <v>2006</v>
      </c>
      <c r="C165" s="348" t="str">
        <f>IF(ISBLANK(Regressions!C175), " ", Regressions!C175)</f>
        <v>Secondary</v>
      </c>
      <c r="D165" s="344">
        <f>IF(ISBLANK(Regressions!D175), " ", Regressions!D175)</f>
        <v>4629247</v>
      </c>
      <c r="E165" s="222" t="e">
        <f>IF(ISNUMBER(Regressions!E175),ROUND(Regressions!E175, 1), NA())</f>
        <v>#N/A</v>
      </c>
      <c r="F165" s="345" t="e">
        <f>IF(ISNUMBER(Regressions!F175),ROUND(Regressions!F175, 1), NA())</f>
        <v>#N/A</v>
      </c>
      <c r="G165" s="244" t="e">
        <f>IF(ISNUMBER(Regressions!G175),ROUND(Regressions!G175, 1), NA())</f>
        <v>#N/A</v>
      </c>
      <c r="H165" s="346" t="e">
        <f>IF(ISNUMBER(Regressions!H175),ROUND(Regressions!H175, 1), NA())</f>
        <v>#N/A</v>
      </c>
      <c r="I165" s="245" t="e">
        <f>IF(ISNUMBER(Regressions!I175),ROUND(Regressions!I175, 1), NA())</f>
        <v>#N/A</v>
      </c>
      <c r="J165" s="347" t="e">
        <f>IF(ISNUMBER(Regressions!K175),ROUND(Regressions!K175, 1), NA())</f>
        <v>#N/A</v>
      </c>
      <c r="K165" s="345" t="e">
        <f>IF(ISNUMBER(Regressions!L175),ROUND(Regressions!L175, 1), NA())</f>
        <v>#N/A</v>
      </c>
      <c r="L165" s="246" t="e">
        <f>IF(ISNUMBER(Regressions!M175),ROUND(Regressions!M175, 1), NA())</f>
        <v>#N/A</v>
      </c>
      <c r="M165" s="346" t="e">
        <f>IF(ISNUMBER(Regressions!N175),ROUND(Regressions!N175, 1), NA())</f>
        <v>#N/A</v>
      </c>
      <c r="N165" s="245" t="e">
        <f>IF(ISNUMBER(Regressions!O175),ROUND(Regressions!O175, 1), NA())</f>
        <v>#N/A</v>
      </c>
      <c r="O165" s="347" t="e">
        <f>IF(ISNUMBER(Regressions!Q175),ROUND(Regressions!Q175, 1), NA())</f>
        <v>#N/A</v>
      </c>
      <c r="P165" s="345" t="e">
        <f>IF(ISNUMBER(Regressions!R175),ROUND(Regressions!R175, 1), NA())</f>
        <v>#N/A</v>
      </c>
      <c r="Q165" s="223" t="e">
        <f>IF(ISNUMBER(Regressions!S175),ROUND(Regressions!S175, 1), NA())</f>
        <v>#N/A</v>
      </c>
      <c r="R165" s="346" t="e">
        <f>IF(ISNUMBER(Regressions!T175),ROUND(Regressions!T175, 1), NA())</f>
        <v>#N/A</v>
      </c>
      <c r="S165" s="245" t="e">
        <f>IF(ISNUMBER(Regressions!U175),ROUND(Regressions!U175, 1), NA())</f>
        <v>#N/A</v>
      </c>
    </row>
    <row xmlns:x14ac="http://schemas.microsoft.com/office/spreadsheetml/2009/9/ac" r="166" x14ac:dyDescent="0.2">
      <c r="A166" s="342" t="str">
        <f>IF(ISBLANK(Regressions!A176), " ", Regressions!A176)</f>
        <v>Nepal</v>
      </c>
      <c r="B166" s="343">
        <f>IF(ISBLANK(Regressions!B176), " ", Regressions!B176)</f>
        <v>2007</v>
      </c>
      <c r="C166" s="348" t="str">
        <f>IF(ISBLANK(Regressions!C176), " ", Regressions!C176)</f>
        <v>Secondary</v>
      </c>
      <c r="D166" s="344">
        <f>IF(ISBLANK(Regressions!D176), " ", Regressions!D176)</f>
        <v>4696075</v>
      </c>
      <c r="E166" s="222" t="e">
        <f>IF(ISNUMBER(Regressions!E176),ROUND(Regressions!E176, 1), NA())</f>
        <v>#N/A</v>
      </c>
      <c r="F166" s="345" t="e">
        <f>IF(ISNUMBER(Regressions!F176),ROUND(Regressions!F176, 1), NA())</f>
        <v>#N/A</v>
      </c>
      <c r="G166" s="244" t="e">
        <f>IF(ISNUMBER(Regressions!G176),ROUND(Regressions!G176, 1), NA())</f>
        <v>#N/A</v>
      </c>
      <c r="H166" s="346" t="e">
        <f>IF(ISNUMBER(Regressions!H176),ROUND(Regressions!H176, 1), NA())</f>
        <v>#N/A</v>
      </c>
      <c r="I166" s="245" t="e">
        <f>IF(ISNUMBER(Regressions!I176),ROUND(Regressions!I176, 1), NA())</f>
        <v>#N/A</v>
      </c>
      <c r="J166" s="347" t="e">
        <f>IF(ISNUMBER(Regressions!K176),ROUND(Regressions!K176, 1), NA())</f>
        <v>#N/A</v>
      </c>
      <c r="K166" s="345" t="e">
        <f>IF(ISNUMBER(Regressions!L176),ROUND(Regressions!L176, 1), NA())</f>
        <v>#N/A</v>
      </c>
      <c r="L166" s="246" t="e">
        <f>IF(ISNUMBER(Regressions!M176),ROUND(Regressions!M176, 1), NA())</f>
        <v>#N/A</v>
      </c>
      <c r="M166" s="346" t="e">
        <f>IF(ISNUMBER(Regressions!N176),ROUND(Regressions!N176, 1), NA())</f>
        <v>#N/A</v>
      </c>
      <c r="N166" s="245" t="e">
        <f>IF(ISNUMBER(Regressions!O176),ROUND(Regressions!O176, 1), NA())</f>
        <v>#N/A</v>
      </c>
      <c r="O166" s="347" t="e">
        <f>IF(ISNUMBER(Regressions!Q176),ROUND(Regressions!Q176, 1), NA())</f>
        <v>#N/A</v>
      </c>
      <c r="P166" s="345" t="e">
        <f>IF(ISNUMBER(Regressions!R176),ROUND(Regressions!R176, 1), NA())</f>
        <v>#N/A</v>
      </c>
      <c r="Q166" s="223" t="e">
        <f>IF(ISNUMBER(Regressions!S176),ROUND(Regressions!S176, 1), NA())</f>
        <v>#N/A</v>
      </c>
      <c r="R166" s="346" t="e">
        <f>IF(ISNUMBER(Regressions!T176),ROUND(Regressions!T176, 1), NA())</f>
        <v>#N/A</v>
      </c>
      <c r="S166" s="245" t="e">
        <f>IF(ISNUMBER(Regressions!U176),ROUND(Regressions!U176, 1), NA())</f>
        <v>#N/A</v>
      </c>
    </row>
    <row xmlns:x14ac="http://schemas.microsoft.com/office/spreadsheetml/2009/9/ac" r="167" x14ac:dyDescent="0.2">
      <c r="A167" s="342" t="str">
        <f>IF(ISBLANK(Regressions!A177), " ", Regressions!A177)</f>
        <v>Nepal</v>
      </c>
      <c r="B167" s="343">
        <f>IF(ISBLANK(Regressions!B177), " ", Regressions!B177)</f>
        <v>2008</v>
      </c>
      <c r="C167" s="348" t="str">
        <f>IF(ISBLANK(Regressions!C177), " ", Regressions!C177)</f>
        <v>Secondary</v>
      </c>
      <c r="D167" s="344">
        <f>IF(ISBLANK(Regressions!D177), " ", Regressions!D177)</f>
        <v>4738649</v>
      </c>
      <c r="E167" s="222" t="e">
        <f>IF(ISNUMBER(Regressions!E177),ROUND(Regressions!E177, 1), NA())</f>
        <v>#N/A</v>
      </c>
      <c r="F167" s="345" t="e">
        <f>IF(ISNUMBER(Regressions!F177),ROUND(Regressions!F177, 1), NA())</f>
        <v>#N/A</v>
      </c>
      <c r="G167" s="244" t="e">
        <f>IF(ISNUMBER(Regressions!G177),ROUND(Regressions!G177, 1), NA())</f>
        <v>#N/A</v>
      </c>
      <c r="H167" s="346" t="e">
        <f>IF(ISNUMBER(Regressions!H177),ROUND(Regressions!H177, 1), NA())</f>
        <v>#N/A</v>
      </c>
      <c r="I167" s="245" t="e">
        <f>IF(ISNUMBER(Regressions!I177),ROUND(Regressions!I177, 1), NA())</f>
        <v>#N/A</v>
      </c>
      <c r="J167" s="347" t="e">
        <f>IF(ISNUMBER(Regressions!K177),ROUND(Regressions!K177, 1), NA())</f>
        <v>#N/A</v>
      </c>
      <c r="K167" s="345" t="e">
        <f>IF(ISNUMBER(Regressions!L177),ROUND(Regressions!L177, 1), NA())</f>
        <v>#N/A</v>
      </c>
      <c r="L167" s="246" t="e">
        <f>IF(ISNUMBER(Regressions!M177),ROUND(Regressions!M177, 1), NA())</f>
        <v>#N/A</v>
      </c>
      <c r="M167" s="346" t="e">
        <f>IF(ISNUMBER(Regressions!N177),ROUND(Regressions!N177, 1), NA())</f>
        <v>#N/A</v>
      </c>
      <c r="N167" s="245" t="e">
        <f>IF(ISNUMBER(Regressions!O177),ROUND(Regressions!O177, 1), NA())</f>
        <v>#N/A</v>
      </c>
      <c r="O167" s="347" t="e">
        <f>IF(ISNUMBER(Regressions!Q177),ROUND(Regressions!Q177, 1), NA())</f>
        <v>#N/A</v>
      </c>
      <c r="P167" s="345" t="e">
        <f>IF(ISNUMBER(Regressions!R177),ROUND(Regressions!R177, 1), NA())</f>
        <v>#N/A</v>
      </c>
      <c r="Q167" s="223" t="e">
        <f>IF(ISNUMBER(Regressions!S177),ROUND(Regressions!S177, 1), NA())</f>
        <v>#N/A</v>
      </c>
      <c r="R167" s="346" t="e">
        <f>IF(ISNUMBER(Regressions!T177),ROUND(Regressions!T177, 1), NA())</f>
        <v>#N/A</v>
      </c>
      <c r="S167" s="245" t="e">
        <f>IF(ISNUMBER(Regressions!U177),ROUND(Regressions!U177, 1), NA())</f>
        <v>#N/A</v>
      </c>
    </row>
    <row xmlns:x14ac="http://schemas.microsoft.com/office/spreadsheetml/2009/9/ac" r="168" x14ac:dyDescent="0.2">
      <c r="A168" s="342" t="str">
        <f>IF(ISBLANK(Regressions!A178), " ", Regressions!A178)</f>
        <v>Nepal</v>
      </c>
      <c r="B168" s="343">
        <f>IF(ISBLANK(Regressions!B178), " ", Regressions!B178)</f>
        <v>2009</v>
      </c>
      <c r="C168" s="348" t="str">
        <f>IF(ISBLANK(Regressions!C178), " ", Regressions!C178)</f>
        <v>Secondary</v>
      </c>
      <c r="D168" s="344">
        <f>IF(ISBLANK(Regressions!D178), " ", Regressions!D178)</f>
        <v>4768502</v>
      </c>
      <c r="E168" s="222" t="e">
        <f>IF(ISNUMBER(Regressions!E178),ROUND(Regressions!E178, 1), NA())</f>
        <v>#N/A</v>
      </c>
      <c r="F168" s="345" t="e">
        <f>IF(ISNUMBER(Regressions!F178),ROUND(Regressions!F178, 1), NA())</f>
        <v>#N/A</v>
      </c>
      <c r="G168" s="244" t="e">
        <f>IF(ISNUMBER(Regressions!G178),ROUND(Regressions!G178, 1), NA())</f>
        <v>#N/A</v>
      </c>
      <c r="H168" s="346" t="e">
        <f>IF(ISNUMBER(Regressions!H178),ROUND(Regressions!H178, 1), NA())</f>
        <v>#N/A</v>
      </c>
      <c r="I168" s="245" t="e">
        <f>IF(ISNUMBER(Regressions!I178),ROUND(Regressions!I178, 1), NA())</f>
        <v>#N/A</v>
      </c>
      <c r="J168" s="347" t="e">
        <f>IF(ISNUMBER(Regressions!K178),ROUND(Regressions!K178, 1), NA())</f>
        <v>#N/A</v>
      </c>
      <c r="K168" s="345" t="e">
        <f>IF(ISNUMBER(Regressions!L178),ROUND(Regressions!L178, 1), NA())</f>
        <v>#N/A</v>
      </c>
      <c r="L168" s="246" t="e">
        <f>IF(ISNUMBER(Regressions!M178),ROUND(Regressions!M178, 1), NA())</f>
        <v>#N/A</v>
      </c>
      <c r="M168" s="346" t="e">
        <f>IF(ISNUMBER(Regressions!N178),ROUND(Regressions!N178, 1), NA())</f>
        <v>#N/A</v>
      </c>
      <c r="N168" s="245" t="e">
        <f>IF(ISNUMBER(Regressions!O178),ROUND(Regressions!O178, 1), NA())</f>
        <v>#N/A</v>
      </c>
      <c r="O168" s="347" t="e">
        <f>IF(ISNUMBER(Regressions!Q178),ROUND(Regressions!Q178, 1), NA())</f>
        <v>#N/A</v>
      </c>
      <c r="P168" s="345" t="e">
        <f>IF(ISNUMBER(Regressions!R178),ROUND(Regressions!R178, 1), NA())</f>
        <v>#N/A</v>
      </c>
      <c r="Q168" s="223" t="e">
        <f>IF(ISNUMBER(Regressions!S178),ROUND(Regressions!S178, 1), NA())</f>
        <v>#N/A</v>
      </c>
      <c r="R168" s="346" t="e">
        <f>IF(ISNUMBER(Regressions!T178),ROUND(Regressions!T178, 1), NA())</f>
        <v>#N/A</v>
      </c>
      <c r="S168" s="245" t="e">
        <f>IF(ISNUMBER(Regressions!U178),ROUND(Regressions!U178, 1), NA())</f>
        <v>#N/A</v>
      </c>
    </row>
    <row xmlns:x14ac="http://schemas.microsoft.com/office/spreadsheetml/2009/9/ac" r="169" x14ac:dyDescent="0.2">
      <c r="A169" s="342" t="str">
        <f>IF(ISBLANK(Regressions!A179), " ", Regressions!A179)</f>
        <v>Nepal</v>
      </c>
      <c r="B169" s="343">
        <f>IF(ISBLANK(Regressions!B179), " ", Regressions!B179)</f>
        <v>2010</v>
      </c>
      <c r="C169" s="348" t="str">
        <f>IF(ISBLANK(Regressions!C179), " ", Regressions!C179)</f>
        <v>Secondary</v>
      </c>
      <c r="D169" s="344">
        <f>IF(ISBLANK(Regressions!D179), " ", Regressions!D179)</f>
        <v>4781866</v>
      </c>
      <c r="E169" s="222" t="e">
        <f>IF(ISNUMBER(Regressions!E179),ROUND(Regressions!E179, 1), NA())</f>
        <v>#N/A</v>
      </c>
      <c r="F169" s="345" t="e">
        <f>IF(ISNUMBER(Regressions!F179),ROUND(Regressions!F179, 1), NA())</f>
        <v>#N/A</v>
      </c>
      <c r="G169" s="244" t="e">
        <f>IF(ISNUMBER(Regressions!G179),ROUND(Regressions!G179, 1), NA())</f>
        <v>#N/A</v>
      </c>
      <c r="H169" s="346" t="e">
        <f>IF(ISNUMBER(Regressions!H179),ROUND(Regressions!H179, 1), NA())</f>
        <v>#N/A</v>
      </c>
      <c r="I169" s="245" t="e">
        <f>IF(ISNUMBER(Regressions!I179),ROUND(Regressions!I179, 1), NA())</f>
        <v>#N/A</v>
      </c>
      <c r="J169" s="347" t="e">
        <f>IF(ISNUMBER(Regressions!K179),ROUND(Regressions!K179, 1), NA())</f>
        <v>#N/A</v>
      </c>
      <c r="K169" s="345" t="e">
        <f>IF(ISNUMBER(Regressions!L179),ROUND(Regressions!L179, 1), NA())</f>
        <v>#N/A</v>
      </c>
      <c r="L169" s="246" t="e">
        <f>IF(ISNUMBER(Regressions!M179),ROUND(Regressions!M179, 1), NA())</f>
        <v>#N/A</v>
      </c>
      <c r="M169" s="346" t="e">
        <f>IF(ISNUMBER(Regressions!N179),ROUND(Regressions!N179, 1), NA())</f>
        <v>#N/A</v>
      </c>
      <c r="N169" s="245" t="e">
        <f>IF(ISNUMBER(Regressions!O179),ROUND(Regressions!O179, 1), NA())</f>
        <v>#N/A</v>
      </c>
      <c r="O169" s="347" t="e">
        <f>IF(ISNUMBER(Regressions!Q179),ROUND(Regressions!Q179, 1), NA())</f>
        <v>#N/A</v>
      </c>
      <c r="P169" s="345" t="e">
        <f>IF(ISNUMBER(Regressions!R179),ROUND(Regressions!R179, 1), NA())</f>
        <v>#N/A</v>
      </c>
      <c r="Q169" s="223" t="e">
        <f>IF(ISNUMBER(Regressions!S179),ROUND(Regressions!S179, 1), NA())</f>
        <v>#N/A</v>
      </c>
      <c r="R169" s="346" t="e">
        <f>IF(ISNUMBER(Regressions!T179),ROUND(Regressions!T179, 1), NA())</f>
        <v>#N/A</v>
      </c>
      <c r="S169" s="245" t="e">
        <f>IF(ISNUMBER(Regressions!U179),ROUND(Regressions!U179, 1), NA())</f>
        <v>#N/A</v>
      </c>
    </row>
    <row xmlns:x14ac="http://schemas.microsoft.com/office/spreadsheetml/2009/9/ac" r="170" x14ac:dyDescent="0.2">
      <c r="A170" s="342" t="str">
        <f>IF(ISBLANK(Regressions!A180), " ", Regressions!A180)</f>
        <v>Nepal</v>
      </c>
      <c r="B170" s="343">
        <f>IF(ISBLANK(Regressions!B180), " ", Regressions!B180)</f>
        <v>2011</v>
      </c>
      <c r="C170" s="348" t="str">
        <f>IF(ISBLANK(Regressions!C180), " ", Regressions!C180)</f>
        <v>Secondary</v>
      </c>
      <c r="D170" s="344">
        <f>IF(ISBLANK(Regressions!D180), " ", Regressions!D180)</f>
        <v>4771964</v>
      </c>
      <c r="E170" s="222" t="e">
        <f>IF(ISNUMBER(Regressions!E180),ROUND(Regressions!E180, 1), NA())</f>
        <v>#N/A</v>
      </c>
      <c r="F170" s="345" t="e">
        <f>IF(ISNUMBER(Regressions!F180),ROUND(Regressions!F180, 1), NA())</f>
        <v>#N/A</v>
      </c>
      <c r="G170" s="244">
        <f>IF(ISNUMBER(Regressions!G180),ROUND(Regressions!G180, 1), NA())</f>
        <v>74.400000000000006</v>
      </c>
      <c r="H170" s="346" t="e">
        <f>IF(ISNUMBER(Regressions!H180),ROUND(Regressions!H180, 1), NA())</f>
        <v>#N/A</v>
      </c>
      <c r="I170" s="245" t="e">
        <f>IF(ISNUMBER(Regressions!I180),ROUND(Regressions!I180, 1), NA())</f>
        <v>#N/A</v>
      </c>
      <c r="J170" s="347" t="e">
        <f>IF(ISNUMBER(Regressions!K180),ROUND(Regressions!K180, 1), NA())</f>
        <v>#N/A</v>
      </c>
      <c r="K170" s="345" t="e">
        <f>IF(ISNUMBER(Regressions!L180),ROUND(Regressions!L180, 1), NA())</f>
        <v>#N/A</v>
      </c>
      <c r="L170" s="246" t="e">
        <f>IF(ISNUMBER(Regressions!M180),ROUND(Regressions!M180, 1), NA())</f>
        <v>#N/A</v>
      </c>
      <c r="M170" s="346" t="e">
        <f>IF(ISNUMBER(Regressions!N180),ROUND(Regressions!N180, 1), NA())</f>
        <v>#N/A</v>
      </c>
      <c r="N170" s="245" t="e">
        <f>IF(ISNUMBER(Regressions!O180),ROUND(Regressions!O180, 1), NA())</f>
        <v>#N/A</v>
      </c>
      <c r="O170" s="347" t="e">
        <f>IF(ISNUMBER(Regressions!Q180),ROUND(Regressions!Q180, 1), NA())</f>
        <v>#N/A</v>
      </c>
      <c r="P170" s="345" t="e">
        <f>IF(ISNUMBER(Regressions!R180),ROUND(Regressions!R180, 1), NA())</f>
        <v>#N/A</v>
      </c>
      <c r="Q170" s="223" t="e">
        <f>IF(ISNUMBER(Regressions!S180),ROUND(Regressions!S180, 1), NA())</f>
        <v>#N/A</v>
      </c>
      <c r="R170" s="346" t="e">
        <f>IF(ISNUMBER(Regressions!T180),ROUND(Regressions!T180, 1), NA())</f>
        <v>#N/A</v>
      </c>
      <c r="S170" s="245" t="e">
        <f>IF(ISNUMBER(Regressions!U180),ROUND(Regressions!U180, 1), NA())</f>
        <v>#N/A</v>
      </c>
    </row>
    <row xmlns:x14ac="http://schemas.microsoft.com/office/spreadsheetml/2009/9/ac" r="171" x14ac:dyDescent="0.2">
      <c r="A171" s="342" t="str">
        <f>IF(ISBLANK(Regressions!A181), " ", Regressions!A181)</f>
        <v>Nepal</v>
      </c>
      <c r="B171" s="343">
        <f>IF(ISBLANK(Regressions!B181), " ", Regressions!B181)</f>
        <v>2012</v>
      </c>
      <c r="C171" s="348" t="str">
        <f>IF(ISBLANK(Regressions!C181), " ", Regressions!C181)</f>
        <v>Secondary</v>
      </c>
      <c r="D171" s="344">
        <f>IF(ISBLANK(Regressions!D181), " ", Regressions!D181)</f>
        <v>4737996</v>
      </c>
      <c r="E171" s="222" t="e">
        <f>IF(ISNUMBER(Regressions!E181),ROUND(Regressions!E181, 1), NA())</f>
        <v>#N/A</v>
      </c>
      <c r="F171" s="345" t="e">
        <f>IF(ISNUMBER(Regressions!F181),ROUND(Regressions!F181, 1), NA())</f>
        <v>#N/A</v>
      </c>
      <c r="G171" s="244">
        <f>IF(ISNUMBER(Regressions!G181),ROUND(Regressions!G181, 1), NA())</f>
        <v>74.400000000000006</v>
      </c>
      <c r="H171" s="346" t="e">
        <f>IF(ISNUMBER(Regressions!H181),ROUND(Regressions!H181, 1), NA())</f>
        <v>#N/A</v>
      </c>
      <c r="I171" s="245" t="e">
        <f>IF(ISNUMBER(Regressions!I181),ROUND(Regressions!I181, 1), NA())</f>
        <v>#N/A</v>
      </c>
      <c r="J171" s="347" t="e">
        <f>IF(ISNUMBER(Regressions!K181),ROUND(Regressions!K181, 1), NA())</f>
        <v>#N/A</v>
      </c>
      <c r="K171" s="345" t="e">
        <f>IF(ISNUMBER(Regressions!L181),ROUND(Regressions!L181, 1), NA())</f>
        <v>#N/A</v>
      </c>
      <c r="L171" s="246" t="e">
        <f>IF(ISNUMBER(Regressions!M181),ROUND(Regressions!M181, 1), NA())</f>
        <v>#N/A</v>
      </c>
      <c r="M171" s="346" t="e">
        <f>IF(ISNUMBER(Regressions!N181),ROUND(Regressions!N181, 1), NA())</f>
        <v>#N/A</v>
      </c>
      <c r="N171" s="245" t="e">
        <f>IF(ISNUMBER(Regressions!O181),ROUND(Regressions!O181, 1), NA())</f>
        <v>#N/A</v>
      </c>
      <c r="O171" s="347" t="e">
        <f>IF(ISNUMBER(Regressions!Q181),ROUND(Regressions!Q181, 1), NA())</f>
        <v>#N/A</v>
      </c>
      <c r="P171" s="345" t="e">
        <f>IF(ISNUMBER(Regressions!R181),ROUND(Regressions!R181, 1), NA())</f>
        <v>#N/A</v>
      </c>
      <c r="Q171" s="223" t="e">
        <f>IF(ISNUMBER(Regressions!S181),ROUND(Regressions!S181, 1), NA())</f>
        <v>#N/A</v>
      </c>
      <c r="R171" s="346" t="e">
        <f>IF(ISNUMBER(Regressions!T181),ROUND(Regressions!T181, 1), NA())</f>
        <v>#N/A</v>
      </c>
      <c r="S171" s="245" t="e">
        <f>IF(ISNUMBER(Regressions!U181),ROUND(Regressions!U181, 1), NA())</f>
        <v>#N/A</v>
      </c>
    </row>
    <row xmlns:x14ac="http://schemas.microsoft.com/office/spreadsheetml/2009/9/ac" r="172" x14ac:dyDescent="0.2">
      <c r="A172" s="342" t="str">
        <f>IF(ISBLANK(Regressions!A182), " ", Regressions!A182)</f>
        <v>Nepal</v>
      </c>
      <c r="B172" s="343">
        <f>IF(ISBLANK(Regressions!B182), " ", Regressions!B182)</f>
        <v>2013</v>
      </c>
      <c r="C172" s="348" t="str">
        <f>IF(ISBLANK(Regressions!C182), " ", Regressions!C182)</f>
        <v>Secondary</v>
      </c>
      <c r="D172" s="344">
        <f>IF(ISBLANK(Regressions!D182), " ", Regressions!D182)</f>
        <v>4687801</v>
      </c>
      <c r="E172" s="222" t="e">
        <f>IF(ISNUMBER(Regressions!E182),ROUND(Regressions!E182, 1), NA())</f>
        <v>#N/A</v>
      </c>
      <c r="F172" s="345" t="e">
        <f>IF(ISNUMBER(Regressions!F182),ROUND(Regressions!F182, 1), NA())</f>
        <v>#N/A</v>
      </c>
      <c r="G172" s="244">
        <f>IF(ISNUMBER(Regressions!G182),ROUND(Regressions!G182, 1), NA())</f>
        <v>74.400000000000006</v>
      </c>
      <c r="H172" s="346" t="e">
        <f>IF(ISNUMBER(Regressions!H182),ROUND(Regressions!H182, 1), NA())</f>
        <v>#N/A</v>
      </c>
      <c r="I172" s="245" t="e">
        <f>IF(ISNUMBER(Regressions!I182),ROUND(Regressions!I182, 1), NA())</f>
        <v>#N/A</v>
      </c>
      <c r="J172" s="347" t="e">
        <f>IF(ISNUMBER(Regressions!K182),ROUND(Regressions!K182, 1), NA())</f>
        <v>#N/A</v>
      </c>
      <c r="K172" s="345" t="e">
        <f>IF(ISNUMBER(Regressions!L182),ROUND(Regressions!L182, 1), NA())</f>
        <v>#N/A</v>
      </c>
      <c r="L172" s="246" t="e">
        <f>IF(ISNUMBER(Regressions!M182),ROUND(Regressions!M182, 1), NA())</f>
        <v>#N/A</v>
      </c>
      <c r="M172" s="346" t="e">
        <f>IF(ISNUMBER(Regressions!N182),ROUND(Regressions!N182, 1), NA())</f>
        <v>#N/A</v>
      </c>
      <c r="N172" s="245" t="e">
        <f>IF(ISNUMBER(Regressions!O182),ROUND(Regressions!O182, 1), NA())</f>
        <v>#N/A</v>
      </c>
      <c r="O172" s="347" t="e">
        <f>IF(ISNUMBER(Regressions!Q182),ROUND(Regressions!Q182, 1), NA())</f>
        <v>#N/A</v>
      </c>
      <c r="P172" s="345" t="e">
        <f>IF(ISNUMBER(Regressions!R182),ROUND(Regressions!R182, 1), NA())</f>
        <v>#N/A</v>
      </c>
      <c r="Q172" s="223" t="e">
        <f>IF(ISNUMBER(Regressions!S182),ROUND(Regressions!S182, 1), NA())</f>
        <v>#N/A</v>
      </c>
      <c r="R172" s="346" t="e">
        <f>IF(ISNUMBER(Regressions!T182),ROUND(Regressions!T182, 1), NA())</f>
        <v>#N/A</v>
      </c>
      <c r="S172" s="245" t="e">
        <f>IF(ISNUMBER(Regressions!U182),ROUND(Regressions!U182, 1), NA())</f>
        <v>#N/A</v>
      </c>
    </row>
    <row xmlns:x14ac="http://schemas.microsoft.com/office/spreadsheetml/2009/9/ac" r="173" x14ac:dyDescent="0.2">
      <c r="A173" s="342" t="str">
        <f>IF(ISBLANK(Regressions!A183), " ", Regressions!A183)</f>
        <v>Nepal</v>
      </c>
      <c r="B173" s="343">
        <f>IF(ISBLANK(Regressions!B183), " ", Regressions!B183)</f>
        <v>2014</v>
      </c>
      <c r="C173" s="348" t="str">
        <f>IF(ISBLANK(Regressions!C183), " ", Regressions!C183)</f>
        <v>Secondary</v>
      </c>
      <c r="D173" s="344">
        <f>IF(ISBLANK(Regressions!D183), " ", Regressions!D183)</f>
        <v>4643714</v>
      </c>
      <c r="E173" s="222" t="e">
        <f>IF(ISNUMBER(Regressions!E183),ROUND(Regressions!E183, 1), NA())</f>
        <v>#N/A</v>
      </c>
      <c r="F173" s="345" t="e">
        <f>IF(ISNUMBER(Regressions!F183),ROUND(Regressions!F183, 1), NA())</f>
        <v>#N/A</v>
      </c>
      <c r="G173" s="244">
        <f>IF(ISNUMBER(Regressions!G183),ROUND(Regressions!G183, 1), NA())</f>
        <v>74.400000000000006</v>
      </c>
      <c r="H173" s="346" t="e">
        <f>IF(ISNUMBER(Regressions!H183),ROUND(Regressions!H183, 1), NA())</f>
        <v>#N/A</v>
      </c>
      <c r="I173" s="245" t="e">
        <f>IF(ISNUMBER(Regressions!I183),ROUND(Regressions!I183, 1), NA())</f>
        <v>#N/A</v>
      </c>
      <c r="J173" s="347" t="e">
        <f>IF(ISNUMBER(Regressions!K183),ROUND(Regressions!K183, 1), NA())</f>
        <v>#N/A</v>
      </c>
      <c r="K173" s="345" t="e">
        <f>IF(ISNUMBER(Regressions!L183),ROUND(Regressions!L183, 1), NA())</f>
        <v>#N/A</v>
      </c>
      <c r="L173" s="246" t="e">
        <f>IF(ISNUMBER(Regressions!M183),ROUND(Regressions!M183, 1), NA())</f>
        <v>#N/A</v>
      </c>
      <c r="M173" s="346" t="e">
        <f>IF(ISNUMBER(Regressions!N183),ROUND(Regressions!N183, 1), NA())</f>
        <v>#N/A</v>
      </c>
      <c r="N173" s="245" t="e">
        <f>IF(ISNUMBER(Regressions!O183),ROUND(Regressions!O183, 1), NA())</f>
        <v>#N/A</v>
      </c>
      <c r="O173" s="347" t="e">
        <f>IF(ISNUMBER(Regressions!Q183),ROUND(Regressions!Q183, 1), NA())</f>
        <v>#N/A</v>
      </c>
      <c r="P173" s="345" t="e">
        <f>IF(ISNUMBER(Regressions!R183),ROUND(Regressions!R183, 1), NA())</f>
        <v>#N/A</v>
      </c>
      <c r="Q173" s="223">
        <f>IF(ISNUMBER(Regressions!S183),ROUND(Regressions!S183, 1), NA())</f>
        <v>59</v>
      </c>
      <c r="R173" s="346" t="e">
        <f>IF(ISNUMBER(Regressions!T183),ROUND(Regressions!T183, 1), NA())</f>
        <v>#N/A</v>
      </c>
      <c r="S173" s="245" t="e">
        <f>IF(ISNUMBER(Regressions!U183),ROUND(Regressions!U183, 1), NA())</f>
        <v>#N/A</v>
      </c>
    </row>
    <row xmlns:x14ac="http://schemas.microsoft.com/office/spreadsheetml/2009/9/ac" r="174" x14ac:dyDescent="0.2">
      <c r="A174" s="342" t="str">
        <f>IF(ISBLANK(Regressions!A184), " ", Regressions!A184)</f>
        <v>Nepal</v>
      </c>
      <c r="B174" s="343">
        <f>IF(ISBLANK(Regressions!B184), " ", Regressions!B184)</f>
        <v>2015</v>
      </c>
      <c r="C174" s="348" t="str">
        <f>IF(ISBLANK(Regressions!C184), " ", Regressions!C184)</f>
        <v>Secondary</v>
      </c>
      <c r="D174" s="344">
        <f>IF(ISBLANK(Regressions!D184), " ", Regressions!D184)</f>
        <v>4608154</v>
      </c>
      <c r="E174" s="222" t="e">
        <f>IF(ISNUMBER(Regressions!E184),ROUND(Regressions!E184, 1), NA())</f>
        <v>#N/A</v>
      </c>
      <c r="F174" s="345" t="e">
        <f>IF(ISNUMBER(Regressions!F184),ROUND(Regressions!F184, 1), NA())</f>
        <v>#N/A</v>
      </c>
      <c r="G174" s="244">
        <f>IF(ISNUMBER(Regressions!G184),ROUND(Regressions!G184, 1), NA())</f>
        <v>74.400000000000006</v>
      </c>
      <c r="H174" s="346" t="e">
        <f>IF(ISNUMBER(Regressions!H184),ROUND(Regressions!H184, 1), NA())</f>
        <v>#N/A</v>
      </c>
      <c r="I174" s="245" t="e">
        <f>IF(ISNUMBER(Regressions!I184),ROUND(Regressions!I184, 1), NA())</f>
        <v>#N/A</v>
      </c>
      <c r="J174" s="347" t="e">
        <f>IF(ISNUMBER(Regressions!K184),ROUND(Regressions!K184, 1), NA())</f>
        <v>#N/A</v>
      </c>
      <c r="K174" s="345" t="e">
        <f>IF(ISNUMBER(Regressions!L184),ROUND(Regressions!L184, 1), NA())</f>
        <v>#N/A</v>
      </c>
      <c r="L174" s="246">
        <f>IF(ISNUMBER(Regressions!M184),ROUND(Regressions!M184, 1), NA())</f>
        <v>57.1</v>
      </c>
      <c r="M174" s="346" t="e">
        <f>IF(ISNUMBER(Regressions!N184),ROUND(Regressions!N184, 1), NA())</f>
        <v>#N/A</v>
      </c>
      <c r="N174" s="245" t="e">
        <f>IF(ISNUMBER(Regressions!O184),ROUND(Regressions!O184, 1), NA())</f>
        <v>#N/A</v>
      </c>
      <c r="O174" s="347" t="e">
        <f>IF(ISNUMBER(Regressions!Q184),ROUND(Regressions!Q184, 1), NA())</f>
        <v>#N/A</v>
      </c>
      <c r="P174" s="345" t="e">
        <f>IF(ISNUMBER(Regressions!R184),ROUND(Regressions!R184, 1), NA())</f>
        <v>#N/A</v>
      </c>
      <c r="Q174" s="223">
        <f>IF(ISNUMBER(Regressions!S184),ROUND(Regressions!S184, 1), NA())</f>
        <v>59</v>
      </c>
      <c r="R174" s="346" t="e">
        <f>IF(ISNUMBER(Regressions!T184),ROUND(Regressions!T184, 1), NA())</f>
        <v>#N/A</v>
      </c>
      <c r="S174" s="245" t="e">
        <f>IF(ISNUMBER(Regressions!U184),ROUND(Regressions!U184, 1), NA())</f>
        <v>#N/A</v>
      </c>
    </row>
    <row xmlns:x14ac="http://schemas.microsoft.com/office/spreadsheetml/2009/9/ac" r="175" x14ac:dyDescent="0.2">
      <c r="A175" s="342" t="str">
        <f>IF(ISBLANK(Regressions!A185), " ", Regressions!A185)</f>
        <v>Nepal</v>
      </c>
      <c r="B175" s="343">
        <f>IF(ISBLANK(Regressions!B185), " ", Regressions!B185)</f>
        <v>2016</v>
      </c>
      <c r="C175" s="348" t="str">
        <f>IF(ISBLANK(Regressions!C185), " ", Regressions!C185)</f>
        <v>Secondary</v>
      </c>
      <c r="D175" s="344">
        <f>IF(ISBLANK(Regressions!D185), " ", Regressions!D185)</f>
        <v>4563251</v>
      </c>
      <c r="E175" s="222" t="e">
        <f>IF(ISNUMBER(Regressions!E185),ROUND(Regressions!E185, 1), NA())</f>
        <v>#N/A</v>
      </c>
      <c r="F175" s="345" t="e">
        <f>IF(ISNUMBER(Regressions!F185),ROUND(Regressions!F185, 1), NA())</f>
        <v>#N/A</v>
      </c>
      <c r="G175" s="244">
        <f>IF(ISNUMBER(Regressions!G185),ROUND(Regressions!G185, 1), NA())</f>
        <v>73.7</v>
      </c>
      <c r="H175" s="346" t="e">
        <f>IF(ISNUMBER(Regressions!H185),ROUND(Regressions!H185, 1), NA())</f>
        <v>#N/A</v>
      </c>
      <c r="I175" s="245" t="e">
        <f>IF(ISNUMBER(Regressions!I185),ROUND(Regressions!I185, 1), NA())</f>
        <v>#N/A</v>
      </c>
      <c r="J175" s="347" t="e">
        <f>IF(ISNUMBER(Regressions!K185),ROUND(Regressions!K185, 1), NA())</f>
        <v>#N/A</v>
      </c>
      <c r="K175" s="345" t="e">
        <f>IF(ISNUMBER(Regressions!L185),ROUND(Regressions!L185, 1), NA())</f>
        <v>#N/A</v>
      </c>
      <c r="L175" s="246">
        <f>IF(ISNUMBER(Regressions!M185),ROUND(Regressions!M185, 1), NA())</f>
        <v>57.1</v>
      </c>
      <c r="M175" s="346" t="e">
        <f>IF(ISNUMBER(Regressions!N185),ROUND(Regressions!N185, 1), NA())</f>
        <v>#N/A</v>
      </c>
      <c r="N175" s="245" t="e">
        <f>IF(ISNUMBER(Regressions!O185),ROUND(Regressions!O185, 1), NA())</f>
        <v>#N/A</v>
      </c>
      <c r="O175" s="347" t="e">
        <f>IF(ISNUMBER(Regressions!Q185),ROUND(Regressions!Q185, 1), NA())</f>
        <v>#N/A</v>
      </c>
      <c r="P175" s="345" t="e">
        <f>IF(ISNUMBER(Regressions!R185),ROUND(Regressions!R185, 1), NA())</f>
        <v>#N/A</v>
      </c>
      <c r="Q175" s="223">
        <f>IF(ISNUMBER(Regressions!S185),ROUND(Regressions!S185, 1), NA())</f>
        <v>59</v>
      </c>
      <c r="R175" s="346" t="e">
        <f>IF(ISNUMBER(Regressions!T185),ROUND(Regressions!T185, 1), NA())</f>
        <v>#N/A</v>
      </c>
      <c r="S175" s="245" t="e">
        <f>IF(ISNUMBER(Regressions!U185),ROUND(Regressions!U185, 1), NA())</f>
        <v>#N/A</v>
      </c>
    </row>
    <row xmlns:x14ac="http://schemas.microsoft.com/office/spreadsheetml/2009/9/ac" r="176" x14ac:dyDescent="0.2">
      <c r="A176" s="342" t="str">
        <f>IF(ISBLANK(Regressions!A186), " ", Regressions!A186)</f>
        <v>Nepal</v>
      </c>
      <c r="B176" s="343">
        <f>IF(ISBLANK(Regressions!B186), " ", Regressions!B186)</f>
        <v>2017</v>
      </c>
      <c r="C176" s="348" t="str">
        <f>IF(ISBLANK(Regressions!C186), " ", Regressions!C186)</f>
        <v>Secondary</v>
      </c>
      <c r="D176" s="344">
        <f>IF(ISBLANK(Regressions!D186), " ", Regressions!D186)</f>
        <v>4512502</v>
      </c>
      <c r="E176" s="222" t="e">
        <f>IF(ISNUMBER(Regressions!E186),ROUND(Regressions!E186, 1), NA())</f>
        <v>#N/A</v>
      </c>
      <c r="F176" s="345" t="e">
        <f>IF(ISNUMBER(Regressions!F186),ROUND(Regressions!F186, 1), NA())</f>
        <v>#N/A</v>
      </c>
      <c r="G176" s="244">
        <f>IF(ISNUMBER(Regressions!G186),ROUND(Regressions!G186, 1), NA())</f>
        <v>73.099999999999994</v>
      </c>
      <c r="H176" s="346" t="e">
        <f>IF(ISNUMBER(Regressions!H186),ROUND(Regressions!H186, 1), NA())</f>
        <v>#N/A</v>
      </c>
      <c r="I176" s="245" t="e">
        <f>IF(ISNUMBER(Regressions!I186),ROUND(Regressions!I186, 1), NA())</f>
        <v>#N/A</v>
      </c>
      <c r="J176" s="347" t="e">
        <f>IF(ISNUMBER(Regressions!K186),ROUND(Regressions!K186, 1), NA())</f>
        <v>#N/A</v>
      </c>
      <c r="K176" s="345" t="e">
        <f>IF(ISNUMBER(Regressions!L186),ROUND(Regressions!L186, 1), NA())</f>
        <v>#N/A</v>
      </c>
      <c r="L176" s="246">
        <f>IF(ISNUMBER(Regressions!M186),ROUND(Regressions!M186, 1), NA())</f>
        <v>57.1</v>
      </c>
      <c r="M176" s="346" t="e">
        <f>IF(ISNUMBER(Regressions!N186),ROUND(Regressions!N186, 1), NA())</f>
        <v>#N/A</v>
      </c>
      <c r="N176" s="245" t="e">
        <f>IF(ISNUMBER(Regressions!O186),ROUND(Regressions!O186, 1), NA())</f>
        <v>#N/A</v>
      </c>
      <c r="O176" s="347" t="e">
        <f>IF(ISNUMBER(Regressions!Q186),ROUND(Regressions!Q186, 1), NA())</f>
        <v>#N/A</v>
      </c>
      <c r="P176" s="345" t="e">
        <f>IF(ISNUMBER(Regressions!R186),ROUND(Regressions!R186, 1), NA())</f>
        <v>#N/A</v>
      </c>
      <c r="Q176" s="223">
        <f>IF(ISNUMBER(Regressions!S186),ROUND(Regressions!S186, 1), NA())</f>
        <v>59</v>
      </c>
      <c r="R176" s="346" t="e">
        <f>IF(ISNUMBER(Regressions!T186),ROUND(Regressions!T186, 1), NA())</f>
        <v>#N/A</v>
      </c>
      <c r="S176" s="245" t="e">
        <f>IF(ISNUMBER(Regressions!U186),ROUND(Regressions!U186, 1), NA())</f>
        <v>#N/A</v>
      </c>
    </row>
    <row xmlns:x14ac="http://schemas.microsoft.com/office/spreadsheetml/2009/9/ac" r="177" x14ac:dyDescent="0.2">
      <c r="A177" s="342" t="str">
        <f>IF(ISBLANK(Regressions!A187), " ", Regressions!A187)</f>
        <v>Nepal</v>
      </c>
      <c r="B177" s="343">
        <f>IF(ISBLANK(Regressions!B187), " ", Regressions!B187)</f>
        <v>2018</v>
      </c>
      <c r="C177" s="348" t="str">
        <f>IF(ISBLANK(Regressions!C187), " ", Regressions!C187)</f>
        <v>Secondary</v>
      </c>
      <c r="D177" s="344">
        <f>IF(ISBLANK(Regressions!D187), " ", Regressions!D187)</f>
        <v>4442955</v>
      </c>
      <c r="E177" s="222" t="e">
        <f>IF(ISNUMBER(Regressions!E187),ROUND(Regressions!E187, 1), NA())</f>
        <v>#N/A</v>
      </c>
      <c r="F177" s="345" t="e">
        <f>IF(ISNUMBER(Regressions!F187),ROUND(Regressions!F187, 1), NA())</f>
        <v>#N/A</v>
      </c>
      <c r="G177" s="244">
        <f>IF(ISNUMBER(Regressions!G187),ROUND(Regressions!G187, 1), NA())</f>
        <v>72.400000000000006</v>
      </c>
      <c r="H177" s="346" t="e">
        <f>IF(ISNUMBER(Regressions!H187),ROUND(Regressions!H187, 1), NA())</f>
        <v>#N/A</v>
      </c>
      <c r="I177" s="245" t="e">
        <f>IF(ISNUMBER(Regressions!I187),ROUND(Regressions!I187, 1), NA())</f>
        <v>#N/A</v>
      </c>
      <c r="J177" s="347" t="e">
        <f>IF(ISNUMBER(Regressions!K187),ROUND(Regressions!K187, 1), NA())</f>
        <v>#N/A</v>
      </c>
      <c r="K177" s="345" t="e">
        <f>IF(ISNUMBER(Regressions!L187),ROUND(Regressions!L187, 1), NA())</f>
        <v>#N/A</v>
      </c>
      <c r="L177" s="246">
        <f>IF(ISNUMBER(Regressions!M187),ROUND(Regressions!M187, 1), NA())</f>
        <v>57.1</v>
      </c>
      <c r="M177" s="346" t="e">
        <f>IF(ISNUMBER(Regressions!N187),ROUND(Regressions!N187, 1), NA())</f>
        <v>#N/A</v>
      </c>
      <c r="N177" s="245" t="e">
        <f>IF(ISNUMBER(Regressions!O187),ROUND(Regressions!O187, 1), NA())</f>
        <v>#N/A</v>
      </c>
      <c r="O177" s="347" t="e">
        <f>IF(ISNUMBER(Regressions!Q187),ROUND(Regressions!Q187, 1), NA())</f>
        <v>#N/A</v>
      </c>
      <c r="P177" s="345" t="e">
        <f>IF(ISNUMBER(Regressions!R187),ROUND(Regressions!R187, 1), NA())</f>
        <v>#N/A</v>
      </c>
      <c r="Q177" s="223">
        <f>IF(ISNUMBER(Regressions!S187),ROUND(Regressions!S187, 1), NA())</f>
        <v>59</v>
      </c>
      <c r="R177" s="346" t="e">
        <f>IF(ISNUMBER(Regressions!T187),ROUND(Regressions!T187, 1), NA())</f>
        <v>#N/A</v>
      </c>
      <c r="S177" s="245" t="e">
        <f>IF(ISNUMBER(Regressions!U187),ROUND(Regressions!U187, 1), NA())</f>
        <v>#N/A</v>
      </c>
    </row>
    <row xmlns:x14ac="http://schemas.microsoft.com/office/spreadsheetml/2009/9/ac" r="178" x14ac:dyDescent="0.2">
      <c r="A178" s="342" t="str">
        <f>IF(ISBLANK(Regressions!A188), " ", Regressions!A188)</f>
        <v>Nepal</v>
      </c>
      <c r="B178" s="343">
        <f>IF(ISBLANK(Regressions!B188), " ", Regressions!B188)</f>
        <v>2019</v>
      </c>
      <c r="C178" s="348" t="str">
        <f>IF(ISBLANK(Regressions!C188), " ", Regressions!C188)</f>
        <v>Secondary</v>
      </c>
      <c r="D178" s="344">
        <f>IF(ISBLANK(Regressions!D188), " ", Regressions!D188)</f>
        <v>4366997</v>
      </c>
      <c r="E178" s="222" t="e">
        <f>IF(ISNUMBER(Regressions!E188),ROUND(Regressions!E188, 1), NA())</f>
        <v>#N/A</v>
      </c>
      <c r="F178" s="345" t="e">
        <f>IF(ISNUMBER(Regressions!F188),ROUND(Regressions!F188, 1), NA())</f>
        <v>#N/A</v>
      </c>
      <c r="G178" s="244">
        <f>IF(ISNUMBER(Regressions!G188),ROUND(Regressions!G188, 1), NA())</f>
        <v>71.7</v>
      </c>
      <c r="H178" s="346" t="e">
        <f>IF(ISNUMBER(Regressions!H188),ROUND(Regressions!H188, 1), NA())</f>
        <v>#N/A</v>
      </c>
      <c r="I178" s="245" t="e">
        <f>IF(ISNUMBER(Regressions!I188),ROUND(Regressions!I188, 1), NA())</f>
        <v>#N/A</v>
      </c>
      <c r="J178" s="347" t="e">
        <f>IF(ISNUMBER(Regressions!K188),ROUND(Regressions!K188, 1), NA())</f>
        <v>#N/A</v>
      </c>
      <c r="K178" s="345" t="e">
        <f>IF(ISNUMBER(Regressions!L188),ROUND(Regressions!L188, 1), NA())</f>
        <v>#N/A</v>
      </c>
      <c r="L178" s="246">
        <f>IF(ISNUMBER(Regressions!M188),ROUND(Regressions!M188, 1), NA())</f>
        <v>57.1</v>
      </c>
      <c r="M178" s="346" t="e">
        <f>IF(ISNUMBER(Regressions!N188),ROUND(Regressions!N188, 1), NA())</f>
        <v>#N/A</v>
      </c>
      <c r="N178" s="245" t="e">
        <f>IF(ISNUMBER(Regressions!O188),ROUND(Regressions!O188, 1), NA())</f>
        <v>#N/A</v>
      </c>
      <c r="O178" s="347" t="e">
        <f>IF(ISNUMBER(Regressions!Q188),ROUND(Regressions!Q188, 1), NA())</f>
        <v>#N/A</v>
      </c>
      <c r="P178" s="345" t="e">
        <f>IF(ISNUMBER(Regressions!R188),ROUND(Regressions!R188, 1), NA())</f>
        <v>#N/A</v>
      </c>
      <c r="Q178" s="223">
        <f>IF(ISNUMBER(Regressions!S188),ROUND(Regressions!S188, 1), NA())</f>
        <v>59</v>
      </c>
      <c r="R178" s="346" t="e">
        <f>IF(ISNUMBER(Regressions!T188),ROUND(Regressions!T188, 1), NA())</f>
        <v>#N/A</v>
      </c>
      <c r="S178" s="245" t="e">
        <f>IF(ISNUMBER(Regressions!U188),ROUND(Regressions!U188, 1), NA())</f>
        <v>#N/A</v>
      </c>
    </row>
    <row xmlns:x14ac="http://schemas.microsoft.com/office/spreadsheetml/2009/9/ac" r="179" x14ac:dyDescent="0.2">
      <c r="A179" s="342" t="str">
        <f>IF(ISBLANK(Regressions!A189), " ", Regressions!A189)</f>
        <v>Nepal</v>
      </c>
      <c r="B179" s="343">
        <f>IF(ISBLANK(Regressions!B189), " ", Regressions!B189)</f>
        <v>2020</v>
      </c>
      <c r="C179" s="348" t="str">
        <f>IF(ISBLANK(Regressions!C189), " ", Regressions!C189)</f>
        <v>Secondary</v>
      </c>
      <c r="D179" s="344">
        <f>IF(ISBLANK(Regressions!D189), " ", Regressions!D189)</f>
        <v>4293554</v>
      </c>
      <c r="E179" s="222">
        <f>IF(ISNUMBER(Regressions!E189),ROUND(Regressions!E189, 1), NA())</f>
        <v>86.9</v>
      </c>
      <c r="F179" s="345">
        <f>IF(ISNUMBER(Regressions!F189),ROUND(Regressions!F189, 1), NA())</f>
        <v>82.2</v>
      </c>
      <c r="G179" s="244">
        <f>IF(ISNUMBER(Regressions!G189),ROUND(Regressions!G189, 1), NA())</f>
        <v>71.099999999999994</v>
      </c>
      <c r="H179" s="346">
        <f>IF(ISNUMBER(Regressions!H189),ROUND(Regressions!H189, 1), NA())</f>
        <v>11.2</v>
      </c>
      <c r="I179" s="245">
        <f>IF(ISNUMBER(Regressions!I189),ROUND(Regressions!I189, 1), NA())</f>
        <v>17.8</v>
      </c>
      <c r="J179" s="347">
        <f>IF(ISNUMBER(Regressions!K189),ROUND(Regressions!K189, 1), NA())</f>
        <v>63.3</v>
      </c>
      <c r="K179" s="345">
        <f>IF(ISNUMBER(Regressions!L189),ROUND(Regressions!L189, 1), NA())</f>
        <v>63.3</v>
      </c>
      <c r="L179" s="246">
        <f>IF(ISNUMBER(Regressions!M189),ROUND(Regressions!M189, 1), NA())</f>
        <v>57.1</v>
      </c>
      <c r="M179" s="346">
        <f>IF(ISNUMBER(Regressions!N189),ROUND(Regressions!N189, 1), NA())</f>
        <v>6.2</v>
      </c>
      <c r="N179" s="245">
        <f>IF(ISNUMBER(Regressions!O189),ROUND(Regressions!O189, 1), NA())</f>
        <v>36.700000000000003</v>
      </c>
      <c r="O179" s="347" t="e">
        <f>IF(ISNUMBER(Regressions!Q189),ROUND(Regressions!Q189, 1), NA())</f>
        <v>#N/A</v>
      </c>
      <c r="P179" s="345" t="e">
        <f>IF(ISNUMBER(Regressions!R189),ROUND(Regressions!R189, 1), NA())</f>
        <v>#N/A</v>
      </c>
      <c r="Q179" s="223">
        <f>IF(ISNUMBER(Regressions!S189),ROUND(Regressions!S189, 1), NA())</f>
        <v>59</v>
      </c>
      <c r="R179" s="346" t="e">
        <f>IF(ISNUMBER(Regressions!T189),ROUND(Regressions!T189, 1), NA())</f>
        <v>#N/A</v>
      </c>
      <c r="S179" s="245" t="e">
        <f>IF(ISNUMBER(Regressions!U189),ROUND(Regressions!U189, 1), NA())</f>
        <v>#N/A</v>
      </c>
    </row>
    <row xmlns:x14ac="http://schemas.microsoft.com/office/spreadsheetml/2009/9/ac" r="180" x14ac:dyDescent="0.2">
      <c r="A180" s="404" t="str">
        <f>IF(ISBLANK(Regressions!A190), " ", Regressions!A190)</f>
        <v>Nepal</v>
      </c>
      <c r="B180" s="405">
        <f>IF(ISBLANK(Regressions!B190), " ", Regressions!B190)</f>
        <v>2021</v>
      </c>
      <c r="C180" s="406" t="str">
        <f>IF(ISBLANK(Regressions!C190), " ", Regressions!C190)</f>
        <v>Secondary</v>
      </c>
      <c r="D180" s="407">
        <f>IF(ISBLANK(Regressions!D190), " ", Regressions!D190)</f>
        <v>4240337</v>
      </c>
      <c r="E180" s="410">
        <f>IF(ISNUMBER(Regressions!E190),ROUND(Regressions!E190, 1), NA())</f>
        <v>86.9</v>
      </c>
      <c r="F180" s="408">
        <f>IF(ISNUMBER(Regressions!F190),ROUND(Regressions!F190, 1), NA())</f>
        <v>82.2</v>
      </c>
      <c r="G180" s="411">
        <f>IF(ISNUMBER(Regressions!G190),ROUND(Regressions!G190, 1), NA())</f>
        <v>70.400000000000006</v>
      </c>
      <c r="H180" s="409">
        <f>IF(ISNUMBER(Regressions!H190),ROUND(Regressions!H190, 1), NA())</f>
        <v>11.8</v>
      </c>
      <c r="I180" s="412">
        <f>IF(ISNUMBER(Regressions!I190),ROUND(Regressions!I190, 1), NA())</f>
        <v>17.8</v>
      </c>
      <c r="J180" s="410">
        <f>IF(ISNUMBER(Regressions!K190),ROUND(Regressions!K190, 1), NA())</f>
        <v>63.3</v>
      </c>
      <c r="K180" s="408">
        <f>IF(ISNUMBER(Regressions!L190),ROUND(Regressions!L190, 1), NA())</f>
        <v>63.3</v>
      </c>
      <c r="L180" s="413">
        <f>IF(ISNUMBER(Regressions!M190),ROUND(Regressions!M190, 1), NA())</f>
        <v>57.1</v>
      </c>
      <c r="M180" s="409">
        <f>IF(ISNUMBER(Regressions!N190),ROUND(Regressions!N190, 1), NA())</f>
        <v>6.2</v>
      </c>
      <c r="N180" s="412">
        <f>IF(ISNUMBER(Regressions!O190),ROUND(Regressions!O190, 1), NA())</f>
        <v>36.700000000000003</v>
      </c>
      <c r="O180" s="410" t="e">
        <f>IF(ISNUMBER(Regressions!Q190),ROUND(Regressions!Q190, 1), NA())</f>
        <v>#N/A</v>
      </c>
      <c r="P180" s="408" t="e">
        <f>IF(ISNUMBER(Regressions!R190),ROUND(Regressions!R190, 1), NA())</f>
        <v>#N/A</v>
      </c>
      <c r="Q180" s="414">
        <f>IF(ISNUMBER(Regressions!S190),ROUND(Regressions!S190, 1), NA())</f>
        <v>59</v>
      </c>
      <c r="R180" s="409" t="e">
        <f>IF(ISNUMBER(Regressions!T190),ROUND(Regressions!T190, 1), NA())</f>
        <v>#N/A</v>
      </c>
      <c r="S180" s="412" t="e">
        <f>IF(ISNUMBER(Regressions!U190),ROUND(Regressions!U190, 1), NA())</f>
        <v>#N/A</v>
      </c>
      <c r="T180" s="403"/>
      <c r="U180" s="403"/>
      <c r="V180" s="403"/>
      <c r="W180" s="403"/>
      <c r="X180" s="403"/>
      <c r="Y180" s="403"/>
      <c r="Z180" s="403"/>
      <c r="AA180" s="403"/>
      <c r="AB180" s="403"/>
      <c r="AC180" s="403"/>
    </row>
    <row xmlns:x14ac="http://schemas.microsoft.com/office/spreadsheetml/2009/9/ac" r="181" x14ac:dyDescent="0.2">
      <c r="A181" s="342" t="str">
        <f>IF(ISBLANK(Regressions!A191), " ", Regressions!A191)</f>
        <v>Nepal</v>
      </c>
      <c r="B181" s="343">
        <f>IF(ISBLANK(Regressions!B191), " ", Regressions!B191)</f>
        <v>2022</v>
      </c>
      <c r="C181" s="348" t="str">
        <f>IF(ISBLANK(Regressions!C191), " ", Regressions!C191)</f>
        <v>Secondary</v>
      </c>
      <c r="D181" s="344">
        <f>IF(ISBLANK(Regressions!D191), " ", Regressions!D191)</f>
        <v>4185961</v>
      </c>
      <c r="E181" s="222">
        <f>IF(ISNUMBER(Regressions!E191),ROUND(Regressions!E191, 1), NA())</f>
        <v>86.9</v>
      </c>
      <c r="F181" s="345">
        <f>IF(ISNUMBER(Regressions!F191),ROUND(Regressions!F191, 1), NA())</f>
        <v>82.2</v>
      </c>
      <c r="G181" s="244">
        <f>IF(ISNUMBER(Regressions!G191),ROUND(Regressions!G191, 1), NA())</f>
        <v>69.7</v>
      </c>
      <c r="H181" s="346">
        <f>IF(ISNUMBER(Regressions!H191),ROUND(Regressions!H191, 1), NA())</f>
        <v>12.5</v>
      </c>
      <c r="I181" s="245">
        <f>IF(ISNUMBER(Regressions!I191),ROUND(Regressions!I191, 1), NA())</f>
        <v>17.8</v>
      </c>
      <c r="J181" s="347">
        <f>IF(ISNUMBER(Regressions!K191),ROUND(Regressions!K191, 1), NA())</f>
        <v>63.3</v>
      </c>
      <c r="K181" s="345">
        <f>IF(ISNUMBER(Regressions!L191),ROUND(Regressions!L191, 1), NA())</f>
        <v>63.3</v>
      </c>
      <c r="L181" s="246">
        <f>IF(ISNUMBER(Regressions!M191),ROUND(Regressions!M191, 1), NA())</f>
        <v>57.1</v>
      </c>
      <c r="M181" s="346">
        <f>IF(ISNUMBER(Regressions!N191),ROUND(Regressions!N191, 1), NA())</f>
        <v>6.2</v>
      </c>
      <c r="N181" s="245">
        <f>IF(ISNUMBER(Regressions!O191),ROUND(Regressions!O191, 1), NA())</f>
        <v>36.700000000000003</v>
      </c>
      <c r="O181" s="347" t="e">
        <f>IF(ISNUMBER(Regressions!Q191),ROUND(Regressions!Q191, 1), NA())</f>
        <v>#N/A</v>
      </c>
      <c r="P181" s="345" t="e">
        <f>IF(ISNUMBER(Regressions!R191),ROUND(Regressions!R191, 1), NA())</f>
        <v>#N/A</v>
      </c>
      <c r="Q181" s="223">
        <f>IF(ISNUMBER(Regressions!S191),ROUND(Regressions!S191, 1), NA())</f>
        <v>59</v>
      </c>
      <c r="R181" s="346" t="e">
        <f>IF(ISNUMBER(Regressions!T191),ROUND(Regressions!T191, 1), NA())</f>
        <v>#N/A</v>
      </c>
      <c r="S181" s="245" t="e">
        <f>IF(ISNUMBER(Regressions!U191),ROUND(Regressions!U191, 1), NA())</f>
        <v>#N/A</v>
      </c>
    </row>
    <row xmlns:x14ac="http://schemas.microsoft.com/office/spreadsheetml/2009/9/ac" r="182" x14ac:dyDescent="0.2">
      <c r="A182" s="349" t="str">
        <f>IF(ISBLANK(Regressions!A192), " ", Regressions!A192)</f>
        <v>Nepal</v>
      </c>
      <c r="B182" s="350">
        <f>IF(ISBLANK(Regressions!B192), " ", Regressions!B192)</f>
        <v>2023</v>
      </c>
      <c r="C182" s="351" t="str">
        <f>IF(ISBLANK(Regressions!C192), " ", Regressions!C192)</f>
        <v>Secondary</v>
      </c>
      <c r="D182" s="352">
        <f>IF(ISBLANK(Regressions!D192), " ", Regressions!D192)</f>
        <v>4126749</v>
      </c>
      <c r="E182" s="353">
        <f>IF(ISNUMBER(Regressions!E192),ROUND(Regressions!E192, 1), NA())</f>
        <v>86.9</v>
      </c>
      <c r="F182" s="354">
        <f>IF(ISNUMBER(Regressions!F192),ROUND(Regressions!F192, 1), NA())</f>
        <v>82.2</v>
      </c>
      <c r="G182" s="355">
        <f>IF(ISNUMBER(Regressions!G192),ROUND(Regressions!G192, 1), NA())</f>
        <v>69.099999999999994</v>
      </c>
      <c r="H182" s="356">
        <f>IF(ISNUMBER(Regressions!H192),ROUND(Regressions!H192, 1), NA())</f>
        <v>13.2</v>
      </c>
      <c r="I182" s="357">
        <f>IF(ISNUMBER(Regressions!I192),ROUND(Regressions!I192, 1), NA())</f>
        <v>17.8</v>
      </c>
      <c r="J182" s="358">
        <f>IF(ISNUMBER(Regressions!K192),ROUND(Regressions!K192, 1), NA())</f>
        <v>63.3</v>
      </c>
      <c r="K182" s="354">
        <f>IF(ISNUMBER(Regressions!L192),ROUND(Regressions!L192, 1), NA())</f>
        <v>63.3</v>
      </c>
      <c r="L182" s="359">
        <f>IF(ISNUMBER(Regressions!M192),ROUND(Regressions!M192, 1), NA())</f>
        <v>57.1</v>
      </c>
      <c r="M182" s="356">
        <f>IF(ISNUMBER(Regressions!N192),ROUND(Regressions!N192, 1), NA())</f>
        <v>6.2</v>
      </c>
      <c r="N182" s="357">
        <f>IF(ISNUMBER(Regressions!O192),ROUND(Regressions!O192, 1), NA())</f>
        <v>36.700000000000003</v>
      </c>
      <c r="O182" s="358" t="e">
        <f>IF(ISNUMBER(Regressions!Q192),ROUND(Regressions!Q192, 1), NA())</f>
        <v>#N/A</v>
      </c>
      <c r="P182" s="354" t="e">
        <f>IF(ISNUMBER(Regressions!R192),ROUND(Regressions!R192, 1), NA())</f>
        <v>#N/A</v>
      </c>
      <c r="Q182" s="360">
        <f>IF(ISNUMBER(Regressions!S192),ROUND(Regressions!S192, 1), NA())</f>
        <v>59</v>
      </c>
      <c r="R182" s="356" t="e">
        <f>IF(ISNUMBER(Regressions!T192),ROUND(Regressions!T192, 1), NA())</f>
        <v>#N/A</v>
      </c>
      <c r="S182" s="357" t="e">
        <f>IF(ISNUMBER(Regressions!U192),ROUND(Regressions!U192, 1), NA())</f>
        <v>#N/A</v>
      </c>
    </row>
    <row xmlns:x14ac="http://schemas.microsoft.com/office/spreadsheetml/2009/9/ac" r="183" hidden="true" x14ac:dyDescent="0.2">
      <c r="A183" s="342" t="str">
        <f>IF(ISBLANK(Regressions!A193), " ", Regressions!A193)</f>
        <v>Nepal</v>
      </c>
      <c r="B183" s="343">
        <f>IF(ISBLANK(Regressions!B193), " ", Regressions!B193)</f>
        <v>2024</v>
      </c>
      <c r="C183" s="348" t="str">
        <f>IF(ISBLANK(Regressions!C193), " ", Regressions!C193)</f>
        <v>Secondary</v>
      </c>
      <c r="D183" s="344" t="str">
        <f>IF(ISBLANK(Regressions!D193), " ", Regressions!D193)</f>
        <v> </v>
      </c>
      <c r="E183" s="222" t="e">
        <f>IF(ISNUMBER(Regressions!E193),ROUND(Regressions!E193, 1), NA())</f>
        <v>#N/A</v>
      </c>
      <c r="F183" s="345" t="e">
        <f>IF(ISNUMBER(Regressions!F193),ROUND(Regressions!F193, 1), NA())</f>
        <v>#N/A</v>
      </c>
      <c r="G183" s="244" t="e">
        <f>IF(ISNUMBER(Regressions!G193),ROUND(Regressions!G193, 1), NA())</f>
        <v>#N/A</v>
      </c>
      <c r="H183" s="346" t="e">
        <f>IF(ISNUMBER(Regressions!H193),ROUND(Regressions!H193, 1), NA())</f>
        <v>#N/A</v>
      </c>
      <c r="I183" s="245" t="e">
        <f>IF(ISNUMBER(Regressions!I193),ROUND(Regressions!I193, 1), NA())</f>
        <v>#N/A</v>
      </c>
      <c r="J183" s="347" t="e">
        <f>IF(ISNUMBER(Regressions!K193),ROUND(Regressions!K193, 1), NA())</f>
        <v>#N/A</v>
      </c>
      <c r="K183" s="345" t="e">
        <f>IF(ISNUMBER(Regressions!L193),ROUND(Regressions!L193, 1), NA())</f>
        <v>#N/A</v>
      </c>
      <c r="L183" s="246" t="e">
        <f>IF(ISNUMBER(Regressions!M193),ROUND(Regressions!M193, 1), NA())</f>
        <v>#N/A</v>
      </c>
      <c r="M183" s="346" t="e">
        <f>IF(ISNUMBER(Regressions!N193),ROUND(Regressions!N193, 1), NA())</f>
        <v>#N/A</v>
      </c>
      <c r="N183" s="245" t="e">
        <f>IF(ISNUMBER(Regressions!O193),ROUND(Regressions!O193, 1), NA())</f>
        <v>#N/A</v>
      </c>
      <c r="O183" s="347" t="e">
        <f>IF(ISNUMBER(Regressions!Q193),ROUND(Regressions!Q193, 1), NA())</f>
        <v>#N/A</v>
      </c>
      <c r="P183" s="345" t="e">
        <f>IF(ISNUMBER(Regressions!R193),ROUND(Regressions!R193, 1), NA())</f>
        <v>#N/A</v>
      </c>
      <c r="Q183" s="223" t="e">
        <f>IF(ISNUMBER(Regressions!S193),ROUND(Regressions!S193, 1), NA())</f>
        <v>#N/A</v>
      </c>
      <c r="R183" s="346" t="e">
        <f>IF(ISNUMBER(Regressions!T193),ROUND(Regressions!T193, 1), NA())</f>
        <v>#N/A</v>
      </c>
      <c r="S183" s="245" t="e">
        <f>IF(ISNUMBER(Regressions!U193),ROUND(Regressions!U193, 1), NA())</f>
        <v>#N/A</v>
      </c>
    </row>
    <row xmlns:x14ac="http://schemas.microsoft.com/office/spreadsheetml/2009/9/ac" r="184" hidden="true" x14ac:dyDescent="0.2">
      <c r="A184" s="342" t="str">
        <f>IF(ISBLANK(Regressions!A194), " ", Regressions!A194)</f>
        <v>Nepal</v>
      </c>
      <c r="B184" s="343">
        <f>IF(ISBLANK(Regressions!B194), " ", Regressions!B194)</f>
        <v>2025</v>
      </c>
      <c r="C184" s="348" t="str">
        <f>IF(ISBLANK(Regressions!C194), " ", Regressions!C194)</f>
        <v>Secondary</v>
      </c>
      <c r="D184" s="344" t="str">
        <f>IF(ISBLANK(Regressions!D194), " ", Regressions!D194)</f>
        <v> </v>
      </c>
      <c r="E184" s="222" t="e">
        <f>IF(ISNUMBER(Regressions!E194),ROUND(Regressions!E194, 1), NA())</f>
        <v>#N/A</v>
      </c>
      <c r="F184" s="345" t="e">
        <f>IF(ISNUMBER(Regressions!F194),ROUND(Regressions!F194, 1), NA())</f>
        <v>#N/A</v>
      </c>
      <c r="G184" s="244" t="e">
        <f>IF(ISNUMBER(Regressions!G194),ROUND(Regressions!G194, 1), NA())</f>
        <v>#N/A</v>
      </c>
      <c r="H184" s="346" t="e">
        <f>IF(ISNUMBER(Regressions!H194),ROUND(Regressions!H194, 1), NA())</f>
        <v>#N/A</v>
      </c>
      <c r="I184" s="245" t="e">
        <f>IF(ISNUMBER(Regressions!I194),ROUND(Regressions!I194, 1), NA())</f>
        <v>#N/A</v>
      </c>
      <c r="J184" s="347" t="e">
        <f>IF(ISNUMBER(Regressions!K194),ROUND(Regressions!K194, 1), NA())</f>
        <v>#N/A</v>
      </c>
      <c r="K184" s="345" t="e">
        <f>IF(ISNUMBER(Regressions!L194),ROUND(Regressions!L194, 1), NA())</f>
        <v>#N/A</v>
      </c>
      <c r="L184" s="246" t="e">
        <f>IF(ISNUMBER(Regressions!M194),ROUND(Regressions!M194, 1), NA())</f>
        <v>#N/A</v>
      </c>
      <c r="M184" s="346" t="e">
        <f>IF(ISNUMBER(Regressions!N194),ROUND(Regressions!N194, 1), NA())</f>
        <v>#N/A</v>
      </c>
      <c r="N184" s="245" t="e">
        <f>IF(ISNUMBER(Regressions!O194),ROUND(Regressions!O194, 1), NA())</f>
        <v>#N/A</v>
      </c>
      <c r="O184" s="347" t="e">
        <f>IF(ISNUMBER(Regressions!Q194),ROUND(Regressions!Q194, 1), NA())</f>
        <v>#N/A</v>
      </c>
      <c r="P184" s="345" t="e">
        <f>IF(ISNUMBER(Regressions!R194),ROUND(Regressions!R194, 1), NA())</f>
        <v>#N/A</v>
      </c>
      <c r="Q184" s="223" t="e">
        <f>IF(ISNUMBER(Regressions!S194),ROUND(Regressions!S194, 1), NA())</f>
        <v>#N/A</v>
      </c>
      <c r="R184" s="346" t="e">
        <f>IF(ISNUMBER(Regressions!T194),ROUND(Regressions!T194, 1), NA())</f>
        <v>#N/A</v>
      </c>
      <c r="S184" s="245" t="e">
        <f>IF(ISNUMBER(Regressions!U194),ROUND(Regressions!U194, 1), NA())</f>
        <v>#N/A</v>
      </c>
    </row>
    <row xmlns:x14ac="http://schemas.microsoft.com/office/spreadsheetml/2009/9/ac" r="185" hidden="true" x14ac:dyDescent="0.2">
      <c r="A185" s="342" t="str">
        <f>IF(ISBLANK(Regressions!A195), " ", Regressions!A195)</f>
        <v>Nepal</v>
      </c>
      <c r="B185" s="343">
        <f>IF(ISBLANK(Regressions!B195), " ", Regressions!B195)</f>
        <v>2026</v>
      </c>
      <c r="C185" s="348" t="str">
        <f>IF(ISBLANK(Regressions!C195), " ", Regressions!C195)</f>
        <v>Secondary</v>
      </c>
      <c r="D185" s="344" t="str">
        <f>IF(ISBLANK(Regressions!D195), " ", Regressions!D195)</f>
        <v> </v>
      </c>
      <c r="E185" s="222" t="e">
        <f>IF(ISNUMBER(Regressions!E195),ROUND(Regressions!E195, 1), NA())</f>
        <v>#N/A</v>
      </c>
      <c r="F185" s="345" t="e">
        <f>IF(ISNUMBER(Regressions!F195),ROUND(Regressions!F195, 1), NA())</f>
        <v>#N/A</v>
      </c>
      <c r="G185" s="244" t="e">
        <f>IF(ISNUMBER(Regressions!G195),ROUND(Regressions!G195, 1), NA())</f>
        <v>#N/A</v>
      </c>
      <c r="H185" s="346" t="e">
        <f>IF(ISNUMBER(Regressions!H195),ROUND(Regressions!H195, 1), NA())</f>
        <v>#N/A</v>
      </c>
      <c r="I185" s="245" t="e">
        <f>IF(ISNUMBER(Regressions!I195),ROUND(Regressions!I195, 1), NA())</f>
        <v>#N/A</v>
      </c>
      <c r="J185" s="347" t="e">
        <f>IF(ISNUMBER(Regressions!K195),ROUND(Regressions!K195, 1), NA())</f>
        <v>#N/A</v>
      </c>
      <c r="K185" s="345" t="e">
        <f>IF(ISNUMBER(Regressions!L195),ROUND(Regressions!L195, 1), NA())</f>
        <v>#N/A</v>
      </c>
      <c r="L185" s="246" t="e">
        <f>IF(ISNUMBER(Regressions!M195),ROUND(Regressions!M195, 1), NA())</f>
        <v>#N/A</v>
      </c>
      <c r="M185" s="346" t="e">
        <f>IF(ISNUMBER(Regressions!N195),ROUND(Regressions!N195, 1), NA())</f>
        <v>#N/A</v>
      </c>
      <c r="N185" s="245" t="e">
        <f>IF(ISNUMBER(Regressions!O195),ROUND(Regressions!O195, 1), NA())</f>
        <v>#N/A</v>
      </c>
      <c r="O185" s="347" t="e">
        <f>IF(ISNUMBER(Regressions!Q195),ROUND(Regressions!Q195, 1), NA())</f>
        <v>#N/A</v>
      </c>
      <c r="P185" s="345" t="e">
        <f>IF(ISNUMBER(Regressions!R195),ROUND(Regressions!R195, 1), NA())</f>
        <v>#N/A</v>
      </c>
      <c r="Q185" s="223" t="e">
        <f>IF(ISNUMBER(Regressions!S195),ROUND(Regressions!S195, 1), NA())</f>
        <v>#N/A</v>
      </c>
      <c r="R185" s="346" t="e">
        <f>IF(ISNUMBER(Regressions!T195),ROUND(Regressions!T195, 1), NA())</f>
        <v>#N/A</v>
      </c>
      <c r="S185" s="245" t="e">
        <f>IF(ISNUMBER(Regressions!U195),ROUND(Regressions!U195, 1), NA())</f>
        <v>#N/A</v>
      </c>
    </row>
    <row xmlns:x14ac="http://schemas.microsoft.com/office/spreadsheetml/2009/9/ac" r="186" hidden="true" x14ac:dyDescent="0.2">
      <c r="A186" s="342" t="str">
        <f>IF(ISBLANK(Regressions!A196), " ", Regressions!A196)</f>
        <v>Nepal</v>
      </c>
      <c r="B186" s="343">
        <f>IF(ISBLANK(Regressions!B196), " ", Regressions!B196)</f>
        <v>2027</v>
      </c>
      <c r="C186" s="348" t="str">
        <f>IF(ISBLANK(Regressions!C196), " ", Regressions!C196)</f>
        <v>Secondary</v>
      </c>
      <c r="D186" s="344" t="str">
        <f>IF(ISBLANK(Regressions!D196), " ", Regressions!D196)</f>
        <v> </v>
      </c>
      <c r="E186" s="222" t="e">
        <f>IF(ISNUMBER(Regressions!E196),ROUND(Regressions!E196, 1), NA())</f>
        <v>#N/A</v>
      </c>
      <c r="F186" s="345" t="e">
        <f>IF(ISNUMBER(Regressions!F196),ROUND(Regressions!F196, 1), NA())</f>
        <v>#N/A</v>
      </c>
      <c r="G186" s="244" t="e">
        <f>IF(ISNUMBER(Regressions!G196),ROUND(Regressions!G196, 1), NA())</f>
        <v>#N/A</v>
      </c>
      <c r="H186" s="346" t="e">
        <f>IF(ISNUMBER(Regressions!H196),ROUND(Regressions!H196, 1), NA())</f>
        <v>#N/A</v>
      </c>
      <c r="I186" s="245" t="e">
        <f>IF(ISNUMBER(Regressions!I196),ROUND(Regressions!I196, 1), NA())</f>
        <v>#N/A</v>
      </c>
      <c r="J186" s="347" t="e">
        <f>IF(ISNUMBER(Regressions!K196),ROUND(Regressions!K196, 1), NA())</f>
        <v>#N/A</v>
      </c>
      <c r="K186" s="345" t="e">
        <f>IF(ISNUMBER(Regressions!L196),ROUND(Regressions!L196, 1), NA())</f>
        <v>#N/A</v>
      </c>
      <c r="L186" s="246" t="e">
        <f>IF(ISNUMBER(Regressions!M196),ROUND(Regressions!M196, 1), NA())</f>
        <v>#N/A</v>
      </c>
      <c r="M186" s="346" t="e">
        <f>IF(ISNUMBER(Regressions!N196),ROUND(Regressions!N196, 1), NA())</f>
        <v>#N/A</v>
      </c>
      <c r="N186" s="245" t="e">
        <f>IF(ISNUMBER(Regressions!O196),ROUND(Regressions!O196, 1), NA())</f>
        <v>#N/A</v>
      </c>
      <c r="O186" s="347" t="e">
        <f>IF(ISNUMBER(Regressions!Q196),ROUND(Regressions!Q196, 1), NA())</f>
        <v>#N/A</v>
      </c>
      <c r="P186" s="345" t="e">
        <f>IF(ISNUMBER(Regressions!R196),ROUND(Regressions!R196, 1), NA())</f>
        <v>#N/A</v>
      </c>
      <c r="Q186" s="223" t="e">
        <f>IF(ISNUMBER(Regressions!S196),ROUND(Regressions!S196, 1), NA())</f>
        <v>#N/A</v>
      </c>
      <c r="R186" s="346" t="e">
        <f>IF(ISNUMBER(Regressions!T196),ROUND(Regressions!T196, 1), NA())</f>
        <v>#N/A</v>
      </c>
      <c r="S186" s="245" t="e">
        <f>IF(ISNUMBER(Regressions!U196),ROUND(Regressions!U196, 1), NA())</f>
        <v>#N/A</v>
      </c>
    </row>
    <row xmlns:x14ac="http://schemas.microsoft.com/office/spreadsheetml/2009/9/ac" r="187" hidden="true" x14ac:dyDescent="0.2">
      <c r="A187" s="342" t="str">
        <f>IF(ISBLANK(Regressions!A197), " ", Regressions!A197)</f>
        <v>Nepal</v>
      </c>
      <c r="B187" s="343">
        <f>IF(ISBLANK(Regressions!B197), " ", Regressions!B197)</f>
        <v>2028</v>
      </c>
      <c r="C187" s="348" t="str">
        <f>IF(ISBLANK(Regressions!C197), " ", Regressions!C197)</f>
        <v>Secondary</v>
      </c>
      <c r="D187" s="344" t="str">
        <f>IF(ISBLANK(Regressions!D197), " ", Regressions!D197)</f>
        <v> </v>
      </c>
      <c r="E187" s="222" t="e">
        <f>IF(ISNUMBER(Regressions!E197),ROUND(Regressions!E197, 1), NA())</f>
        <v>#N/A</v>
      </c>
      <c r="F187" s="345" t="e">
        <f>IF(ISNUMBER(Regressions!F197),ROUND(Regressions!F197, 1), NA())</f>
        <v>#N/A</v>
      </c>
      <c r="G187" s="244" t="e">
        <f>IF(ISNUMBER(Regressions!G197),ROUND(Regressions!G197, 1), NA())</f>
        <v>#N/A</v>
      </c>
      <c r="H187" s="346" t="e">
        <f>IF(ISNUMBER(Regressions!H197),ROUND(Regressions!H197, 1), NA())</f>
        <v>#N/A</v>
      </c>
      <c r="I187" s="245" t="e">
        <f>IF(ISNUMBER(Regressions!I197),ROUND(Regressions!I197, 1), NA())</f>
        <v>#N/A</v>
      </c>
      <c r="J187" s="347" t="e">
        <f>IF(ISNUMBER(Regressions!K197),ROUND(Regressions!K197, 1), NA())</f>
        <v>#N/A</v>
      </c>
      <c r="K187" s="345" t="e">
        <f>IF(ISNUMBER(Regressions!L197),ROUND(Regressions!L197, 1), NA())</f>
        <v>#N/A</v>
      </c>
      <c r="L187" s="246" t="e">
        <f>IF(ISNUMBER(Regressions!M197),ROUND(Regressions!M197, 1), NA())</f>
        <v>#N/A</v>
      </c>
      <c r="M187" s="346" t="e">
        <f>IF(ISNUMBER(Regressions!N197),ROUND(Regressions!N197, 1), NA())</f>
        <v>#N/A</v>
      </c>
      <c r="N187" s="245" t="e">
        <f>IF(ISNUMBER(Regressions!O197),ROUND(Regressions!O197, 1), NA())</f>
        <v>#N/A</v>
      </c>
      <c r="O187" s="347" t="e">
        <f>IF(ISNUMBER(Regressions!Q197),ROUND(Regressions!Q197, 1), NA())</f>
        <v>#N/A</v>
      </c>
      <c r="P187" s="345" t="e">
        <f>IF(ISNUMBER(Regressions!R197),ROUND(Regressions!R197, 1), NA())</f>
        <v>#N/A</v>
      </c>
      <c r="Q187" s="223" t="e">
        <f>IF(ISNUMBER(Regressions!S197),ROUND(Regressions!S197, 1), NA())</f>
        <v>#N/A</v>
      </c>
      <c r="R187" s="346" t="e">
        <f>IF(ISNUMBER(Regressions!T197),ROUND(Regressions!T197, 1), NA())</f>
        <v>#N/A</v>
      </c>
      <c r="S187" s="245" t="e">
        <f>IF(ISNUMBER(Regressions!U197),ROUND(Regressions!U197, 1), NA())</f>
        <v>#N/A</v>
      </c>
    </row>
    <row xmlns:x14ac="http://schemas.microsoft.com/office/spreadsheetml/2009/9/ac" r="188" hidden="true" x14ac:dyDescent="0.2">
      <c r="A188" s="342" t="str">
        <f>IF(ISBLANK(Regressions!A198), " ", Regressions!A198)</f>
        <v>Nepal</v>
      </c>
      <c r="B188" s="343">
        <f>IF(ISBLANK(Regressions!B198), " ", Regressions!B198)</f>
        <v>2029</v>
      </c>
      <c r="C188" s="348" t="str">
        <f>IF(ISBLANK(Regressions!C198), " ", Regressions!C198)</f>
        <v>Secondary</v>
      </c>
      <c r="D188" s="344" t="str">
        <f>IF(ISBLANK(Regressions!D198), " ", Regressions!D198)</f>
        <v> </v>
      </c>
      <c r="E188" s="222" t="e">
        <f>IF(ISNUMBER(Regressions!E198),ROUND(Regressions!E198, 1), NA())</f>
        <v>#N/A</v>
      </c>
      <c r="F188" s="345" t="e">
        <f>IF(ISNUMBER(Regressions!F198),ROUND(Regressions!F198, 1), NA())</f>
        <v>#N/A</v>
      </c>
      <c r="G188" s="244" t="e">
        <f>IF(ISNUMBER(Regressions!G198),ROUND(Regressions!G198, 1), NA())</f>
        <v>#N/A</v>
      </c>
      <c r="H188" s="346" t="e">
        <f>IF(ISNUMBER(Regressions!H198),ROUND(Regressions!H198, 1), NA())</f>
        <v>#N/A</v>
      </c>
      <c r="I188" s="245" t="e">
        <f>IF(ISNUMBER(Regressions!I198),ROUND(Regressions!I198, 1), NA())</f>
        <v>#N/A</v>
      </c>
      <c r="J188" s="347" t="e">
        <f>IF(ISNUMBER(Regressions!K198),ROUND(Regressions!K198, 1), NA())</f>
        <v>#N/A</v>
      </c>
      <c r="K188" s="345" t="e">
        <f>IF(ISNUMBER(Regressions!L198),ROUND(Regressions!L198, 1), NA())</f>
        <v>#N/A</v>
      </c>
      <c r="L188" s="246" t="e">
        <f>IF(ISNUMBER(Regressions!M198),ROUND(Regressions!M198, 1), NA())</f>
        <v>#N/A</v>
      </c>
      <c r="M188" s="346" t="e">
        <f>IF(ISNUMBER(Regressions!N198),ROUND(Regressions!N198, 1), NA())</f>
        <v>#N/A</v>
      </c>
      <c r="N188" s="245" t="e">
        <f>IF(ISNUMBER(Regressions!O198),ROUND(Regressions!O198, 1), NA())</f>
        <v>#N/A</v>
      </c>
      <c r="O188" s="347" t="e">
        <f>IF(ISNUMBER(Regressions!Q198),ROUND(Regressions!Q198, 1), NA())</f>
        <v>#N/A</v>
      </c>
      <c r="P188" s="345" t="e">
        <f>IF(ISNUMBER(Regressions!R198),ROUND(Regressions!R198, 1), NA())</f>
        <v>#N/A</v>
      </c>
      <c r="Q188" s="223" t="e">
        <f>IF(ISNUMBER(Regressions!S198),ROUND(Regressions!S198, 1), NA())</f>
        <v>#N/A</v>
      </c>
      <c r="R188" s="346" t="e">
        <f>IF(ISNUMBER(Regressions!T198),ROUND(Regressions!T198, 1), NA())</f>
        <v>#N/A</v>
      </c>
      <c r="S188" s="245" t="e">
        <f>IF(ISNUMBER(Regressions!U198),ROUND(Regressions!U198, 1), NA())</f>
        <v>#N/A</v>
      </c>
    </row>
    <row xmlns:x14ac="http://schemas.microsoft.com/office/spreadsheetml/2009/9/ac" r="189" hidden="true" x14ac:dyDescent="0.2">
      <c r="A189" s="342" t="str">
        <f>IF(ISBLANK(Regressions!A199), " ", Regressions!A199)</f>
        <v>Nepal</v>
      </c>
      <c r="B189" s="343">
        <f>IF(ISBLANK(Regressions!B199), " ", Regressions!B199)</f>
        <v>2030</v>
      </c>
      <c r="C189" s="348" t="str">
        <f>IF(ISBLANK(Regressions!C199), " ", Regressions!C199)</f>
        <v>Secondary</v>
      </c>
      <c r="D189" s="344" t="str">
        <f>IF(ISBLANK(Regressions!D199), " ", Regressions!D199)</f>
        <v> </v>
      </c>
      <c r="E189" s="222" t="e">
        <f>IF(ISNUMBER(Regressions!E199),ROUND(Regressions!E199, 1), NA())</f>
        <v>#N/A</v>
      </c>
      <c r="F189" s="345" t="e">
        <f>IF(ISNUMBER(Regressions!F199),ROUND(Regressions!F199, 1), NA())</f>
        <v>#N/A</v>
      </c>
      <c r="G189" s="244" t="e">
        <f>IF(ISNUMBER(Regressions!G199),ROUND(Regressions!G199, 1), NA())</f>
        <v>#N/A</v>
      </c>
      <c r="H189" s="346" t="e">
        <f>IF(ISNUMBER(Regressions!H199),ROUND(Regressions!H199, 1), NA())</f>
        <v>#N/A</v>
      </c>
      <c r="I189" s="245" t="e">
        <f>IF(ISNUMBER(Regressions!I199),ROUND(Regressions!I199, 1), NA())</f>
        <v>#N/A</v>
      </c>
      <c r="J189" s="347" t="e">
        <f>IF(ISNUMBER(Regressions!K199),ROUND(Regressions!K199, 1), NA())</f>
        <v>#N/A</v>
      </c>
      <c r="K189" s="345" t="e">
        <f>IF(ISNUMBER(Regressions!L199),ROUND(Regressions!L199, 1), NA())</f>
        <v>#N/A</v>
      </c>
      <c r="L189" s="246" t="e">
        <f>IF(ISNUMBER(Regressions!M199),ROUND(Regressions!M199, 1), NA())</f>
        <v>#N/A</v>
      </c>
      <c r="M189" s="346" t="e">
        <f>IF(ISNUMBER(Regressions!N199),ROUND(Regressions!N199, 1), NA())</f>
        <v>#N/A</v>
      </c>
      <c r="N189" s="245" t="e">
        <f>IF(ISNUMBER(Regressions!O199),ROUND(Regressions!O199, 1), NA())</f>
        <v>#N/A</v>
      </c>
      <c r="O189" s="347" t="e">
        <f>IF(ISNUMBER(Regressions!Q199),ROUND(Regressions!Q199, 1), NA())</f>
        <v>#N/A</v>
      </c>
      <c r="P189" s="345" t="e">
        <f>IF(ISNUMBER(Regressions!R199),ROUND(Regressions!R199, 1), NA())</f>
        <v>#N/A</v>
      </c>
      <c r="Q189" s="223" t="e">
        <f>IF(ISNUMBER(Regressions!S199),ROUND(Regressions!S199, 1), NA())</f>
        <v>#N/A</v>
      </c>
      <c r="R189" s="346" t="e">
        <f>IF(ISNUMBER(Regressions!T199),ROUND(Regressions!T199, 1), NA())</f>
        <v>#N/A</v>
      </c>
      <c r="S189" s="245" t="e">
        <f>IF(ISNUMBER(Regressions!U199),ROUND(Regressions!U199, 1), NA())</f>
        <v>#N/A</v>
      </c>
    </row>
    <row xmlns:x14ac="http://schemas.microsoft.com/office/spreadsheetml/2009/9/ac" r="211" x14ac:dyDescent="0.2">
      <c r="A211" s="415"/>
      <c r="B211" s="416"/>
      <c r="C211" s="417"/>
      <c r="D211" s="403"/>
      <c r="E211" s="418"/>
      <c r="F211" s="418"/>
      <c r="G211" s="419"/>
      <c r="H211" s="418"/>
      <c r="I211" s="419"/>
      <c r="J211" s="420"/>
      <c r="K211" s="420"/>
      <c r="L211" s="418"/>
      <c r="M211" s="420"/>
      <c r="N211" s="421"/>
      <c r="O211" s="403"/>
      <c r="P211" s="403"/>
      <c r="Q211" s="403"/>
      <c r="R211" s="403"/>
      <c r="S211" s="403"/>
      <c r="T211" s="403"/>
      <c r="U211" s="403"/>
      <c r="V211" s="403"/>
      <c r="W211" s="403"/>
      <c r="X211" s="403"/>
      <c r="Y211" s="403"/>
      <c r="Z211" s="403"/>
      <c r="AA211" s="403"/>
      <c r="AB211" s="403"/>
      <c r="AC211" s="40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activeCell="Z10" sqref="Z10"/>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7" t="s">
        <v>13</v>
      </c>
      <c r="E2" s="36"/>
      <c r="F2" s="36"/>
      <c r="G2" s="55"/>
      <c r="H2" s="36"/>
      <c r="I2" s="36"/>
      <c r="J2" s="55"/>
      <c r="K2" s="38"/>
      <c r="L2" s="38"/>
      <c r="M2" s="55"/>
      <c r="N2" s="38"/>
      <c r="O2" s="38"/>
      <c r="P2" s="55"/>
      <c r="Q2" s="38"/>
      <c r="R2" s="38"/>
      <c r="S2" s="55"/>
      <c r="T2" s="38"/>
      <c r="U2" s="38"/>
      <c r="V2" s="248"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7"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2" t="s">
        <v>25</v>
      </c>
      <c r="E4" s="249" t="s">
        <v>19</v>
      </c>
      <c r="F4" s="250" t="s">
        <v>163</v>
      </c>
      <c r="G4" s="142" t="s">
        <v>25</v>
      </c>
      <c r="H4" s="249" t="s">
        <v>19</v>
      </c>
      <c r="I4" s="250" t="s">
        <v>163</v>
      </c>
      <c r="J4" s="142" t="s">
        <v>25</v>
      </c>
      <c r="K4" s="249" t="s">
        <v>19</v>
      </c>
      <c r="L4" s="250" t="s">
        <v>163</v>
      </c>
      <c r="M4" s="142" t="s">
        <v>25</v>
      </c>
      <c r="N4" s="249" t="s">
        <v>19</v>
      </c>
      <c r="O4" s="250" t="s">
        <v>163</v>
      </c>
      <c r="P4" s="142" t="s">
        <v>25</v>
      </c>
      <c r="Q4" s="249" t="s">
        <v>19</v>
      </c>
      <c r="R4" s="250" t="s">
        <v>163</v>
      </c>
      <c r="S4" s="142" t="s">
        <v>25</v>
      </c>
      <c r="T4" s="249" t="s">
        <v>19</v>
      </c>
      <c r="U4" s="251" t="s">
        <v>163</v>
      </c>
      <c r="V4" s="146" t="s">
        <v>25</v>
      </c>
      <c r="W4" s="147" t="s">
        <v>19</v>
      </c>
      <c r="X4" s="147" t="s">
        <v>21</v>
      </c>
      <c r="Y4" s="147" t="s">
        <v>29</v>
      </c>
      <c r="Z4" s="149" t="s">
        <v>164</v>
      </c>
      <c r="AA4" s="146" t="s">
        <v>25</v>
      </c>
      <c r="AB4" s="147" t="s">
        <v>19</v>
      </c>
      <c r="AC4" s="147" t="s">
        <v>21</v>
      </c>
      <c r="AD4" s="147" t="s">
        <v>29</v>
      </c>
      <c r="AE4" s="149" t="s">
        <v>164</v>
      </c>
      <c r="AF4" s="146" t="s">
        <v>25</v>
      </c>
      <c r="AG4" s="147" t="s">
        <v>19</v>
      </c>
      <c r="AH4" s="147" t="s">
        <v>21</v>
      </c>
      <c r="AI4" s="147" t="s">
        <v>29</v>
      </c>
      <c r="AJ4" s="149" t="s">
        <v>164</v>
      </c>
      <c r="AK4" s="146" t="s">
        <v>25</v>
      </c>
      <c r="AL4" s="147" t="s">
        <v>19</v>
      </c>
      <c r="AM4" s="147" t="s">
        <v>21</v>
      </c>
      <c r="AN4" s="147" t="s">
        <v>29</v>
      </c>
      <c r="AO4" s="149" t="s">
        <v>164</v>
      </c>
      <c r="AP4" s="146" t="s">
        <v>25</v>
      </c>
      <c r="AQ4" s="147" t="s">
        <v>19</v>
      </c>
      <c r="AR4" s="147" t="s">
        <v>21</v>
      </c>
      <c r="AS4" s="147" t="s">
        <v>29</v>
      </c>
      <c r="AT4" s="149" t="s">
        <v>164</v>
      </c>
      <c r="AU4" s="146" t="s">
        <v>25</v>
      </c>
      <c r="AV4" s="147" t="s">
        <v>19</v>
      </c>
      <c r="AW4" s="147" t="s">
        <v>21</v>
      </c>
      <c r="AX4" s="147" t="s">
        <v>29</v>
      </c>
      <c r="AY4" s="150" t="s">
        <v>164</v>
      </c>
      <c r="AZ4" s="151" t="s">
        <v>110</v>
      </c>
      <c r="BA4" s="152" t="s">
        <v>109</v>
      </c>
      <c r="BB4" s="153" t="s">
        <v>165</v>
      </c>
      <c r="BC4" s="151" t="s">
        <v>110</v>
      </c>
      <c r="BD4" s="152" t="s">
        <v>109</v>
      </c>
      <c r="BE4" s="153" t="s">
        <v>165</v>
      </c>
      <c r="BF4" s="151" t="s">
        <v>110</v>
      </c>
      <c r="BG4" s="152" t="s">
        <v>109</v>
      </c>
      <c r="BH4" s="153" t="s">
        <v>165</v>
      </c>
      <c r="BI4" s="151" t="s">
        <v>110</v>
      </c>
      <c r="BJ4" s="152" t="s">
        <v>109</v>
      </c>
      <c r="BK4" s="153" t="s">
        <v>165</v>
      </c>
      <c r="BL4" s="151" t="s">
        <v>110</v>
      </c>
      <c r="BM4" s="152" t="s">
        <v>109</v>
      </c>
      <c r="BN4" s="153" t="s">
        <v>165</v>
      </c>
      <c r="BO4" s="151" t="s">
        <v>110</v>
      </c>
      <c r="BP4" s="152" t="s">
        <v>109</v>
      </c>
      <c r="BQ4" s="153" t="s">
        <v>165</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42" t="s">
        <v>120</v>
      </c>
      <c r="E5" s="143" t="s">
        <v>42</v>
      </c>
      <c r="F5" s="144" t="s">
        <v>175</v>
      </c>
      <c r="G5" s="142" t="s">
        <v>121</v>
      </c>
      <c r="H5" s="143" t="s">
        <v>43</v>
      </c>
      <c r="I5" s="144" t="s">
        <v>176</v>
      </c>
      <c r="J5" s="142" t="s">
        <v>122</v>
      </c>
      <c r="K5" s="143" t="s">
        <v>44</v>
      </c>
      <c r="L5" s="144" t="s">
        <v>177</v>
      </c>
      <c r="M5" s="142" t="s">
        <v>123</v>
      </c>
      <c r="N5" s="143" t="s">
        <v>84</v>
      </c>
      <c r="O5" s="144" t="s">
        <v>178</v>
      </c>
      <c r="P5" s="142" t="s">
        <v>124</v>
      </c>
      <c r="Q5" s="143" t="s">
        <v>85</v>
      </c>
      <c r="R5" s="144" t="s">
        <v>179</v>
      </c>
      <c r="S5" s="142" t="s">
        <v>125</v>
      </c>
      <c r="T5" s="143" t="s">
        <v>86</v>
      </c>
      <c r="U5" s="145" t="s">
        <v>180</v>
      </c>
      <c r="V5" s="146" t="s">
        <v>114</v>
      </c>
      <c r="W5" s="147" t="s">
        <v>45</v>
      </c>
      <c r="X5" s="148" t="s">
        <v>63</v>
      </c>
      <c r="Y5" s="148" t="s">
        <v>64</v>
      </c>
      <c r="Z5" s="149" t="s">
        <v>181</v>
      </c>
      <c r="AA5" s="146" t="s">
        <v>115</v>
      </c>
      <c r="AB5" s="147" t="s">
        <v>46</v>
      </c>
      <c r="AC5" s="148" t="s">
        <v>65</v>
      </c>
      <c r="AD5" s="148" t="s">
        <v>66</v>
      </c>
      <c r="AE5" s="149" t="s">
        <v>182</v>
      </c>
      <c r="AF5" s="146" t="s">
        <v>116</v>
      </c>
      <c r="AG5" s="147" t="s">
        <v>47</v>
      </c>
      <c r="AH5" s="148" t="s">
        <v>67</v>
      </c>
      <c r="AI5" s="148" t="s">
        <v>68</v>
      </c>
      <c r="AJ5" s="149" t="s">
        <v>183</v>
      </c>
      <c r="AK5" s="146" t="s">
        <v>117</v>
      </c>
      <c r="AL5" s="147" t="s">
        <v>69</v>
      </c>
      <c r="AM5" s="148" t="s">
        <v>70</v>
      </c>
      <c r="AN5" s="148" t="s">
        <v>71</v>
      </c>
      <c r="AO5" s="149" t="s">
        <v>184</v>
      </c>
      <c r="AP5" s="146" t="s">
        <v>118</v>
      </c>
      <c r="AQ5" s="147" t="s">
        <v>72</v>
      </c>
      <c r="AR5" s="148" t="s">
        <v>73</v>
      </c>
      <c r="AS5" s="148" t="s">
        <v>74</v>
      </c>
      <c r="AT5" s="149" t="s">
        <v>185</v>
      </c>
      <c r="AU5" s="146" t="s">
        <v>119</v>
      </c>
      <c r="AV5" s="147" t="s">
        <v>75</v>
      </c>
      <c r="AW5" s="148" t="s">
        <v>76</v>
      </c>
      <c r="AX5" s="148" t="s">
        <v>77</v>
      </c>
      <c r="AY5" s="150" t="s">
        <v>186</v>
      </c>
      <c r="AZ5" s="151" t="s">
        <v>78</v>
      </c>
      <c r="BA5" s="152" t="s">
        <v>100</v>
      </c>
      <c r="BB5" s="153" t="s">
        <v>187</v>
      </c>
      <c r="BC5" s="151" t="s">
        <v>83</v>
      </c>
      <c r="BD5" s="152" t="s">
        <v>101</v>
      </c>
      <c r="BE5" s="153" t="s">
        <v>188</v>
      </c>
      <c r="BF5" s="151" t="s">
        <v>82</v>
      </c>
      <c r="BG5" s="152" t="s">
        <v>102</v>
      </c>
      <c r="BH5" s="153" t="s">
        <v>189</v>
      </c>
      <c r="BI5" s="151" t="s">
        <v>81</v>
      </c>
      <c r="BJ5" s="152" t="s">
        <v>103</v>
      </c>
      <c r="BK5" s="153" t="s">
        <v>190</v>
      </c>
      <c r="BL5" s="151" t="s">
        <v>80</v>
      </c>
      <c r="BM5" s="152" t="s">
        <v>104</v>
      </c>
      <c r="BN5" s="153" t="s">
        <v>191</v>
      </c>
      <c r="BO5" s="151" t="s">
        <v>79</v>
      </c>
      <c r="BP5" s="152" t="s">
        <v>105</v>
      </c>
      <c r="BQ5" s="153" t="s">
        <v>192</v>
      </c>
    </row>
    <row xmlns:x14ac="http://schemas.microsoft.com/office/spreadsheetml/2009/9/ac" r="6" x14ac:dyDescent="0.2">
      <c r="A6" s="36" t="str">
        <f>IF('Water Data'!$B$2="","",'Water Data'!$B$2)</f>
        <v>NPL_2011_EMIS</v>
      </c>
      <c r="B6" s="36" t="str">
        <f>+'Water Data'!C2</f>
        <v>EMIS</v>
      </c>
      <c r="C6" s="339">
        <f>+IF(ISNUMBER(VALUE(MID(A6,5,4))), VALUE(MID(A6, 5,4)),"")</f>
        <v>2011</v>
      </c>
      <c r="D6" s="96" t="e">
        <f>+IF(AND(ISTEXT('Water Data'!B2),BS6="Yes"),100-'Water Data'!D4,IF(AND(ISTEXT('Water Data'!B2),BS6="No",ISNUMBER('Water Data'!D4)),CONCATENATE("[",ROUND(100-'Water Data'!D4,0),"]"),NA()))</f>
        <v>#N/A</v>
      </c>
      <c r="E6" s="96" t="str">
        <f>+IF(AND(ISTEXT('Water Data'!B2),BT6="Yes"),'Water Data'!D6,IF(AND(ISTEXT('Water Data'!B2),BT6="No",ISNUMBER('Water Data'!D6)),CONCATENATE("[",ROUND('Water Data'!D6,0),"]"),NA()))</f>
        <v>[77]</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79.7</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4"/>
      <c r="BS6" s="284">
        <f>+'Water Data'!D27</f>
        <v>0</v>
      </c>
      <c r="BT6" s="284" t="str">
        <f>+'Water Data'!D28</f>
        <v>No</v>
      </c>
      <c r="BU6" s="284">
        <f>+'Water Data'!D29</f>
        <v>0</v>
      </c>
      <c r="BV6" s="284">
        <f>+'Water Data'!E27</f>
        <v>0</v>
      </c>
      <c r="BW6" s="284">
        <f>+'Water Data'!E28</f>
        <v>0</v>
      </c>
      <c r="BX6" s="284">
        <f>+'Water Data'!E29</f>
        <v>0</v>
      </c>
      <c r="BY6" s="284">
        <f>+'Water Data'!F27</f>
        <v>0</v>
      </c>
      <c r="BZ6" s="284">
        <f>+'Water Data'!F28</f>
        <v>0</v>
      </c>
      <c r="CA6" s="284">
        <f>+'Water Data'!F29</f>
        <v>0</v>
      </c>
      <c r="CB6" s="284">
        <f>+'Water Data'!G27</f>
        <v>0</v>
      </c>
      <c r="CC6" s="284">
        <f>+'Water Data'!G28</f>
        <v>0</v>
      </c>
      <c r="CD6" s="284">
        <f>+'Water Data'!G29</f>
        <v>0</v>
      </c>
      <c r="CE6" s="284">
        <f>+'Water Data'!H27</f>
        <v>0</v>
      </c>
      <c r="CF6" s="284">
        <f>+'Water Data'!H28</f>
        <v>0</v>
      </c>
      <c r="CG6" s="284">
        <f>+'Water Data'!H29</f>
        <v>0</v>
      </c>
      <c r="CH6" s="284">
        <f>+'Water Data'!I27</f>
        <v>0</v>
      </c>
      <c r="CI6" s="284">
        <f>+'Water Data'!I28</f>
        <v>0</v>
      </c>
      <c r="CJ6" s="284">
        <f>+'Water Data'!I29</f>
        <v>0</v>
      </c>
      <c r="CK6" s="284" t="str">
        <f>+'Sanitation Data'!D28</f>
        <v>Yes</v>
      </c>
      <c r="CL6" s="284">
        <f>+'Sanitation Data'!D29</f>
        <v>0</v>
      </c>
      <c r="CM6" s="284">
        <f>+'Sanitation Data'!D30</f>
        <v>0</v>
      </c>
      <c r="CN6" s="340">
        <f>+'Sanitation Data'!D31</f>
        <v>0</v>
      </c>
      <c r="CO6" s="340">
        <f>+'Sanitation Data'!D32</f>
        <v>0</v>
      </c>
      <c r="CP6" s="284">
        <f>+'Sanitation Data'!E28</f>
        <v>0</v>
      </c>
      <c r="CQ6" s="284">
        <f>+'Sanitation Data'!E29</f>
        <v>0</v>
      </c>
      <c r="CR6" s="284">
        <f>+'Sanitation Data'!E30</f>
        <v>0</v>
      </c>
      <c r="CS6" s="340">
        <f>+'Sanitation Data'!E31</f>
        <v>0</v>
      </c>
      <c r="CT6" s="340">
        <f>+'Sanitation Data'!E32</f>
        <v>0</v>
      </c>
      <c r="CU6" s="284">
        <f>+'Sanitation Data'!F28</f>
        <v>0</v>
      </c>
      <c r="CV6" s="284">
        <f>+'Sanitation Data'!F29</f>
        <v>0</v>
      </c>
      <c r="CW6" s="284">
        <f>+'Sanitation Data'!F30</f>
        <v>0</v>
      </c>
      <c r="CX6" s="340">
        <f>+'Sanitation Data'!F31</f>
        <v>0</v>
      </c>
      <c r="CY6" s="340">
        <f>+'Sanitation Data'!F32</f>
        <v>0</v>
      </c>
      <c r="CZ6" s="284">
        <f>+'Sanitation Data'!G28</f>
        <v>0</v>
      </c>
      <c r="DA6" s="284">
        <f>+'Sanitation Data'!G29</f>
        <v>0</v>
      </c>
      <c r="DB6" s="284">
        <f>+'Sanitation Data'!G30</f>
        <v>0</v>
      </c>
      <c r="DC6" s="284">
        <f>+'Sanitation Data'!G31</f>
        <v>0</v>
      </c>
      <c r="DD6" s="340">
        <f>+'Sanitation Data'!G32</f>
        <v>0</v>
      </c>
      <c r="DE6" s="284">
        <f>+'Sanitation Data'!H28</f>
        <v>0</v>
      </c>
      <c r="DF6" s="284">
        <f>+'Sanitation Data'!H29</f>
        <v>0</v>
      </c>
      <c r="DG6" s="284">
        <f>+'Sanitation Data'!H30</f>
        <v>0</v>
      </c>
      <c r="DH6" s="340">
        <f>+'Sanitation Data'!H31</f>
        <v>0</v>
      </c>
      <c r="DI6" s="340">
        <f>+'Sanitation Data'!H32</f>
        <v>0</v>
      </c>
      <c r="DJ6" s="284">
        <f>+'Sanitation Data'!I28</f>
        <v>0</v>
      </c>
      <c r="DK6" s="284">
        <f>+'Sanitation Data'!I29</f>
        <v>0</v>
      </c>
      <c r="DL6" s="284">
        <f>+'Sanitation Data'!I30</f>
        <v>0</v>
      </c>
      <c r="DM6" s="340">
        <f>+'Sanitation Data'!I31</f>
        <v>0</v>
      </c>
      <c r="DN6" s="340">
        <f>+'Sanitation Data'!I32</f>
        <v>0</v>
      </c>
      <c r="DO6" s="284">
        <f>+'Hygiene Data'!D11</f>
        <v>0</v>
      </c>
      <c r="DP6" s="284">
        <f>+'Hygiene Data'!D12</f>
        <v>0</v>
      </c>
      <c r="DQ6" s="284">
        <f>+'Hygiene Data'!D13</f>
        <v>0</v>
      </c>
      <c r="DR6" s="284">
        <f>+'Hygiene Data'!E11</f>
        <v>0</v>
      </c>
      <c r="DS6" s="284">
        <f>+'Hygiene Data'!E12</f>
        <v>0</v>
      </c>
      <c r="DT6" s="284">
        <f>+'Hygiene Data'!E13</f>
        <v>0</v>
      </c>
      <c r="DU6" s="284">
        <f>+'Hygiene Data'!F11</f>
        <v>0</v>
      </c>
      <c r="DV6" s="284">
        <f>+'Hygiene Data'!F12</f>
        <v>0</v>
      </c>
      <c r="DW6" s="284">
        <f>+'Hygiene Data'!F13</f>
        <v>0</v>
      </c>
      <c r="DX6" s="284">
        <f>+'Hygiene Data'!G11</f>
        <v>0</v>
      </c>
      <c r="DY6" s="284">
        <f>+'Hygiene Data'!G12</f>
        <v>0</v>
      </c>
      <c r="DZ6" s="284">
        <f>+'Hygiene Data'!G13</f>
        <v>0</v>
      </c>
      <c r="EA6" s="284">
        <f>+'Hygiene Data'!H11</f>
        <v>0</v>
      </c>
      <c r="EB6" s="284">
        <f>+'Hygiene Data'!H12</f>
        <v>0</v>
      </c>
      <c r="EC6" s="284">
        <f>+'Hygiene Data'!H13</f>
        <v>0</v>
      </c>
      <c r="ED6" s="284">
        <f>+'Hygiene Data'!I11</f>
        <v>0</v>
      </c>
      <c r="EE6" s="284">
        <f>+'Hygiene Data'!I12</f>
        <v>0</v>
      </c>
      <c r="EF6" s="284">
        <f>+'Hygiene Data'!I13</f>
        <v>0</v>
      </c>
    </row>
    <row xmlns:x14ac="http://schemas.microsoft.com/office/spreadsheetml/2009/9/ac" r="7" x14ac:dyDescent="0.2">
      <c r="A7" s="36" t="str">
        <f ca="true">+IF(OFFSET('Water Data'!$B$2,0,10*ROW('Water Data'!E1))="","",OFFSET('Water Data'!$B$2,0,10*ROW('Water Data'!E1)))</f>
        <v>NPL_2016_EMIS</v>
      </c>
      <c r="B7" s="36" t="str">
        <f ca="true">+IF(OFFSET('Water Data'!$C$2,0,10*ROW('Water Data'!F1))="","",OFFSET('Water Data'!$C$2,0,10*ROW('Water Data'!F1)))</f>
        <v>EMIS</v>
      </c>
      <c r="C7" s="339">
        <f t="shared" ref="C7:C70" ca="true" si="0">+IF(ISNUMBER(VALUE(MID(A7,5,4))), VALUE(MID(A7, 5,4)),"")</f>
        <v>2016</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77.5</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82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4"/>
      <c r="BS7" s="284" t="str">
        <f ca="true">+IF(OFFSET('Water Data'!$D$27,0,10*ROW('Water Data'!D1))="","",OFFSET('Water Data'!$D$27,0,10*ROW('Water Data'!D1)))</f>
        <v>Yes</v>
      </c>
      <c r="BT7" s="284" t="str">
        <f ca="true">+IF(OFFSET('Water Data'!$D$28,0,10*ROW('Water Data'!D1))="","",OFFSET('Water Data'!$D$28,0,10*ROW('Water Data'!D1)))</f>
        <v/>
      </c>
      <c r="BU7" s="284" t="str">
        <f ca="true">+IF(OFFSET('Water Data'!$D$29,0,10*ROW('Water Data'!D1))="","",OFFSET('Water Data'!$D$29,0,10*ROW('Water Data'!D1)))</f>
        <v/>
      </c>
      <c r="BV7" s="284" t="str">
        <f ca="true">+IF(OFFSET('Water Data'!$E$27,0,10*ROW('Water Data'!E1))="","",OFFSET('Water Data'!$E$27,0,10*ROW('Water Data'!E1)))</f>
        <v/>
      </c>
      <c r="BW7" s="284" t="str">
        <f ca="true">+IF(OFFSET('Water Data'!$E$28,0,10*ROW('Water Data'!E1))="","",OFFSET('Water Data'!$E$28,0,10*ROW('Water Data'!E1)))</f>
        <v/>
      </c>
      <c r="BX7" s="284" t="str">
        <f ca="true">+IF(OFFSET('Water Data'!$E$29,0,10*ROW('Water Data'!E1))="","",OFFSET('Water Data'!$E$29,0,10*ROW('Water Data'!E1)))</f>
        <v/>
      </c>
      <c r="BY7" s="284" t="str">
        <f ca="true">+IF(OFFSET('Water Data'!$F$27,0,10*ROW('Water Data'!F1))="","",OFFSET('Water Data'!$F$27,0,10*ROW('Water Data'!F1)))</f>
        <v/>
      </c>
      <c r="BZ7" s="284" t="str">
        <f ca="true">+IF(OFFSET('Water Data'!$F$28,0,10*ROW('Water Data'!F1))="","",OFFSET('Water Data'!$F$28,0,10*ROW('Water Data'!F1)))</f>
        <v/>
      </c>
      <c r="CA7" s="284" t="str">
        <f ca="true">+IF(OFFSET('Water Data'!$F$29,0,10*ROW('Water Data'!F1))="","",OFFSET('Water Data'!$F$29,0,10*ROW('Water Data'!F1)))</f>
        <v/>
      </c>
      <c r="CB7" s="284" t="str">
        <f ca="true">+IF(OFFSET('Water Data'!$G$27,0,10*ROW('Water Data'!G1))="","",OFFSET('Water Data'!$G$27,0,10*ROW('Water Data'!G1)))</f>
        <v/>
      </c>
      <c r="CC7" s="284" t="str">
        <f ca="true">+IF(OFFSET('Water Data'!$G$28,0,10*ROW('Water Data'!G1))="","",OFFSET('Water Data'!$G$28,0,10*ROW('Water Data'!G1)))</f>
        <v/>
      </c>
      <c r="CD7" s="284" t="str">
        <f ca="true">+IF(OFFSET('Water Data'!$G$29,0,10*ROW('Water Data'!G1))="","",OFFSET('Water Data'!$G$29,0,10*ROW('Water Data'!G1)))</f>
        <v/>
      </c>
      <c r="CE7" s="284" t="str">
        <f ca="true">+IF(OFFSET('Water Data'!$H$27,0,10*ROW('Water Data'!H1))="","",OFFSET('Water Data'!$H$27,0,10*ROW('Water Data'!H1)))</f>
        <v/>
      </c>
      <c r="CF7" s="284" t="str">
        <f ca="true">+IF(OFFSET('Water Data'!$H$28,0,10*ROW('Water Data'!H1))="","",OFFSET('Water Data'!$H$28,0,10*ROW('Water Data'!H1)))</f>
        <v/>
      </c>
      <c r="CG7" s="284" t="str">
        <f ca="true">+IF(OFFSET('Water Data'!$H$29,0,10*ROW('Water Data'!H1))="","",OFFSET('Water Data'!$H$29,0,10*ROW('Water Data'!H1)))</f>
        <v/>
      </c>
      <c r="CH7" s="284" t="str">
        <f ca="true">+IF(OFFSET('Water Data'!$I$27,0,10*ROW('Water Data'!I1))="","",OFFSET('Water Data'!$I$27,0,10*ROW('Water Data'!I1)))</f>
        <v/>
      </c>
      <c r="CI7" s="284" t="str">
        <f ca="true">+IF(OFFSET('Water Data'!$I$28,0,10*ROW('Water Data'!I1))="","",OFFSET('Water Data'!$I$28,0,10*ROW('Water Data'!I1)))</f>
        <v/>
      </c>
      <c r="CJ7" s="284" t="str">
        <f ca="true">+IF(OFFSET('Water Data'!$I$29,0,10*ROW('Water Data'!I1))="","",OFFSET('Water Data'!$I$29,0,10*ROW('Water Data'!I1)))</f>
        <v/>
      </c>
      <c r="CK7" s="284" t="str">
        <f ca="true">+IF(OFFSET('Sanitation Data'!$D$28,0,10*ROW('Sanitation Data'!D1))="","",OFFSET('Sanitation Data'!$D$28,0,10*ROW('Sanitation Data'!D1)))</f>
        <v>Yes</v>
      </c>
      <c r="CL7" s="284" t="str">
        <f ca="true">+IF(OFFSET('Sanitation Data'!$D$29,0,10*ROW('Sanitation Data'!D1))="","",OFFSET('Sanitation Data'!$D$29,0,10*ROW('Sanitation Data'!D1)))</f>
        <v/>
      </c>
      <c r="CM7" s="284" t="str">
        <f ca="true">+IF(OFFSET('Sanitation Data'!$D$30,0,10*ROW('Sanitation Data'!D1))="","",OFFSET('Sanitation Data'!$D$30,0,10*ROW('Sanitation Data'!D1)))</f>
        <v/>
      </c>
      <c r="CN7" s="284" t="str">
        <f ca="true">+IF(OFFSET('Sanitation Data'!$D$31,0,10*ROW('Sanitation Data'!D1))="","",OFFSET('Sanitation Data'!$D$31,0,10*ROW('Sanitation Data'!D1)))</f>
        <v/>
      </c>
      <c r="CO7" s="284" t="str">
        <f ca="true">+IF(OFFSET('Sanitation Data'!$D$32,0,10*ROW('Sanitation Data'!D1))="","",OFFSET('Sanitation Data'!$D$32,0,10*ROW('Sanitation Data'!D1)))</f>
        <v/>
      </c>
      <c r="CP7" s="284" t="str">
        <f ca="true">+IF(OFFSET('Sanitation Data'!$E$28,0,10*ROW('Sanitation Data'!E1))="","",OFFSET('Sanitation Data'!$E$28,0,10*ROW('Sanitation Data'!E1)))</f>
        <v/>
      </c>
      <c r="CQ7" s="284" t="str">
        <f ca="true">+IF(OFFSET('Sanitation Data'!$E$29,0,10*ROW('Sanitation Data'!E1))="","",OFFSET('Sanitation Data'!$E$29,0,10*ROW('Sanitation Data'!E1)))</f>
        <v/>
      </c>
      <c r="CR7" s="284" t="str">
        <f ca="true">+IF(OFFSET('Sanitation Data'!$E$30,0,10*ROW('Sanitation Data'!E1))="","",OFFSET('Sanitation Data'!$E$30,0,10*ROW('Sanitation Data'!E1)))</f>
        <v/>
      </c>
      <c r="CS7" s="284" t="str">
        <f ca="true">+IF(OFFSET('Sanitation Data'!$E$31,0,10*ROW('Sanitation Data'!E1))="","",OFFSET('Sanitation Data'!$E$31,0,10*ROW('Sanitation Data'!E1)))</f>
        <v/>
      </c>
      <c r="CT7" s="284" t="str">
        <f ca="true">+IF(OFFSET('Sanitation Data'!$E$32,0,10*ROW('Sanitation Data'!E1))="","",OFFSET('Sanitation Data'!$E$32,0,10*ROW('Sanitation Data'!E1)))</f>
        <v/>
      </c>
      <c r="CU7" s="284" t="str">
        <f ca="true">+IF(OFFSET('Sanitation Data'!$F$28,0,10*ROW('Sanitation Data'!F1))="","",OFFSET('Sanitation Data'!$F$28,0,10*ROW('Sanitation Data'!F1)))</f>
        <v/>
      </c>
      <c r="CV7" s="284" t="str">
        <f ca="true">+IF(OFFSET('Sanitation Data'!$F$29,0,10*ROW('Sanitation Data'!F1))="","",OFFSET('Sanitation Data'!$F$29,0,10*ROW('Sanitation Data'!F1)))</f>
        <v/>
      </c>
      <c r="CW7" s="284" t="str">
        <f ca="true">+IF(OFFSET('Sanitation Data'!$F$30,0,10*ROW('Sanitation Data'!F1))="","",OFFSET('Sanitation Data'!$F$30,0,10*ROW('Sanitation Data'!F1)))</f>
        <v/>
      </c>
      <c r="CX7" s="284" t="str">
        <f ca="true">+IF(OFFSET('Sanitation Data'!$F$31,0,10*ROW('Sanitation Data'!F1))="","",OFFSET('Sanitation Data'!$F$31,0,10*ROW('Sanitation Data'!F1)))</f>
        <v/>
      </c>
      <c r="CY7" s="284" t="str">
        <f ca="true">+IF(OFFSET('Sanitation Data'!$F$32,0,10*ROW('Sanitation Data'!F1))="","",OFFSET('Sanitation Data'!$F$32,0,10*ROW('Sanitation Data'!F1)))</f>
        <v/>
      </c>
      <c r="CZ7" s="284" t="str">
        <f ca="true">+IF(OFFSET('Sanitation Data'!$G$28,0,10*ROW('Sanitation Data'!G1))="","",OFFSET('Sanitation Data'!$G$28,0,10*ROW('Sanitation Data'!G1)))</f>
        <v/>
      </c>
      <c r="DA7" s="284" t="str">
        <f ca="true">+IF(OFFSET('Sanitation Data'!$G$29,0,10*ROW('Sanitation Data'!G1))="","",OFFSET('Sanitation Data'!$G$29,0,10*ROW('Sanitation Data'!G1)))</f>
        <v/>
      </c>
      <c r="DB7" s="284" t="str">
        <f ca="true">+IF(OFFSET('Sanitation Data'!$G$30,0,10*ROW('Sanitation Data'!G1))="","",OFFSET('Sanitation Data'!$G$30,0,10*ROW('Sanitation Data'!G1)))</f>
        <v/>
      </c>
      <c r="DC7" s="284" t="str">
        <f ca="true">+IF(OFFSET('Sanitation Data'!$G$31,0,10*ROW('Sanitation Data'!G1))="","",OFFSET('Sanitation Data'!$G$31,0,10*ROW('Sanitation Data'!G1)))</f>
        <v/>
      </c>
      <c r="DD7" s="284" t="str">
        <f ca="true">+IF(OFFSET('Sanitation Data'!$G$32,0,10*ROW('Sanitation Data'!G1))="","",OFFSET('Sanitation Data'!$G$32,0,10*ROW('Sanitation Data'!G1)))</f>
        <v/>
      </c>
      <c r="DE7" s="284" t="str">
        <f ca="true">+IF(OFFSET('Sanitation Data'!$H$28,0,10*ROW('Sanitation Data'!H1))="","",OFFSET('Sanitation Data'!$H$28,0,10*ROW('Sanitation Data'!H1)))</f>
        <v/>
      </c>
      <c r="DF7" s="284" t="str">
        <f ca="true">+IF(OFFSET('Sanitation Data'!$H$29,0,10*ROW('Sanitation Data'!H1))="","",OFFSET('Sanitation Data'!$H$29,0,10*ROW('Sanitation Data'!H1)))</f>
        <v/>
      </c>
      <c r="DG7" s="284" t="str">
        <f ca="true">+IF(OFFSET('Sanitation Data'!$H$30,0,10*ROW('Sanitation Data'!H1))="","",OFFSET('Sanitation Data'!$H$30,0,10*ROW('Sanitation Data'!H1)))</f>
        <v/>
      </c>
      <c r="DH7" s="284" t="str">
        <f ca="true">+IF(OFFSET('Sanitation Data'!$H$31,0,10*ROW('Sanitation Data'!H1))="","",OFFSET('Sanitation Data'!$H$31,0,10*ROW('Sanitation Data'!H1)))</f>
        <v/>
      </c>
      <c r="DI7" s="284" t="str">
        <f ca="true">+IF(OFFSET('Sanitation Data'!$H$32,0,10*ROW('Sanitation Data'!H1))="","",OFFSET('Sanitation Data'!$H$32,0,10*ROW('Sanitation Data'!H1)))</f>
        <v/>
      </c>
      <c r="DJ7" s="284" t="str">
        <f ca="true">+IF(OFFSET('Sanitation Data'!$I$28,0,10*ROW('Sanitation Data'!I1))="","",OFFSET('Sanitation Data'!$I$28,0,10*ROW('Sanitation Data'!I1)))</f>
        <v/>
      </c>
      <c r="DK7" s="284" t="str">
        <f ca="true">+IF(OFFSET('Sanitation Data'!$I$29,0,10*ROW('Sanitation Data'!I1))="","",OFFSET('Sanitation Data'!$I$29,0,10*ROW('Sanitation Data'!I1)))</f>
        <v/>
      </c>
      <c r="DL7" s="284" t="str">
        <f ca="true">+IF(OFFSET('Sanitation Data'!$I$30,0,10*ROW('Sanitation Data'!I1))="","",OFFSET('Sanitation Data'!$I$30,0,10*ROW('Sanitation Data'!I1)))</f>
        <v/>
      </c>
      <c r="DM7" s="284" t="str">
        <f ca="true">+IF(OFFSET('Sanitation Data'!$I$31,0,10*ROW('Sanitation Data'!I1))="","",OFFSET('Sanitation Data'!$I$31,0,10*ROW('Sanitation Data'!I1)))</f>
        <v/>
      </c>
      <c r="DN7" s="284" t="str">
        <f ca="true">+IF(OFFSET('Sanitation Data'!$I$32,0,10*ROW('Sanitation Data'!I1))="","",OFFSET('Sanitation Data'!$I$32,0,10*ROW('Sanitation Data'!I1)))</f>
        <v/>
      </c>
      <c r="DO7" s="284" t="str">
        <f ca="true">+IF(OFFSET('Hygiene Data'!$D$11,0,10*ROW('Hygiene Data'!D1))="","",OFFSET('Hygiene Data'!$D$11,0,10*ROW('Hygiene Data'!D1)))</f>
        <v/>
      </c>
      <c r="DP7" s="284" t="str">
        <f ca="true">+IF(OFFSET('Hygiene Data'!$D$12,0,10*ROW('Hygiene Data'!D1))="","",OFFSET('Hygiene Data'!$D$12,0,10*ROW('Hygiene Data'!D1)))</f>
        <v/>
      </c>
      <c r="DQ7" s="284" t="str">
        <f ca="true">+IF(OFFSET('Hygiene Data'!$D$13,0,10*ROW('Hygiene Data'!D1))="","",OFFSET('Hygiene Data'!$D$13,0,10*ROW('Hygiene Data'!D1)))</f>
        <v/>
      </c>
      <c r="DR7" s="284" t="str">
        <f ca="true">+IF(OFFSET('Hygiene Data'!$E$11,0,10*ROW('Hygiene Data'!E1))="","",OFFSET('Hygiene Data'!$E$11,0,10*ROW('Hygiene Data'!E1)))</f>
        <v/>
      </c>
      <c r="DS7" s="284" t="str">
        <f ca="true">+IF(OFFSET('Hygiene Data'!$E$12,0,10*ROW('Hygiene Data'!E1))="","",OFFSET('Hygiene Data'!$E$12,0,10*ROW('Hygiene Data'!E1)))</f>
        <v/>
      </c>
      <c r="DT7" s="284" t="str">
        <f ca="true">+IF(OFFSET('Hygiene Data'!$E$13,0,10*ROW('Hygiene Data'!E1))="","",OFFSET('Hygiene Data'!$E$13,0,10*ROW('Hygiene Data'!E1)))</f>
        <v/>
      </c>
      <c r="DU7" s="284" t="str">
        <f ca="true">+IF(OFFSET('Hygiene Data'!$F$11,0,10*ROW('Hygiene Data'!F1))="","",OFFSET('Hygiene Data'!$F$11,0,10*ROW('Hygiene Data'!F1)))</f>
        <v/>
      </c>
      <c r="DV7" s="284" t="str">
        <f ca="true">+IF(OFFSET('Hygiene Data'!$F$12,0,10*ROW('Hygiene Data'!F1))="","",OFFSET('Hygiene Data'!$F$12,0,10*ROW('Hygiene Data'!F1)))</f>
        <v/>
      </c>
      <c r="DW7" s="284" t="str">
        <f ca="true">+IF(OFFSET('Hygiene Data'!$F$13,0,10*ROW('Hygiene Data'!F1))="","",OFFSET('Hygiene Data'!$F$13,0,10*ROW('Hygiene Data'!F1)))</f>
        <v/>
      </c>
      <c r="DX7" s="284" t="str">
        <f ca="true">+IF(OFFSET('Hygiene Data'!$G$11,0,10*ROW('Hygiene Data'!G1))="","",OFFSET('Hygiene Data'!$G$11,0,10*ROW('Hygiene Data'!G1)))</f>
        <v/>
      </c>
      <c r="DY7" s="284" t="str">
        <f ca="true">+IF(OFFSET('Hygiene Data'!$G$12,0,10*ROW('Hygiene Data'!G1))="","",OFFSET('Hygiene Data'!$G$12,0,10*ROW('Hygiene Data'!G1)))</f>
        <v/>
      </c>
      <c r="DZ7" s="284" t="str">
        <f ca="true">+IF(OFFSET('Hygiene Data'!$G$13,0,10*ROW('Hygiene Data'!G1))="","",OFFSET('Hygiene Data'!$G$13,0,10*ROW('Hygiene Data'!G1)))</f>
        <v/>
      </c>
      <c r="EA7" s="284" t="str">
        <f ca="true">+IF(OFFSET('Hygiene Data'!$H$11,0,10*ROW('Hygiene Data'!H1))="","",OFFSET('Hygiene Data'!$H$11,0,10*ROW('Hygiene Data'!H1)))</f>
        <v/>
      </c>
      <c r="EB7" s="284" t="str">
        <f ca="true">+IF(OFFSET('Hygiene Data'!$H$12,0,10*ROW('Hygiene Data'!H1))="","",OFFSET('Hygiene Data'!$H$12,0,10*ROW('Hygiene Data'!H1)))</f>
        <v/>
      </c>
      <c r="EC7" s="284" t="str">
        <f ca="true">+IF(OFFSET('Hygiene Data'!$H$13,0,10*ROW('Hygiene Data'!H1))="","",OFFSET('Hygiene Data'!$H$13,0,10*ROW('Hygiene Data'!H1)))</f>
        <v/>
      </c>
      <c r="ED7" s="284" t="str">
        <f ca="true">+IF(OFFSET('Hygiene Data'!$I$11,0,10*ROW('Hygiene Data'!I1))="","",OFFSET('Hygiene Data'!$I$11,0,10*ROW('Hygiene Data'!I1)))</f>
        <v/>
      </c>
      <c r="EE7" s="284" t="str">
        <f ca="true">+IF(OFFSET('Hygiene Data'!$I$12,0,10*ROW('Hygiene Data'!I1))="","",OFFSET('Hygiene Data'!$I$12,0,10*ROW('Hygiene Data'!I1)))</f>
        <v/>
      </c>
      <c r="EF7" s="284"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NPL_2017_UIS</v>
      </c>
      <c r="B8" s="36" t="str">
        <f ca="true">+IF(OFFSET('Water Data'!$C$2,0,10*ROW('Water Data'!F2))="","",OFFSET('Water Data'!$C$2,0,10*ROW('Water Data'!F2)))</f>
        <v>Other</v>
      </c>
      <c r="C8" s="339">
        <f t="shared" ca="true" si="0"/>
        <v>2017</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46.944537829917877</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39.01146</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76.481063879681415</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4"/>
      <c r="BS8" s="284" t="str">
        <f ca="true">+IF(OFFSET('Water Data'!$D$27,0,10*ROW('Water Data'!D2))="","",OFFSET('Water Data'!$D$27,0,10*ROW('Water Data'!D2)))</f>
        <v/>
      </c>
      <c r="BT8" s="284" t="str">
        <f ca="true">+IF(OFFSET('Water Data'!$D$28,0,10*ROW('Water Data'!D2))="","",OFFSET('Water Data'!$D$28,0,10*ROW('Water Data'!D2)))</f>
        <v/>
      </c>
      <c r="BU8" s="284" t="str">
        <f ca="true">+IF(OFFSET('Water Data'!$D$29,0,10*ROW('Water Data'!D2))="","",OFFSET('Water Data'!$D$29,0,10*ROW('Water Data'!D2)))</f>
        <v>Yes</v>
      </c>
      <c r="BV8" s="284" t="str">
        <f ca="true">+IF(OFFSET('Water Data'!$E$27,0,10*ROW('Water Data'!E2))="","",OFFSET('Water Data'!$E$27,0,10*ROW('Water Data'!E2)))</f>
        <v/>
      </c>
      <c r="BW8" s="284" t="str">
        <f ca="true">+IF(OFFSET('Water Data'!$E$28,0,10*ROW('Water Data'!E2))="","",OFFSET('Water Data'!$E$28,0,10*ROW('Water Data'!E2)))</f>
        <v/>
      </c>
      <c r="BX8" s="284" t="str">
        <f ca="true">+IF(OFFSET('Water Data'!$E$29,0,10*ROW('Water Data'!E2))="","",OFFSET('Water Data'!$E$29,0,10*ROW('Water Data'!E2)))</f>
        <v/>
      </c>
      <c r="BY8" s="284" t="str">
        <f ca="true">+IF(OFFSET('Water Data'!$F$27,0,10*ROW('Water Data'!F2))="","",OFFSET('Water Data'!$F$27,0,10*ROW('Water Data'!F2)))</f>
        <v/>
      </c>
      <c r="BZ8" s="284" t="str">
        <f ca="true">+IF(OFFSET('Water Data'!$F$28,0,10*ROW('Water Data'!F2))="","",OFFSET('Water Data'!$F$28,0,10*ROW('Water Data'!F2)))</f>
        <v/>
      </c>
      <c r="CA8" s="284" t="str">
        <f ca="true">+IF(OFFSET('Water Data'!$F$29,0,10*ROW('Water Data'!F2))="","",OFFSET('Water Data'!$F$29,0,10*ROW('Water Data'!F2)))</f>
        <v/>
      </c>
      <c r="CB8" s="284" t="str">
        <f ca="true">+IF(OFFSET('Water Data'!$G$27,0,10*ROW('Water Data'!G2))="","",OFFSET('Water Data'!$G$27,0,10*ROW('Water Data'!G2)))</f>
        <v/>
      </c>
      <c r="CC8" s="284" t="str">
        <f ca="true">+IF(OFFSET('Water Data'!$G$28,0,10*ROW('Water Data'!G2))="","",OFFSET('Water Data'!$G$28,0,10*ROW('Water Data'!G2)))</f>
        <v/>
      </c>
      <c r="CD8" s="284" t="str">
        <f ca="true">+IF(OFFSET('Water Data'!$G$29,0,10*ROW('Water Data'!G2))="","",OFFSET('Water Data'!$G$29,0,10*ROW('Water Data'!G2)))</f>
        <v/>
      </c>
      <c r="CE8" s="284" t="str">
        <f ca="true">+IF(OFFSET('Water Data'!$H$27,0,10*ROW('Water Data'!H2))="","",OFFSET('Water Data'!$H$27,0,10*ROW('Water Data'!H2)))</f>
        <v/>
      </c>
      <c r="CF8" s="284" t="str">
        <f ca="true">+IF(OFFSET('Water Data'!$H$28,0,10*ROW('Water Data'!H2))="","",OFFSET('Water Data'!$H$28,0,10*ROW('Water Data'!H2)))</f>
        <v/>
      </c>
      <c r="CG8" s="284" t="str">
        <f ca="true">+IF(OFFSET('Water Data'!$H$29,0,10*ROW('Water Data'!H2))="","",OFFSET('Water Data'!$H$29,0,10*ROW('Water Data'!H2)))</f>
        <v>Yes</v>
      </c>
      <c r="CH8" s="284" t="str">
        <f ca="true">+IF(OFFSET('Water Data'!$I$27,0,10*ROW('Water Data'!I2))="","",OFFSET('Water Data'!$I$27,0,10*ROW('Water Data'!I2)))</f>
        <v/>
      </c>
      <c r="CI8" s="284" t="str">
        <f ca="true">+IF(OFFSET('Water Data'!$I$28,0,10*ROW('Water Data'!I2))="","",OFFSET('Water Data'!$I$28,0,10*ROW('Water Data'!I2)))</f>
        <v/>
      </c>
      <c r="CJ8" s="284" t="str">
        <f ca="true">+IF(OFFSET('Water Data'!$I$29,0,10*ROW('Water Data'!I2))="","",OFFSET('Water Data'!$I$29,0,10*ROW('Water Data'!I2)))</f>
        <v>Yes</v>
      </c>
      <c r="CK8" s="284" t="str">
        <f ca="true">+IF(OFFSET('Sanitation Data'!$D$28,0,10*ROW('Sanitation Data'!D2))="","",OFFSET('Sanitation Data'!$D$28,0,10*ROW('Sanitation Data'!D2)))</f>
        <v/>
      </c>
      <c r="CL8" s="284" t="str">
        <f ca="true">+IF(OFFSET('Sanitation Data'!$D$29,0,10*ROW('Sanitation Data'!D2))="","",OFFSET('Sanitation Data'!$D$29,0,10*ROW('Sanitation Data'!D2)))</f>
        <v/>
      </c>
      <c r="CM8" s="284" t="str">
        <f ca="true">+IF(OFFSET('Sanitation Data'!$D$30,0,10*ROW('Sanitation Data'!D2))="","",OFFSET('Sanitation Data'!$D$30,0,10*ROW('Sanitation Data'!D2)))</f>
        <v/>
      </c>
      <c r="CN8" s="284" t="str">
        <f ca="true">+IF(OFFSET('Sanitation Data'!$D$31,0,10*ROW('Sanitation Data'!D2))="","",OFFSET('Sanitation Data'!$D$31,0,10*ROW('Sanitation Data'!D2)))</f>
        <v/>
      </c>
      <c r="CO8" s="284" t="str">
        <f ca="true">+IF(OFFSET('Sanitation Data'!$D$32,0,10*ROW('Sanitation Data'!D2))="","",OFFSET('Sanitation Data'!$D$32,0,10*ROW('Sanitation Data'!D2)))</f>
        <v/>
      </c>
      <c r="CP8" s="284" t="str">
        <f ca="true">+IF(OFFSET('Sanitation Data'!$E$28,0,10*ROW('Sanitation Data'!E2))="","",OFFSET('Sanitation Data'!$E$28,0,10*ROW('Sanitation Data'!E2)))</f>
        <v/>
      </c>
      <c r="CQ8" s="284" t="str">
        <f ca="true">+IF(OFFSET('Sanitation Data'!$E$29,0,10*ROW('Sanitation Data'!E2))="","",OFFSET('Sanitation Data'!$E$29,0,10*ROW('Sanitation Data'!E2)))</f>
        <v/>
      </c>
      <c r="CR8" s="284" t="str">
        <f ca="true">+IF(OFFSET('Sanitation Data'!$E$30,0,10*ROW('Sanitation Data'!E2))="","",OFFSET('Sanitation Data'!$E$30,0,10*ROW('Sanitation Data'!E2)))</f>
        <v/>
      </c>
      <c r="CS8" s="284" t="str">
        <f ca="true">+IF(OFFSET('Sanitation Data'!$E$31,0,10*ROW('Sanitation Data'!E2))="","",OFFSET('Sanitation Data'!$E$31,0,10*ROW('Sanitation Data'!E2)))</f>
        <v/>
      </c>
      <c r="CT8" s="284" t="str">
        <f ca="true">+IF(OFFSET('Sanitation Data'!$E$32,0,10*ROW('Sanitation Data'!E2))="","",OFFSET('Sanitation Data'!$E$32,0,10*ROW('Sanitation Data'!E2)))</f>
        <v/>
      </c>
      <c r="CU8" s="284" t="str">
        <f ca="true">+IF(OFFSET('Sanitation Data'!$F$28,0,10*ROW('Sanitation Data'!F2))="","",OFFSET('Sanitation Data'!$F$28,0,10*ROW('Sanitation Data'!F2)))</f>
        <v/>
      </c>
      <c r="CV8" s="284" t="str">
        <f ca="true">+IF(OFFSET('Sanitation Data'!$F$29,0,10*ROW('Sanitation Data'!F2))="","",OFFSET('Sanitation Data'!$F$29,0,10*ROW('Sanitation Data'!F2)))</f>
        <v/>
      </c>
      <c r="CW8" s="284" t="str">
        <f ca="true">+IF(OFFSET('Sanitation Data'!$F$30,0,10*ROW('Sanitation Data'!F2))="","",OFFSET('Sanitation Data'!$F$30,0,10*ROW('Sanitation Data'!F2)))</f>
        <v/>
      </c>
      <c r="CX8" s="284" t="str">
        <f ca="true">+IF(OFFSET('Sanitation Data'!$F$31,0,10*ROW('Sanitation Data'!F2))="","",OFFSET('Sanitation Data'!$F$31,0,10*ROW('Sanitation Data'!F2)))</f>
        <v/>
      </c>
      <c r="CY8" s="284" t="str">
        <f ca="true">+IF(OFFSET('Sanitation Data'!$F$32,0,10*ROW('Sanitation Data'!F2))="","",OFFSET('Sanitation Data'!$F$32,0,10*ROW('Sanitation Data'!F2)))</f>
        <v/>
      </c>
      <c r="CZ8" s="284" t="str">
        <f ca="true">+IF(OFFSET('Sanitation Data'!$G$28,0,10*ROW('Sanitation Data'!G2))="","",OFFSET('Sanitation Data'!$G$28,0,10*ROW('Sanitation Data'!G2)))</f>
        <v/>
      </c>
      <c r="DA8" s="284" t="str">
        <f ca="true">+IF(OFFSET('Sanitation Data'!$G$29,0,10*ROW('Sanitation Data'!G2))="","",OFFSET('Sanitation Data'!$G$29,0,10*ROW('Sanitation Data'!G2)))</f>
        <v/>
      </c>
      <c r="DB8" s="284" t="str">
        <f ca="true">+IF(OFFSET('Sanitation Data'!$G$30,0,10*ROW('Sanitation Data'!G2))="","",OFFSET('Sanitation Data'!$G$30,0,10*ROW('Sanitation Data'!G2)))</f>
        <v/>
      </c>
      <c r="DC8" s="284" t="str">
        <f ca="true">+IF(OFFSET('Sanitation Data'!$G$31,0,10*ROW('Sanitation Data'!G2))="","",OFFSET('Sanitation Data'!$G$31,0,10*ROW('Sanitation Data'!G2)))</f>
        <v/>
      </c>
      <c r="DD8" s="284" t="str">
        <f ca="true">+IF(OFFSET('Sanitation Data'!$G$32,0,10*ROW('Sanitation Data'!G2))="","",OFFSET('Sanitation Data'!$G$32,0,10*ROW('Sanitation Data'!G2)))</f>
        <v/>
      </c>
      <c r="DE8" s="284" t="str">
        <f ca="true">+IF(OFFSET('Sanitation Data'!$H$28,0,10*ROW('Sanitation Data'!H2))="","",OFFSET('Sanitation Data'!$H$28,0,10*ROW('Sanitation Data'!H2)))</f>
        <v/>
      </c>
      <c r="DF8" s="284" t="str">
        <f ca="true">+IF(OFFSET('Sanitation Data'!$H$29,0,10*ROW('Sanitation Data'!H2))="","",OFFSET('Sanitation Data'!$H$29,0,10*ROW('Sanitation Data'!H2)))</f>
        <v/>
      </c>
      <c r="DG8" s="284" t="str">
        <f ca="true">+IF(OFFSET('Sanitation Data'!$H$30,0,10*ROW('Sanitation Data'!H2))="","",OFFSET('Sanitation Data'!$H$30,0,10*ROW('Sanitation Data'!H2)))</f>
        <v/>
      </c>
      <c r="DH8" s="284" t="str">
        <f ca="true">+IF(OFFSET('Sanitation Data'!$H$31,0,10*ROW('Sanitation Data'!H2))="","",OFFSET('Sanitation Data'!$H$31,0,10*ROW('Sanitation Data'!H2)))</f>
        <v/>
      </c>
      <c r="DI8" s="284" t="str">
        <f ca="true">+IF(OFFSET('Sanitation Data'!$H$32,0,10*ROW('Sanitation Data'!H2))="","",OFFSET('Sanitation Data'!$H$32,0,10*ROW('Sanitation Data'!H2)))</f>
        <v/>
      </c>
      <c r="DJ8" s="284" t="str">
        <f ca="true">+IF(OFFSET('Sanitation Data'!$I$28,0,10*ROW('Sanitation Data'!I2))="","",OFFSET('Sanitation Data'!$I$28,0,10*ROW('Sanitation Data'!I2)))</f>
        <v/>
      </c>
      <c r="DK8" s="284" t="str">
        <f ca="true">+IF(OFFSET('Sanitation Data'!$I$29,0,10*ROW('Sanitation Data'!I2))="","",OFFSET('Sanitation Data'!$I$29,0,10*ROW('Sanitation Data'!I2)))</f>
        <v/>
      </c>
      <c r="DL8" s="284" t="str">
        <f ca="true">+IF(OFFSET('Sanitation Data'!$I$30,0,10*ROW('Sanitation Data'!I2))="","",OFFSET('Sanitation Data'!$I$30,0,10*ROW('Sanitation Data'!I2)))</f>
        <v/>
      </c>
      <c r="DM8" s="284" t="str">
        <f ca="true">+IF(OFFSET('Sanitation Data'!$I$31,0,10*ROW('Sanitation Data'!I2))="","",OFFSET('Sanitation Data'!$I$31,0,10*ROW('Sanitation Data'!I2)))</f>
        <v/>
      </c>
      <c r="DN8" s="284" t="str">
        <f ca="true">+IF(OFFSET('Sanitation Data'!$I$32,0,10*ROW('Sanitation Data'!I2))="","",OFFSET('Sanitation Data'!$I$32,0,10*ROW('Sanitation Data'!I2)))</f>
        <v/>
      </c>
      <c r="DO8" s="284" t="str">
        <f ca="true">+IF(OFFSET('Hygiene Data'!$D$11,0,10*ROW('Hygiene Data'!D2))="","",OFFSET('Hygiene Data'!$D$11,0,10*ROW('Hygiene Data'!D2)))</f>
        <v/>
      </c>
      <c r="DP8" s="284" t="str">
        <f ca="true">+IF(OFFSET('Hygiene Data'!$D$12,0,10*ROW('Hygiene Data'!D2))="","",OFFSET('Hygiene Data'!$D$12,0,10*ROW('Hygiene Data'!D2)))</f>
        <v/>
      </c>
      <c r="DQ8" s="284" t="str">
        <f ca="true">+IF(OFFSET('Hygiene Data'!$D$13,0,10*ROW('Hygiene Data'!D2))="","",OFFSET('Hygiene Data'!$D$13,0,10*ROW('Hygiene Data'!D2)))</f>
        <v/>
      </c>
      <c r="DR8" s="284" t="str">
        <f ca="true">+IF(OFFSET('Hygiene Data'!$E$11,0,10*ROW('Hygiene Data'!E2))="","",OFFSET('Hygiene Data'!$E$11,0,10*ROW('Hygiene Data'!E2)))</f>
        <v/>
      </c>
      <c r="DS8" s="284" t="str">
        <f ca="true">+IF(OFFSET('Hygiene Data'!$E$12,0,10*ROW('Hygiene Data'!E2))="","",OFFSET('Hygiene Data'!$E$12,0,10*ROW('Hygiene Data'!E2)))</f>
        <v/>
      </c>
      <c r="DT8" s="284" t="str">
        <f ca="true">+IF(OFFSET('Hygiene Data'!$E$13,0,10*ROW('Hygiene Data'!E2))="","",OFFSET('Hygiene Data'!$E$13,0,10*ROW('Hygiene Data'!E2)))</f>
        <v/>
      </c>
      <c r="DU8" s="284" t="str">
        <f ca="true">+IF(OFFSET('Hygiene Data'!$F$11,0,10*ROW('Hygiene Data'!F2))="","",OFFSET('Hygiene Data'!$F$11,0,10*ROW('Hygiene Data'!F2)))</f>
        <v/>
      </c>
      <c r="DV8" s="284" t="str">
        <f ca="true">+IF(OFFSET('Hygiene Data'!$F$12,0,10*ROW('Hygiene Data'!F2))="","",OFFSET('Hygiene Data'!$F$12,0,10*ROW('Hygiene Data'!F2)))</f>
        <v/>
      </c>
      <c r="DW8" s="284" t="str">
        <f ca="true">+IF(OFFSET('Hygiene Data'!$F$13,0,10*ROW('Hygiene Data'!F2))="","",OFFSET('Hygiene Data'!$F$13,0,10*ROW('Hygiene Data'!F2)))</f>
        <v/>
      </c>
      <c r="DX8" s="284" t="str">
        <f ca="true">+IF(OFFSET('Hygiene Data'!$G$11,0,10*ROW('Hygiene Data'!G2))="","",OFFSET('Hygiene Data'!$G$11,0,10*ROW('Hygiene Data'!G2)))</f>
        <v/>
      </c>
      <c r="DY8" s="284" t="str">
        <f ca="true">+IF(OFFSET('Hygiene Data'!$G$12,0,10*ROW('Hygiene Data'!G2))="","",OFFSET('Hygiene Data'!$G$12,0,10*ROW('Hygiene Data'!G2)))</f>
        <v/>
      </c>
      <c r="DZ8" s="284" t="str">
        <f ca="true">+IF(OFFSET('Hygiene Data'!$G$13,0,10*ROW('Hygiene Data'!G2))="","",OFFSET('Hygiene Data'!$G$13,0,10*ROW('Hygiene Data'!G2)))</f>
        <v/>
      </c>
      <c r="EA8" s="284" t="str">
        <f ca="true">+IF(OFFSET('Hygiene Data'!$H$11,0,10*ROW('Hygiene Data'!H2))="","",OFFSET('Hygiene Data'!$H$11,0,10*ROW('Hygiene Data'!H2)))</f>
        <v/>
      </c>
      <c r="EB8" s="284" t="str">
        <f ca="true">+IF(OFFSET('Hygiene Data'!$H$12,0,10*ROW('Hygiene Data'!H2))="","",OFFSET('Hygiene Data'!$H$12,0,10*ROW('Hygiene Data'!H2)))</f>
        <v/>
      </c>
      <c r="EC8" s="284" t="str">
        <f ca="true">+IF(OFFSET('Hygiene Data'!$H$13,0,10*ROW('Hygiene Data'!H2))="","",OFFSET('Hygiene Data'!$H$13,0,10*ROW('Hygiene Data'!H2)))</f>
        <v/>
      </c>
      <c r="ED8" s="284" t="str">
        <f ca="true">+IF(OFFSET('Hygiene Data'!$I$11,0,10*ROW('Hygiene Data'!I2))="","",OFFSET('Hygiene Data'!$I$11,0,10*ROW('Hygiene Data'!I2)))</f>
        <v/>
      </c>
      <c r="EE8" s="284" t="str">
        <f ca="true">+IF(OFFSET('Hygiene Data'!$I$12,0,10*ROW('Hygiene Data'!I2))="","",OFFSET('Hygiene Data'!$I$12,0,10*ROW('Hygiene Data'!I2)))</f>
        <v/>
      </c>
      <c r="EF8" s="284"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NPL_2020_EMIS</v>
      </c>
      <c r="B9" s="36" t="str">
        <f ca="true">+IF(OFFSET('Water Data'!$C$2,0,10*ROW('Water Data'!F3))="","",OFFSET('Water Data'!$C$2,0,10*ROW('Water Data'!F3)))</f>
        <v>Survey</v>
      </c>
      <c r="C9" s="339">
        <f t="shared" ca="true" si="0"/>
        <v>2020</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91.399421646034369</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79.492803067225509</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91.006270916593564</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4"/>
      <c r="BS9" s="284" t="str">
        <f ca="true">+IF(OFFSET('Water Data'!$D$27,0,10*ROW('Water Data'!D3))="","",OFFSET('Water Data'!$D$27,0,10*ROW('Water Data'!D3)))</f>
        <v>Yes</v>
      </c>
      <c r="BT9" s="284" t="str">
        <f ca="true">+IF(OFFSET('Water Data'!$D$28,0,10*ROW('Water Data'!D3))="","",OFFSET('Water Data'!$D$28,0,10*ROW('Water Data'!D3)))</f>
        <v>Yes</v>
      </c>
      <c r="BU9" s="284" t="str">
        <f ca="true">+IF(OFFSET('Water Data'!$D$29,0,10*ROW('Water Data'!D3))="","",OFFSET('Water Data'!$D$29,0,10*ROW('Water Data'!D3)))</f>
        <v/>
      </c>
      <c r="BV9" s="284" t="str">
        <f ca="true">+IF(OFFSET('Water Data'!$E$27,0,10*ROW('Water Data'!E3))="","",OFFSET('Water Data'!$E$27,0,10*ROW('Water Data'!E3)))</f>
        <v/>
      </c>
      <c r="BW9" s="284" t="str">
        <f ca="true">+IF(OFFSET('Water Data'!$E$28,0,10*ROW('Water Data'!E3))="","",OFFSET('Water Data'!$E$28,0,10*ROW('Water Data'!E3)))</f>
        <v/>
      </c>
      <c r="BX9" s="284" t="str">
        <f ca="true">+IF(OFFSET('Water Data'!$E$29,0,10*ROW('Water Data'!E3))="","",OFFSET('Water Data'!$E$29,0,10*ROW('Water Data'!E3)))</f>
        <v/>
      </c>
      <c r="BY9" s="284" t="str">
        <f ca="true">+IF(OFFSET('Water Data'!$F$27,0,10*ROW('Water Data'!F3))="","",OFFSET('Water Data'!$F$27,0,10*ROW('Water Data'!F3)))</f>
        <v/>
      </c>
      <c r="BZ9" s="284" t="str">
        <f ca="true">+IF(OFFSET('Water Data'!$F$28,0,10*ROW('Water Data'!F3))="","",OFFSET('Water Data'!$F$28,0,10*ROW('Water Data'!F3)))</f>
        <v/>
      </c>
      <c r="CA9" s="284" t="str">
        <f ca="true">+IF(OFFSET('Water Data'!$F$29,0,10*ROW('Water Data'!F3))="","",OFFSET('Water Data'!$F$29,0,10*ROW('Water Data'!F3)))</f>
        <v/>
      </c>
      <c r="CB9" s="284" t="str">
        <f ca="true">+IF(OFFSET('Water Data'!$G$27,0,10*ROW('Water Data'!G3))="","",OFFSET('Water Data'!$G$27,0,10*ROW('Water Data'!G3)))</f>
        <v/>
      </c>
      <c r="CC9" s="284" t="str">
        <f ca="true">+IF(OFFSET('Water Data'!$G$28,0,10*ROW('Water Data'!G3))="","",OFFSET('Water Data'!$G$28,0,10*ROW('Water Data'!G3)))</f>
        <v/>
      </c>
      <c r="CD9" s="284" t="str">
        <f ca="true">+IF(OFFSET('Water Data'!$G$29,0,10*ROW('Water Data'!G3))="","",OFFSET('Water Data'!$G$29,0,10*ROW('Water Data'!G3)))</f>
        <v/>
      </c>
      <c r="CE9" s="284" t="str">
        <f ca="true">+IF(OFFSET('Water Data'!$H$27,0,10*ROW('Water Data'!H3))="","",OFFSET('Water Data'!$H$27,0,10*ROW('Water Data'!H3)))</f>
        <v/>
      </c>
      <c r="CF9" s="284" t="str">
        <f ca="true">+IF(OFFSET('Water Data'!$H$28,0,10*ROW('Water Data'!H3))="","",OFFSET('Water Data'!$H$28,0,10*ROW('Water Data'!H3)))</f>
        <v/>
      </c>
      <c r="CG9" s="284" t="str">
        <f ca="true">+IF(OFFSET('Water Data'!$H$29,0,10*ROW('Water Data'!H3))="","",OFFSET('Water Data'!$H$29,0,10*ROW('Water Data'!H3)))</f>
        <v/>
      </c>
      <c r="CH9" s="284" t="str">
        <f ca="true">+IF(OFFSET('Water Data'!$I$27,0,10*ROW('Water Data'!I3))="","",OFFSET('Water Data'!$I$27,0,10*ROW('Water Data'!I3)))</f>
        <v/>
      </c>
      <c r="CI9" s="284" t="str">
        <f ca="true">+IF(OFFSET('Water Data'!$I$28,0,10*ROW('Water Data'!I3))="","",OFFSET('Water Data'!$I$28,0,10*ROW('Water Data'!I3)))</f>
        <v/>
      </c>
      <c r="CJ9" s="284" t="str">
        <f ca="true">+IF(OFFSET('Water Data'!$I$29,0,10*ROW('Water Data'!I3))="","",OFFSET('Water Data'!$I$29,0,10*ROW('Water Data'!I3)))</f>
        <v/>
      </c>
      <c r="CK9" s="284" t="str">
        <f ca="true">+IF(OFFSET('Sanitation Data'!$D$28,0,10*ROW('Sanitation Data'!D3))="","",OFFSET('Sanitation Data'!$D$28,0,10*ROW('Sanitation Data'!D3)))</f>
        <v>Yes</v>
      </c>
      <c r="CL9" s="284" t="str">
        <f ca="true">+IF(OFFSET('Sanitation Data'!$D$29,0,10*ROW('Sanitation Data'!D3))="","",OFFSET('Sanitation Data'!$D$29,0,10*ROW('Sanitation Data'!D3)))</f>
        <v/>
      </c>
      <c r="CM9" s="284" t="str">
        <f ca="true">+IF(OFFSET('Sanitation Data'!$D$30,0,10*ROW('Sanitation Data'!D3))="","",OFFSET('Sanitation Data'!$D$30,0,10*ROW('Sanitation Data'!D3)))</f>
        <v/>
      </c>
      <c r="CN9" s="284" t="str">
        <f ca="true">+IF(OFFSET('Sanitation Data'!$D$31,0,10*ROW('Sanitation Data'!D3))="","",OFFSET('Sanitation Data'!$D$31,0,10*ROW('Sanitation Data'!D3)))</f>
        <v/>
      </c>
      <c r="CO9" s="284" t="str">
        <f ca="true">+IF(OFFSET('Sanitation Data'!$D$32,0,10*ROW('Sanitation Data'!D3))="","",OFFSET('Sanitation Data'!$D$32,0,10*ROW('Sanitation Data'!D3)))</f>
        <v/>
      </c>
      <c r="CP9" s="284" t="str">
        <f ca="true">+IF(OFFSET('Sanitation Data'!$E$28,0,10*ROW('Sanitation Data'!E3))="","",OFFSET('Sanitation Data'!$E$28,0,10*ROW('Sanitation Data'!E3)))</f>
        <v/>
      </c>
      <c r="CQ9" s="284" t="str">
        <f ca="true">+IF(OFFSET('Sanitation Data'!$E$29,0,10*ROW('Sanitation Data'!E3))="","",OFFSET('Sanitation Data'!$E$29,0,10*ROW('Sanitation Data'!E3)))</f>
        <v/>
      </c>
      <c r="CR9" s="284" t="str">
        <f ca="true">+IF(OFFSET('Sanitation Data'!$E$30,0,10*ROW('Sanitation Data'!E3))="","",OFFSET('Sanitation Data'!$E$30,0,10*ROW('Sanitation Data'!E3)))</f>
        <v/>
      </c>
      <c r="CS9" s="284" t="str">
        <f ca="true">+IF(OFFSET('Sanitation Data'!$E$31,0,10*ROW('Sanitation Data'!E3))="","",OFFSET('Sanitation Data'!$E$31,0,10*ROW('Sanitation Data'!E3)))</f>
        <v/>
      </c>
      <c r="CT9" s="284" t="str">
        <f ca="true">+IF(OFFSET('Sanitation Data'!$E$32,0,10*ROW('Sanitation Data'!E3))="","",OFFSET('Sanitation Data'!$E$32,0,10*ROW('Sanitation Data'!E3)))</f>
        <v/>
      </c>
      <c r="CU9" s="284" t="str">
        <f ca="true">+IF(OFFSET('Sanitation Data'!$F$28,0,10*ROW('Sanitation Data'!F3))="","",OFFSET('Sanitation Data'!$F$28,0,10*ROW('Sanitation Data'!F3)))</f>
        <v/>
      </c>
      <c r="CV9" s="284" t="str">
        <f ca="true">+IF(OFFSET('Sanitation Data'!$F$29,0,10*ROW('Sanitation Data'!F3))="","",OFFSET('Sanitation Data'!$F$29,0,10*ROW('Sanitation Data'!F3)))</f>
        <v/>
      </c>
      <c r="CW9" s="284" t="str">
        <f ca="true">+IF(OFFSET('Sanitation Data'!$F$30,0,10*ROW('Sanitation Data'!F3))="","",OFFSET('Sanitation Data'!$F$30,0,10*ROW('Sanitation Data'!F3)))</f>
        <v/>
      </c>
      <c r="CX9" s="284" t="str">
        <f ca="true">+IF(OFFSET('Sanitation Data'!$F$31,0,10*ROW('Sanitation Data'!F3))="","",OFFSET('Sanitation Data'!$F$31,0,10*ROW('Sanitation Data'!F3)))</f>
        <v/>
      </c>
      <c r="CY9" s="284" t="str">
        <f ca="true">+IF(OFFSET('Sanitation Data'!$F$32,0,10*ROW('Sanitation Data'!F3))="","",OFFSET('Sanitation Data'!$F$32,0,10*ROW('Sanitation Data'!F3)))</f>
        <v/>
      </c>
      <c r="CZ9" s="284" t="str">
        <f ca="true">+IF(OFFSET('Sanitation Data'!$G$28,0,10*ROW('Sanitation Data'!G3))="","",OFFSET('Sanitation Data'!$G$28,0,10*ROW('Sanitation Data'!G3)))</f>
        <v/>
      </c>
      <c r="DA9" s="284" t="str">
        <f ca="true">+IF(OFFSET('Sanitation Data'!$G$29,0,10*ROW('Sanitation Data'!G3))="","",OFFSET('Sanitation Data'!$G$29,0,10*ROW('Sanitation Data'!G3)))</f>
        <v/>
      </c>
      <c r="DB9" s="284" t="str">
        <f ca="true">+IF(OFFSET('Sanitation Data'!$G$30,0,10*ROW('Sanitation Data'!G3))="","",OFFSET('Sanitation Data'!$G$30,0,10*ROW('Sanitation Data'!G3)))</f>
        <v/>
      </c>
      <c r="DC9" s="284" t="str">
        <f ca="true">+IF(OFFSET('Sanitation Data'!$G$31,0,10*ROW('Sanitation Data'!G3))="","",OFFSET('Sanitation Data'!$G$31,0,10*ROW('Sanitation Data'!G3)))</f>
        <v/>
      </c>
      <c r="DD9" s="284" t="str">
        <f ca="true">+IF(OFFSET('Sanitation Data'!$G$32,0,10*ROW('Sanitation Data'!G3))="","",OFFSET('Sanitation Data'!$G$32,0,10*ROW('Sanitation Data'!G3)))</f>
        <v/>
      </c>
      <c r="DE9" s="284" t="str">
        <f ca="true">+IF(OFFSET('Sanitation Data'!$H$28,0,10*ROW('Sanitation Data'!H3))="","",OFFSET('Sanitation Data'!$H$28,0,10*ROW('Sanitation Data'!H3)))</f>
        <v/>
      </c>
      <c r="DF9" s="284" t="str">
        <f ca="true">+IF(OFFSET('Sanitation Data'!$H$29,0,10*ROW('Sanitation Data'!H3))="","",OFFSET('Sanitation Data'!$H$29,0,10*ROW('Sanitation Data'!H3)))</f>
        <v/>
      </c>
      <c r="DG9" s="284" t="str">
        <f ca="true">+IF(OFFSET('Sanitation Data'!$H$30,0,10*ROW('Sanitation Data'!H3))="","",OFFSET('Sanitation Data'!$H$30,0,10*ROW('Sanitation Data'!H3)))</f>
        <v/>
      </c>
      <c r="DH9" s="284" t="str">
        <f ca="true">+IF(OFFSET('Sanitation Data'!$H$31,0,10*ROW('Sanitation Data'!H3))="","",OFFSET('Sanitation Data'!$H$31,0,10*ROW('Sanitation Data'!H3)))</f>
        <v/>
      </c>
      <c r="DI9" s="284" t="str">
        <f ca="true">+IF(OFFSET('Sanitation Data'!$H$32,0,10*ROW('Sanitation Data'!H3))="","",OFFSET('Sanitation Data'!$H$32,0,10*ROW('Sanitation Data'!H3)))</f>
        <v/>
      </c>
      <c r="DJ9" s="284" t="str">
        <f ca="true">+IF(OFFSET('Sanitation Data'!$I$28,0,10*ROW('Sanitation Data'!I3))="","",OFFSET('Sanitation Data'!$I$28,0,10*ROW('Sanitation Data'!I3)))</f>
        <v/>
      </c>
      <c r="DK9" s="284" t="str">
        <f ca="true">+IF(OFFSET('Sanitation Data'!$I$29,0,10*ROW('Sanitation Data'!I3))="","",OFFSET('Sanitation Data'!$I$29,0,10*ROW('Sanitation Data'!I3)))</f>
        <v/>
      </c>
      <c r="DL9" s="284" t="str">
        <f ca="true">+IF(OFFSET('Sanitation Data'!$I$30,0,10*ROW('Sanitation Data'!I3))="","",OFFSET('Sanitation Data'!$I$30,0,10*ROW('Sanitation Data'!I3)))</f>
        <v/>
      </c>
      <c r="DM9" s="284" t="str">
        <f ca="true">+IF(OFFSET('Sanitation Data'!$I$31,0,10*ROW('Sanitation Data'!I3))="","",OFFSET('Sanitation Data'!$I$31,0,10*ROW('Sanitation Data'!I3)))</f>
        <v/>
      </c>
      <c r="DN9" s="284" t="str">
        <f ca="true">+IF(OFFSET('Sanitation Data'!$I$32,0,10*ROW('Sanitation Data'!I3))="","",OFFSET('Sanitation Data'!$I$32,0,10*ROW('Sanitation Data'!I3)))</f>
        <v/>
      </c>
      <c r="DO9" s="284" t="str">
        <f ca="true">+IF(OFFSET('Hygiene Data'!$D$11,0,10*ROW('Hygiene Data'!D3))="","",OFFSET('Hygiene Data'!$D$11,0,10*ROW('Hygiene Data'!D3)))</f>
        <v/>
      </c>
      <c r="DP9" s="284" t="str">
        <f ca="true">+IF(OFFSET('Hygiene Data'!$D$12,0,10*ROW('Hygiene Data'!D3))="","",OFFSET('Hygiene Data'!$D$12,0,10*ROW('Hygiene Data'!D3)))</f>
        <v/>
      </c>
      <c r="DQ9" s="284" t="str">
        <f ca="true">+IF(OFFSET('Hygiene Data'!$D$13,0,10*ROW('Hygiene Data'!D3))="","",OFFSET('Hygiene Data'!$D$13,0,10*ROW('Hygiene Data'!D3)))</f>
        <v/>
      </c>
      <c r="DR9" s="284" t="str">
        <f ca="true">+IF(OFFSET('Hygiene Data'!$E$11,0,10*ROW('Hygiene Data'!E3))="","",OFFSET('Hygiene Data'!$E$11,0,10*ROW('Hygiene Data'!E3)))</f>
        <v/>
      </c>
      <c r="DS9" s="284" t="str">
        <f ca="true">+IF(OFFSET('Hygiene Data'!$E$12,0,10*ROW('Hygiene Data'!E3))="","",OFFSET('Hygiene Data'!$E$12,0,10*ROW('Hygiene Data'!E3)))</f>
        <v/>
      </c>
      <c r="DT9" s="284" t="str">
        <f ca="true">+IF(OFFSET('Hygiene Data'!$E$13,0,10*ROW('Hygiene Data'!E3))="","",OFFSET('Hygiene Data'!$E$13,0,10*ROW('Hygiene Data'!E3)))</f>
        <v/>
      </c>
      <c r="DU9" s="284" t="str">
        <f ca="true">+IF(OFFSET('Hygiene Data'!$F$11,0,10*ROW('Hygiene Data'!F3))="","",OFFSET('Hygiene Data'!$F$11,0,10*ROW('Hygiene Data'!F3)))</f>
        <v/>
      </c>
      <c r="DV9" s="284" t="str">
        <f ca="true">+IF(OFFSET('Hygiene Data'!$F$12,0,10*ROW('Hygiene Data'!F3))="","",OFFSET('Hygiene Data'!$F$12,0,10*ROW('Hygiene Data'!F3)))</f>
        <v/>
      </c>
      <c r="DW9" s="284" t="str">
        <f ca="true">+IF(OFFSET('Hygiene Data'!$F$13,0,10*ROW('Hygiene Data'!F3))="","",OFFSET('Hygiene Data'!$F$13,0,10*ROW('Hygiene Data'!F3)))</f>
        <v/>
      </c>
      <c r="DX9" s="284" t="str">
        <f ca="true">+IF(OFFSET('Hygiene Data'!$G$11,0,10*ROW('Hygiene Data'!G3))="","",OFFSET('Hygiene Data'!$G$11,0,10*ROW('Hygiene Data'!G3)))</f>
        <v/>
      </c>
      <c r="DY9" s="284" t="str">
        <f ca="true">+IF(OFFSET('Hygiene Data'!$G$12,0,10*ROW('Hygiene Data'!G3))="","",OFFSET('Hygiene Data'!$G$12,0,10*ROW('Hygiene Data'!G3)))</f>
        <v/>
      </c>
      <c r="DZ9" s="284" t="str">
        <f ca="true">+IF(OFFSET('Hygiene Data'!$G$13,0,10*ROW('Hygiene Data'!G3))="","",OFFSET('Hygiene Data'!$G$13,0,10*ROW('Hygiene Data'!G3)))</f>
        <v/>
      </c>
      <c r="EA9" s="284" t="str">
        <f ca="true">+IF(OFFSET('Hygiene Data'!$H$11,0,10*ROW('Hygiene Data'!H3))="","",OFFSET('Hygiene Data'!$H$11,0,10*ROW('Hygiene Data'!H3)))</f>
        <v/>
      </c>
      <c r="EB9" s="284" t="str">
        <f ca="true">+IF(OFFSET('Hygiene Data'!$H$12,0,10*ROW('Hygiene Data'!H3))="","",OFFSET('Hygiene Data'!$H$12,0,10*ROW('Hygiene Data'!H3)))</f>
        <v/>
      </c>
      <c r="EC9" s="284" t="str">
        <f ca="true">+IF(OFFSET('Hygiene Data'!$H$13,0,10*ROW('Hygiene Data'!H3))="","",OFFSET('Hygiene Data'!$H$13,0,10*ROW('Hygiene Data'!H3)))</f>
        <v/>
      </c>
      <c r="ED9" s="284" t="str">
        <f ca="true">+IF(OFFSET('Hygiene Data'!$I$11,0,10*ROW('Hygiene Data'!I3))="","",OFFSET('Hygiene Data'!$I$11,0,10*ROW('Hygiene Data'!I3)))</f>
        <v/>
      </c>
      <c r="EE9" s="284" t="str">
        <f ca="true">+IF(OFFSET('Hygiene Data'!$I$12,0,10*ROW('Hygiene Data'!I3))="","",OFFSET('Hygiene Data'!$I$12,0,10*ROW('Hygiene Data'!I3)))</f>
        <v/>
      </c>
      <c r="EF9" s="284"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NPL_2020_UIS</v>
      </c>
      <c r="B10" s="36" t="str">
        <f ca="true">+IF(OFFSET('Water Data'!$C$2,0,10*ROW('Water Data'!F4))="","",OFFSET('Water Data'!$C$2,0,10*ROW('Water Data'!F4)))</f>
        <v>Other</v>
      </c>
      <c r="C10" s="339">
        <f t="shared" ca="true" si="0"/>
        <v>2020</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[88]</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[85]</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str">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[98]</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[80]</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[76]</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str">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[92]</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36.679120478227027</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33.979999999999997</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46.728516693142041</v>
      </c>
      <c r="BR10" s="284"/>
      <c r="BS10" s="284" t="str">
        <f ca="true">+IF(OFFSET('Water Data'!$D$27,0,10*ROW('Water Data'!D4))="","",OFFSET('Water Data'!$D$27,0,10*ROW('Water Data'!D4)))</f>
        <v/>
      </c>
      <c r="BT10" s="284" t="str">
        <f ca="true">+IF(OFFSET('Water Data'!$D$28,0,10*ROW('Water Data'!D4))="","",OFFSET('Water Data'!$D$28,0,10*ROW('Water Data'!D4)))</f>
        <v/>
      </c>
      <c r="BU10" s="284" t="str">
        <f ca="true">+IF(OFFSET('Water Data'!$D$29,0,10*ROW('Water Data'!D4))="","",OFFSET('Water Data'!$D$29,0,10*ROW('Water Data'!D4)))</f>
        <v>No</v>
      </c>
      <c r="BV10" s="284" t="str">
        <f ca="true">+IF(OFFSET('Water Data'!$E$27,0,10*ROW('Water Data'!E4))="","",OFFSET('Water Data'!$E$27,0,10*ROW('Water Data'!E4)))</f>
        <v/>
      </c>
      <c r="BW10" s="284" t="str">
        <f ca="true">+IF(OFFSET('Water Data'!$E$28,0,10*ROW('Water Data'!E4))="","",OFFSET('Water Data'!$E$28,0,10*ROW('Water Data'!E4)))</f>
        <v/>
      </c>
      <c r="BX10" s="284" t="str">
        <f ca="true">+IF(OFFSET('Water Data'!$E$29,0,10*ROW('Water Data'!E4))="","",OFFSET('Water Data'!$E$29,0,10*ROW('Water Data'!E4)))</f>
        <v/>
      </c>
      <c r="BY10" s="284" t="str">
        <f ca="true">+IF(OFFSET('Water Data'!$F$27,0,10*ROW('Water Data'!F4))="","",OFFSET('Water Data'!$F$27,0,10*ROW('Water Data'!F4)))</f>
        <v/>
      </c>
      <c r="BZ10" s="284" t="str">
        <f ca="true">+IF(OFFSET('Water Data'!$F$28,0,10*ROW('Water Data'!F4))="","",OFFSET('Water Data'!$F$28,0,10*ROW('Water Data'!F4)))</f>
        <v/>
      </c>
      <c r="CA10" s="284" t="str">
        <f ca="true">+IF(OFFSET('Water Data'!$F$29,0,10*ROW('Water Data'!F4))="","",OFFSET('Water Data'!$F$29,0,10*ROW('Water Data'!F4)))</f>
        <v/>
      </c>
      <c r="CB10" s="284" t="str">
        <f ca="true">+IF(OFFSET('Water Data'!$G$27,0,10*ROW('Water Data'!G4))="","",OFFSET('Water Data'!$G$27,0,10*ROW('Water Data'!G4)))</f>
        <v/>
      </c>
      <c r="CC10" s="284" t="str">
        <f ca="true">+IF(OFFSET('Water Data'!$G$28,0,10*ROW('Water Data'!G4))="","",OFFSET('Water Data'!$G$28,0,10*ROW('Water Data'!G4)))</f>
        <v/>
      </c>
      <c r="CD10" s="284" t="str">
        <f ca="true">+IF(OFFSET('Water Data'!$G$29,0,10*ROW('Water Data'!G4))="","",OFFSET('Water Data'!$G$29,0,10*ROW('Water Data'!G4)))</f>
        <v/>
      </c>
      <c r="CE10" s="284" t="str">
        <f ca="true">+IF(OFFSET('Water Data'!$H$27,0,10*ROW('Water Data'!H4))="","",OFFSET('Water Data'!$H$27,0,10*ROW('Water Data'!H4)))</f>
        <v/>
      </c>
      <c r="CF10" s="284" t="str">
        <f ca="true">+IF(OFFSET('Water Data'!$H$28,0,10*ROW('Water Data'!H4))="","",OFFSET('Water Data'!$H$28,0,10*ROW('Water Data'!H4)))</f>
        <v/>
      </c>
      <c r="CG10" s="284" t="str">
        <f ca="true">+IF(OFFSET('Water Data'!$H$29,0,10*ROW('Water Data'!H4))="","",OFFSET('Water Data'!$H$29,0,10*ROW('Water Data'!H4)))</f>
        <v>No</v>
      </c>
      <c r="CH10" s="284" t="str">
        <f ca="true">+IF(OFFSET('Water Data'!$I$27,0,10*ROW('Water Data'!I4))="","",OFFSET('Water Data'!$I$27,0,10*ROW('Water Data'!I4)))</f>
        <v/>
      </c>
      <c r="CI10" s="284" t="str">
        <f ca="true">+IF(OFFSET('Water Data'!$I$28,0,10*ROW('Water Data'!I4))="","",OFFSET('Water Data'!$I$28,0,10*ROW('Water Data'!I4)))</f>
        <v/>
      </c>
      <c r="CJ10" s="284" t="str">
        <f ca="true">+IF(OFFSET('Water Data'!$I$29,0,10*ROW('Water Data'!I4))="","",OFFSET('Water Data'!$I$29,0,10*ROW('Water Data'!I4)))</f>
        <v>No</v>
      </c>
      <c r="CK10" s="284" t="str">
        <f ca="true">+IF(OFFSET('Sanitation Data'!$D$28,0,10*ROW('Sanitation Data'!D4))="","",OFFSET('Sanitation Data'!$D$28,0,10*ROW('Sanitation Data'!D4)))</f>
        <v/>
      </c>
      <c r="CL10" s="284" t="str">
        <f ca="true">+IF(OFFSET('Sanitation Data'!$D$29,0,10*ROW('Sanitation Data'!D4))="","",OFFSET('Sanitation Data'!$D$29,0,10*ROW('Sanitation Data'!D4)))</f>
        <v/>
      </c>
      <c r="CM10" s="284" t="str">
        <f ca="true">+IF(OFFSET('Sanitation Data'!$D$30,0,10*ROW('Sanitation Data'!D4))="","",OFFSET('Sanitation Data'!$D$30,0,10*ROW('Sanitation Data'!D4)))</f>
        <v/>
      </c>
      <c r="CN10" s="284" t="str">
        <f ca="true">+IF(OFFSET('Sanitation Data'!$D$31,0,10*ROW('Sanitation Data'!D4))="","",OFFSET('Sanitation Data'!$D$31,0,10*ROW('Sanitation Data'!D4)))</f>
        <v/>
      </c>
      <c r="CO10" s="284" t="str">
        <f ca="true">+IF(OFFSET('Sanitation Data'!$D$32,0,10*ROW('Sanitation Data'!D4))="","",OFFSET('Sanitation Data'!$D$32,0,10*ROW('Sanitation Data'!D4)))</f>
        <v>No</v>
      </c>
      <c r="CP10" s="284" t="str">
        <f ca="true">+IF(OFFSET('Sanitation Data'!$E$28,0,10*ROW('Sanitation Data'!E4))="","",OFFSET('Sanitation Data'!$E$28,0,10*ROW('Sanitation Data'!E4)))</f>
        <v/>
      </c>
      <c r="CQ10" s="284" t="str">
        <f ca="true">+IF(OFFSET('Sanitation Data'!$E$29,0,10*ROW('Sanitation Data'!E4))="","",OFFSET('Sanitation Data'!$E$29,0,10*ROW('Sanitation Data'!E4)))</f>
        <v/>
      </c>
      <c r="CR10" s="284" t="str">
        <f ca="true">+IF(OFFSET('Sanitation Data'!$E$30,0,10*ROW('Sanitation Data'!E4))="","",OFFSET('Sanitation Data'!$E$30,0,10*ROW('Sanitation Data'!E4)))</f>
        <v/>
      </c>
      <c r="CS10" s="284" t="str">
        <f ca="true">+IF(OFFSET('Sanitation Data'!$E$31,0,10*ROW('Sanitation Data'!E4))="","",OFFSET('Sanitation Data'!$E$31,0,10*ROW('Sanitation Data'!E4)))</f>
        <v/>
      </c>
      <c r="CT10" s="284" t="str">
        <f ca="true">+IF(OFFSET('Sanitation Data'!$E$32,0,10*ROW('Sanitation Data'!E4))="","",OFFSET('Sanitation Data'!$E$32,0,10*ROW('Sanitation Data'!E4)))</f>
        <v/>
      </c>
      <c r="CU10" s="284" t="str">
        <f ca="true">+IF(OFFSET('Sanitation Data'!$F$28,0,10*ROW('Sanitation Data'!F4))="","",OFFSET('Sanitation Data'!$F$28,0,10*ROW('Sanitation Data'!F4)))</f>
        <v/>
      </c>
      <c r="CV10" s="284" t="str">
        <f ca="true">+IF(OFFSET('Sanitation Data'!$F$29,0,10*ROW('Sanitation Data'!F4))="","",OFFSET('Sanitation Data'!$F$29,0,10*ROW('Sanitation Data'!F4)))</f>
        <v/>
      </c>
      <c r="CW10" s="284" t="str">
        <f ca="true">+IF(OFFSET('Sanitation Data'!$F$30,0,10*ROW('Sanitation Data'!F4))="","",OFFSET('Sanitation Data'!$F$30,0,10*ROW('Sanitation Data'!F4)))</f>
        <v/>
      </c>
      <c r="CX10" s="284" t="str">
        <f ca="true">+IF(OFFSET('Sanitation Data'!$F$31,0,10*ROW('Sanitation Data'!F4))="","",OFFSET('Sanitation Data'!$F$31,0,10*ROW('Sanitation Data'!F4)))</f>
        <v/>
      </c>
      <c r="CY10" s="284" t="str">
        <f ca="true">+IF(OFFSET('Sanitation Data'!$F$32,0,10*ROW('Sanitation Data'!F4))="","",OFFSET('Sanitation Data'!$F$32,0,10*ROW('Sanitation Data'!F4)))</f>
        <v/>
      </c>
      <c r="CZ10" s="284" t="str">
        <f ca="true">+IF(OFFSET('Sanitation Data'!$G$28,0,10*ROW('Sanitation Data'!G4))="","",OFFSET('Sanitation Data'!$G$28,0,10*ROW('Sanitation Data'!G4)))</f>
        <v/>
      </c>
      <c r="DA10" s="284" t="str">
        <f ca="true">+IF(OFFSET('Sanitation Data'!$G$29,0,10*ROW('Sanitation Data'!G4))="","",OFFSET('Sanitation Data'!$G$29,0,10*ROW('Sanitation Data'!G4)))</f>
        <v/>
      </c>
      <c r="DB10" s="284" t="str">
        <f ca="true">+IF(OFFSET('Sanitation Data'!$G$30,0,10*ROW('Sanitation Data'!G4))="","",OFFSET('Sanitation Data'!$G$30,0,10*ROW('Sanitation Data'!G4)))</f>
        <v/>
      </c>
      <c r="DC10" s="284" t="str">
        <f ca="true">+IF(OFFSET('Sanitation Data'!$G$31,0,10*ROW('Sanitation Data'!G4))="","",OFFSET('Sanitation Data'!$G$31,0,10*ROW('Sanitation Data'!G4)))</f>
        <v/>
      </c>
      <c r="DD10" s="284" t="str">
        <f ca="true">+IF(OFFSET('Sanitation Data'!$G$32,0,10*ROW('Sanitation Data'!G4))="","",OFFSET('Sanitation Data'!$G$32,0,10*ROW('Sanitation Data'!G4)))</f>
        <v/>
      </c>
      <c r="DE10" s="284" t="str">
        <f ca="true">+IF(OFFSET('Sanitation Data'!$H$28,0,10*ROW('Sanitation Data'!H4))="","",OFFSET('Sanitation Data'!$H$28,0,10*ROW('Sanitation Data'!H4)))</f>
        <v/>
      </c>
      <c r="DF10" s="284" t="str">
        <f ca="true">+IF(OFFSET('Sanitation Data'!$H$29,0,10*ROW('Sanitation Data'!H4))="","",OFFSET('Sanitation Data'!$H$29,0,10*ROW('Sanitation Data'!H4)))</f>
        <v/>
      </c>
      <c r="DG10" s="284" t="str">
        <f ca="true">+IF(OFFSET('Sanitation Data'!$H$30,0,10*ROW('Sanitation Data'!H4))="","",OFFSET('Sanitation Data'!$H$30,0,10*ROW('Sanitation Data'!H4)))</f>
        <v/>
      </c>
      <c r="DH10" s="284" t="str">
        <f ca="true">+IF(OFFSET('Sanitation Data'!$H$31,0,10*ROW('Sanitation Data'!H4))="","",OFFSET('Sanitation Data'!$H$31,0,10*ROW('Sanitation Data'!H4)))</f>
        <v/>
      </c>
      <c r="DI10" s="284" t="str">
        <f ca="true">+IF(OFFSET('Sanitation Data'!$H$32,0,10*ROW('Sanitation Data'!H4))="","",OFFSET('Sanitation Data'!$H$32,0,10*ROW('Sanitation Data'!H4)))</f>
        <v>No</v>
      </c>
      <c r="DJ10" s="284" t="str">
        <f ca="true">+IF(OFFSET('Sanitation Data'!$I$28,0,10*ROW('Sanitation Data'!I4))="","",OFFSET('Sanitation Data'!$I$28,0,10*ROW('Sanitation Data'!I4)))</f>
        <v/>
      </c>
      <c r="DK10" s="284" t="str">
        <f ca="true">+IF(OFFSET('Sanitation Data'!$I$29,0,10*ROW('Sanitation Data'!I4))="","",OFFSET('Sanitation Data'!$I$29,0,10*ROW('Sanitation Data'!I4)))</f>
        <v/>
      </c>
      <c r="DL10" s="284" t="str">
        <f ca="true">+IF(OFFSET('Sanitation Data'!$I$30,0,10*ROW('Sanitation Data'!I4))="","",OFFSET('Sanitation Data'!$I$30,0,10*ROW('Sanitation Data'!I4)))</f>
        <v/>
      </c>
      <c r="DM10" s="284" t="str">
        <f ca="true">+IF(OFFSET('Sanitation Data'!$I$31,0,10*ROW('Sanitation Data'!I4))="","",OFFSET('Sanitation Data'!$I$31,0,10*ROW('Sanitation Data'!I4)))</f>
        <v/>
      </c>
      <c r="DN10" s="284" t="str">
        <f ca="true">+IF(OFFSET('Sanitation Data'!$I$32,0,10*ROW('Sanitation Data'!I4))="","",OFFSET('Sanitation Data'!$I$32,0,10*ROW('Sanitation Data'!I4)))</f>
        <v>No</v>
      </c>
      <c r="DO10" s="284" t="str">
        <f ca="true">+IF(OFFSET('Hygiene Data'!$D$11,0,10*ROW('Hygiene Data'!D4))="","",OFFSET('Hygiene Data'!$D$11,0,10*ROW('Hygiene Data'!D4)))</f>
        <v/>
      </c>
      <c r="DP10" s="284" t="str">
        <f ca="true">+IF(OFFSET('Hygiene Data'!$D$12,0,10*ROW('Hygiene Data'!D4))="","",OFFSET('Hygiene Data'!$D$12,0,10*ROW('Hygiene Data'!D4)))</f>
        <v/>
      </c>
      <c r="DQ10" s="284" t="str">
        <f ca="true">+IF(OFFSET('Hygiene Data'!$D$13,0,10*ROW('Hygiene Data'!D4))="","",OFFSET('Hygiene Data'!$D$13,0,10*ROW('Hygiene Data'!D4)))</f>
        <v>Yes</v>
      </c>
      <c r="DR10" s="284" t="str">
        <f ca="true">+IF(OFFSET('Hygiene Data'!$E$11,0,10*ROW('Hygiene Data'!E4))="","",OFFSET('Hygiene Data'!$E$11,0,10*ROW('Hygiene Data'!E4)))</f>
        <v/>
      </c>
      <c r="DS10" s="284" t="str">
        <f ca="true">+IF(OFFSET('Hygiene Data'!$E$12,0,10*ROW('Hygiene Data'!E4))="","",OFFSET('Hygiene Data'!$E$12,0,10*ROW('Hygiene Data'!E4)))</f>
        <v/>
      </c>
      <c r="DT10" s="284" t="str">
        <f ca="true">+IF(OFFSET('Hygiene Data'!$E$13,0,10*ROW('Hygiene Data'!E4))="","",OFFSET('Hygiene Data'!$E$13,0,10*ROW('Hygiene Data'!E4)))</f>
        <v/>
      </c>
      <c r="DU10" s="284" t="str">
        <f ca="true">+IF(OFFSET('Hygiene Data'!$F$11,0,10*ROW('Hygiene Data'!F4))="","",OFFSET('Hygiene Data'!$F$11,0,10*ROW('Hygiene Data'!F4)))</f>
        <v/>
      </c>
      <c r="DV10" s="284" t="str">
        <f ca="true">+IF(OFFSET('Hygiene Data'!$F$12,0,10*ROW('Hygiene Data'!F4))="","",OFFSET('Hygiene Data'!$F$12,0,10*ROW('Hygiene Data'!F4)))</f>
        <v/>
      </c>
      <c r="DW10" s="284" t="str">
        <f ca="true">+IF(OFFSET('Hygiene Data'!$F$13,0,10*ROW('Hygiene Data'!F4))="","",OFFSET('Hygiene Data'!$F$13,0,10*ROW('Hygiene Data'!F4)))</f>
        <v/>
      </c>
      <c r="DX10" s="284" t="str">
        <f ca="true">+IF(OFFSET('Hygiene Data'!$G$11,0,10*ROW('Hygiene Data'!G4))="","",OFFSET('Hygiene Data'!$G$11,0,10*ROW('Hygiene Data'!G4)))</f>
        <v/>
      </c>
      <c r="DY10" s="284" t="str">
        <f ca="true">+IF(OFFSET('Hygiene Data'!$G$12,0,10*ROW('Hygiene Data'!G4))="","",OFFSET('Hygiene Data'!$G$12,0,10*ROW('Hygiene Data'!G4)))</f>
        <v/>
      </c>
      <c r="DZ10" s="284" t="str">
        <f ca="true">+IF(OFFSET('Hygiene Data'!$G$13,0,10*ROW('Hygiene Data'!G4))="","",OFFSET('Hygiene Data'!$G$13,0,10*ROW('Hygiene Data'!G4)))</f>
        <v/>
      </c>
      <c r="EA10" s="284" t="str">
        <f ca="true">+IF(OFFSET('Hygiene Data'!$H$11,0,10*ROW('Hygiene Data'!H4))="","",OFFSET('Hygiene Data'!$H$11,0,10*ROW('Hygiene Data'!H4)))</f>
        <v/>
      </c>
      <c r="EB10" s="284" t="str">
        <f ca="true">+IF(OFFSET('Hygiene Data'!$H$12,0,10*ROW('Hygiene Data'!H4))="","",OFFSET('Hygiene Data'!$H$12,0,10*ROW('Hygiene Data'!H4)))</f>
        <v/>
      </c>
      <c r="EC10" s="284" t="str">
        <f ca="true">+IF(OFFSET('Hygiene Data'!$H$13,0,10*ROW('Hygiene Data'!H4))="","",OFFSET('Hygiene Data'!$H$13,0,10*ROW('Hygiene Data'!H4)))</f>
        <v>Yes</v>
      </c>
      <c r="ED10" s="284" t="str">
        <f ca="true">+IF(OFFSET('Hygiene Data'!$I$11,0,10*ROW('Hygiene Data'!I4))="","",OFFSET('Hygiene Data'!$I$11,0,10*ROW('Hygiene Data'!I4)))</f>
        <v/>
      </c>
      <c r="EE10" s="284" t="str">
        <f ca="true">+IF(OFFSET('Hygiene Data'!$I$12,0,10*ROW('Hygiene Data'!I4))="","",OFFSET('Hygiene Data'!$I$12,0,10*ROW('Hygiene Data'!I4)))</f>
        <v/>
      </c>
      <c r="EF10" s="284"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NPL_2021_UIS</v>
      </c>
      <c r="B11" s="36" t="str">
        <f ca="true">+IF(OFFSET('Water Data'!$C$2,0,10*ROW('Water Data'!F5))="","",OFFSET('Water Data'!$C$2,0,10*ROW('Water Data'!F5)))</f>
        <v>Other</v>
      </c>
      <c r="C11" s="339">
        <f t="shared" ca="true" si="0"/>
        <v>2021</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37.731719293628899</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28.54</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71.954433627088875</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37.731719293628899</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28.54</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71.954433627088875</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43.264717880436912</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34.31</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76.605025843424087</v>
      </c>
      <c r="BR11" s="284"/>
      <c r="BS11" s="284" t="str">
        <f ca="true">+IF(OFFSET('Water Data'!$D$27,0,10*ROW('Water Data'!D5))="","",OFFSET('Water Data'!$D$27,0,10*ROW('Water Data'!D5)))</f>
        <v/>
      </c>
      <c r="BT11" s="284" t="str">
        <f ca="true">+IF(OFFSET('Water Data'!$D$28,0,10*ROW('Water Data'!D5))="","",OFFSET('Water Data'!$D$28,0,10*ROW('Water Data'!D5)))</f>
        <v/>
      </c>
      <c r="BU11" s="284" t="str">
        <f ca="true">+IF(OFFSET('Water Data'!$D$29,0,10*ROW('Water Data'!D5))="","",OFFSET('Water Data'!$D$29,0,10*ROW('Water Data'!D5)))</f>
        <v>Yes</v>
      </c>
      <c r="BV11" s="284" t="str">
        <f ca="true">+IF(OFFSET('Water Data'!$E$27,0,10*ROW('Water Data'!E5))="","",OFFSET('Water Data'!$E$27,0,10*ROW('Water Data'!E5)))</f>
        <v/>
      </c>
      <c r="BW11" s="284" t="str">
        <f ca="true">+IF(OFFSET('Water Data'!$E$28,0,10*ROW('Water Data'!E5))="","",OFFSET('Water Data'!$E$28,0,10*ROW('Water Data'!E5)))</f>
        <v/>
      </c>
      <c r="BX11" s="284" t="str">
        <f ca="true">+IF(OFFSET('Water Data'!$E$29,0,10*ROW('Water Data'!E5))="","",OFFSET('Water Data'!$E$29,0,10*ROW('Water Data'!E5)))</f>
        <v/>
      </c>
      <c r="BY11" s="284" t="str">
        <f ca="true">+IF(OFFSET('Water Data'!$F$27,0,10*ROW('Water Data'!F5))="","",OFFSET('Water Data'!$F$27,0,10*ROW('Water Data'!F5)))</f>
        <v/>
      </c>
      <c r="BZ11" s="284" t="str">
        <f ca="true">+IF(OFFSET('Water Data'!$F$28,0,10*ROW('Water Data'!F5))="","",OFFSET('Water Data'!$F$28,0,10*ROW('Water Data'!F5)))</f>
        <v/>
      </c>
      <c r="CA11" s="284" t="str">
        <f ca="true">+IF(OFFSET('Water Data'!$F$29,0,10*ROW('Water Data'!F5))="","",OFFSET('Water Data'!$F$29,0,10*ROW('Water Data'!F5)))</f>
        <v/>
      </c>
      <c r="CB11" s="284" t="str">
        <f ca="true">+IF(OFFSET('Water Data'!$G$27,0,10*ROW('Water Data'!G5))="","",OFFSET('Water Data'!$G$27,0,10*ROW('Water Data'!G5)))</f>
        <v/>
      </c>
      <c r="CC11" s="284" t="str">
        <f ca="true">+IF(OFFSET('Water Data'!$G$28,0,10*ROW('Water Data'!G5))="","",OFFSET('Water Data'!$G$28,0,10*ROW('Water Data'!G5)))</f>
        <v/>
      </c>
      <c r="CD11" s="284" t="str">
        <f ca="true">+IF(OFFSET('Water Data'!$G$29,0,10*ROW('Water Data'!G5))="","",OFFSET('Water Data'!$G$29,0,10*ROW('Water Data'!G5)))</f>
        <v/>
      </c>
      <c r="CE11" s="284" t="str">
        <f ca="true">+IF(OFFSET('Water Data'!$H$27,0,10*ROW('Water Data'!H5))="","",OFFSET('Water Data'!$H$27,0,10*ROW('Water Data'!H5)))</f>
        <v/>
      </c>
      <c r="CF11" s="284" t="str">
        <f ca="true">+IF(OFFSET('Water Data'!$H$28,0,10*ROW('Water Data'!H5))="","",OFFSET('Water Data'!$H$28,0,10*ROW('Water Data'!H5)))</f>
        <v/>
      </c>
      <c r="CG11" s="284" t="str">
        <f ca="true">+IF(OFFSET('Water Data'!$H$29,0,10*ROW('Water Data'!H5))="","",OFFSET('Water Data'!$H$29,0,10*ROW('Water Data'!H5)))</f>
        <v>Yes</v>
      </c>
      <c r="CH11" s="284" t="str">
        <f ca="true">+IF(OFFSET('Water Data'!$I$27,0,10*ROW('Water Data'!I5))="","",OFFSET('Water Data'!$I$27,0,10*ROW('Water Data'!I5)))</f>
        <v/>
      </c>
      <c r="CI11" s="284" t="str">
        <f ca="true">+IF(OFFSET('Water Data'!$I$28,0,10*ROW('Water Data'!I5))="","",OFFSET('Water Data'!$I$28,0,10*ROW('Water Data'!I5)))</f>
        <v/>
      </c>
      <c r="CJ11" s="284" t="str">
        <f ca="true">+IF(OFFSET('Water Data'!$I$29,0,10*ROW('Water Data'!I5))="","",OFFSET('Water Data'!$I$29,0,10*ROW('Water Data'!I5)))</f>
        <v>Yes</v>
      </c>
      <c r="CK11" s="284" t="str">
        <f ca="true">+IF(OFFSET('Sanitation Data'!$D$28,0,10*ROW('Sanitation Data'!D5))="","",OFFSET('Sanitation Data'!$D$28,0,10*ROW('Sanitation Data'!D5)))</f>
        <v/>
      </c>
      <c r="CL11" s="284" t="str">
        <f ca="true">+IF(OFFSET('Sanitation Data'!$D$29,0,10*ROW('Sanitation Data'!D5))="","",OFFSET('Sanitation Data'!$D$29,0,10*ROW('Sanitation Data'!D5)))</f>
        <v/>
      </c>
      <c r="CM11" s="284" t="str">
        <f ca="true">+IF(OFFSET('Sanitation Data'!$D$30,0,10*ROW('Sanitation Data'!D5))="","",OFFSET('Sanitation Data'!$D$30,0,10*ROW('Sanitation Data'!D5)))</f>
        <v/>
      </c>
      <c r="CN11" s="284" t="str">
        <f ca="true">+IF(OFFSET('Sanitation Data'!$D$31,0,10*ROW('Sanitation Data'!D5))="","",OFFSET('Sanitation Data'!$D$31,0,10*ROW('Sanitation Data'!D5)))</f>
        <v/>
      </c>
      <c r="CO11" s="284" t="str">
        <f ca="true">+IF(OFFSET('Sanitation Data'!$D$32,0,10*ROW('Sanitation Data'!D5))="","",OFFSET('Sanitation Data'!$D$32,0,10*ROW('Sanitation Data'!D5)))</f>
        <v>Yes</v>
      </c>
      <c r="CP11" s="284" t="str">
        <f ca="true">+IF(OFFSET('Sanitation Data'!$E$28,0,10*ROW('Sanitation Data'!E5))="","",OFFSET('Sanitation Data'!$E$28,0,10*ROW('Sanitation Data'!E5)))</f>
        <v/>
      </c>
      <c r="CQ11" s="284" t="str">
        <f ca="true">+IF(OFFSET('Sanitation Data'!$E$29,0,10*ROW('Sanitation Data'!E5))="","",OFFSET('Sanitation Data'!$E$29,0,10*ROW('Sanitation Data'!E5)))</f>
        <v/>
      </c>
      <c r="CR11" s="284" t="str">
        <f ca="true">+IF(OFFSET('Sanitation Data'!$E$30,0,10*ROW('Sanitation Data'!E5))="","",OFFSET('Sanitation Data'!$E$30,0,10*ROW('Sanitation Data'!E5)))</f>
        <v/>
      </c>
      <c r="CS11" s="284" t="str">
        <f ca="true">+IF(OFFSET('Sanitation Data'!$E$31,0,10*ROW('Sanitation Data'!E5))="","",OFFSET('Sanitation Data'!$E$31,0,10*ROW('Sanitation Data'!E5)))</f>
        <v/>
      </c>
      <c r="CT11" s="284" t="str">
        <f ca="true">+IF(OFFSET('Sanitation Data'!$E$32,0,10*ROW('Sanitation Data'!E5))="","",OFFSET('Sanitation Data'!$E$32,0,10*ROW('Sanitation Data'!E5)))</f>
        <v/>
      </c>
      <c r="CU11" s="284" t="str">
        <f ca="true">+IF(OFFSET('Sanitation Data'!$F$28,0,10*ROW('Sanitation Data'!F5))="","",OFFSET('Sanitation Data'!$F$28,0,10*ROW('Sanitation Data'!F5)))</f>
        <v/>
      </c>
      <c r="CV11" s="284" t="str">
        <f ca="true">+IF(OFFSET('Sanitation Data'!$F$29,0,10*ROW('Sanitation Data'!F5))="","",OFFSET('Sanitation Data'!$F$29,0,10*ROW('Sanitation Data'!F5)))</f>
        <v/>
      </c>
      <c r="CW11" s="284" t="str">
        <f ca="true">+IF(OFFSET('Sanitation Data'!$F$30,0,10*ROW('Sanitation Data'!F5))="","",OFFSET('Sanitation Data'!$F$30,0,10*ROW('Sanitation Data'!F5)))</f>
        <v/>
      </c>
      <c r="CX11" s="284" t="str">
        <f ca="true">+IF(OFFSET('Sanitation Data'!$F$31,0,10*ROW('Sanitation Data'!F5))="","",OFFSET('Sanitation Data'!$F$31,0,10*ROW('Sanitation Data'!F5)))</f>
        <v/>
      </c>
      <c r="CY11" s="284" t="str">
        <f ca="true">+IF(OFFSET('Sanitation Data'!$F$32,0,10*ROW('Sanitation Data'!F5))="","",OFFSET('Sanitation Data'!$F$32,0,10*ROW('Sanitation Data'!F5)))</f>
        <v/>
      </c>
      <c r="CZ11" s="284" t="str">
        <f ca="true">+IF(OFFSET('Sanitation Data'!$G$28,0,10*ROW('Sanitation Data'!G5))="","",OFFSET('Sanitation Data'!$G$28,0,10*ROW('Sanitation Data'!G5)))</f>
        <v/>
      </c>
      <c r="DA11" s="284" t="str">
        <f ca="true">+IF(OFFSET('Sanitation Data'!$G$29,0,10*ROW('Sanitation Data'!G5))="","",OFFSET('Sanitation Data'!$G$29,0,10*ROW('Sanitation Data'!G5)))</f>
        <v/>
      </c>
      <c r="DB11" s="284" t="str">
        <f ca="true">+IF(OFFSET('Sanitation Data'!$G$30,0,10*ROW('Sanitation Data'!G5))="","",OFFSET('Sanitation Data'!$G$30,0,10*ROW('Sanitation Data'!G5)))</f>
        <v/>
      </c>
      <c r="DC11" s="284" t="str">
        <f ca="true">+IF(OFFSET('Sanitation Data'!$G$31,0,10*ROW('Sanitation Data'!G5))="","",OFFSET('Sanitation Data'!$G$31,0,10*ROW('Sanitation Data'!G5)))</f>
        <v/>
      </c>
      <c r="DD11" s="284" t="str">
        <f ca="true">+IF(OFFSET('Sanitation Data'!$G$32,0,10*ROW('Sanitation Data'!G5))="","",OFFSET('Sanitation Data'!$G$32,0,10*ROW('Sanitation Data'!G5)))</f>
        <v/>
      </c>
      <c r="DE11" s="284" t="str">
        <f ca="true">+IF(OFFSET('Sanitation Data'!$H$28,0,10*ROW('Sanitation Data'!H5))="","",OFFSET('Sanitation Data'!$H$28,0,10*ROW('Sanitation Data'!H5)))</f>
        <v/>
      </c>
      <c r="DF11" s="284" t="str">
        <f ca="true">+IF(OFFSET('Sanitation Data'!$H$29,0,10*ROW('Sanitation Data'!H5))="","",OFFSET('Sanitation Data'!$H$29,0,10*ROW('Sanitation Data'!H5)))</f>
        <v/>
      </c>
      <c r="DG11" s="284" t="str">
        <f ca="true">+IF(OFFSET('Sanitation Data'!$H$30,0,10*ROW('Sanitation Data'!H5))="","",OFFSET('Sanitation Data'!$H$30,0,10*ROW('Sanitation Data'!H5)))</f>
        <v/>
      </c>
      <c r="DH11" s="284" t="str">
        <f ca="true">+IF(OFFSET('Sanitation Data'!$H$31,0,10*ROW('Sanitation Data'!H5))="","",OFFSET('Sanitation Data'!$H$31,0,10*ROW('Sanitation Data'!H5)))</f>
        <v/>
      </c>
      <c r="DI11" s="284" t="str">
        <f ca="true">+IF(OFFSET('Sanitation Data'!$H$32,0,10*ROW('Sanitation Data'!H5))="","",OFFSET('Sanitation Data'!$H$32,0,10*ROW('Sanitation Data'!H5)))</f>
        <v>Yes</v>
      </c>
      <c r="DJ11" s="284" t="str">
        <f ca="true">+IF(OFFSET('Sanitation Data'!$I$28,0,10*ROW('Sanitation Data'!I5))="","",OFFSET('Sanitation Data'!$I$28,0,10*ROW('Sanitation Data'!I5)))</f>
        <v/>
      </c>
      <c r="DK11" s="284" t="str">
        <f ca="true">+IF(OFFSET('Sanitation Data'!$I$29,0,10*ROW('Sanitation Data'!I5))="","",OFFSET('Sanitation Data'!$I$29,0,10*ROW('Sanitation Data'!I5)))</f>
        <v/>
      </c>
      <c r="DL11" s="284" t="str">
        <f ca="true">+IF(OFFSET('Sanitation Data'!$I$30,0,10*ROW('Sanitation Data'!I5))="","",OFFSET('Sanitation Data'!$I$30,0,10*ROW('Sanitation Data'!I5)))</f>
        <v/>
      </c>
      <c r="DM11" s="284" t="str">
        <f ca="true">+IF(OFFSET('Sanitation Data'!$I$31,0,10*ROW('Sanitation Data'!I5))="","",OFFSET('Sanitation Data'!$I$31,0,10*ROW('Sanitation Data'!I5)))</f>
        <v/>
      </c>
      <c r="DN11" s="284" t="str">
        <f ca="true">+IF(OFFSET('Sanitation Data'!$I$32,0,10*ROW('Sanitation Data'!I5))="","",OFFSET('Sanitation Data'!$I$32,0,10*ROW('Sanitation Data'!I5)))</f>
        <v>Yes</v>
      </c>
      <c r="DO11" s="284" t="str">
        <f ca="true">+IF(OFFSET('Hygiene Data'!$D$11,0,10*ROW('Hygiene Data'!D5))="","",OFFSET('Hygiene Data'!$D$11,0,10*ROW('Hygiene Data'!D5)))</f>
        <v/>
      </c>
      <c r="DP11" s="284" t="str">
        <f ca="true">+IF(OFFSET('Hygiene Data'!$D$12,0,10*ROW('Hygiene Data'!D5))="","",OFFSET('Hygiene Data'!$D$12,0,10*ROW('Hygiene Data'!D5)))</f>
        <v/>
      </c>
      <c r="DQ11" s="284" t="str">
        <f ca="true">+IF(OFFSET('Hygiene Data'!$D$13,0,10*ROW('Hygiene Data'!D5))="","",OFFSET('Hygiene Data'!$D$13,0,10*ROW('Hygiene Data'!D5)))</f>
        <v>Yes</v>
      </c>
      <c r="DR11" s="284" t="str">
        <f ca="true">+IF(OFFSET('Hygiene Data'!$E$11,0,10*ROW('Hygiene Data'!E5))="","",OFFSET('Hygiene Data'!$E$11,0,10*ROW('Hygiene Data'!E5)))</f>
        <v/>
      </c>
      <c r="DS11" s="284" t="str">
        <f ca="true">+IF(OFFSET('Hygiene Data'!$E$12,0,10*ROW('Hygiene Data'!E5))="","",OFFSET('Hygiene Data'!$E$12,0,10*ROW('Hygiene Data'!E5)))</f>
        <v/>
      </c>
      <c r="DT11" s="284" t="str">
        <f ca="true">+IF(OFFSET('Hygiene Data'!$E$13,0,10*ROW('Hygiene Data'!E5))="","",OFFSET('Hygiene Data'!$E$13,0,10*ROW('Hygiene Data'!E5)))</f>
        <v/>
      </c>
      <c r="DU11" s="284" t="str">
        <f ca="true">+IF(OFFSET('Hygiene Data'!$F$11,0,10*ROW('Hygiene Data'!F5))="","",OFFSET('Hygiene Data'!$F$11,0,10*ROW('Hygiene Data'!F5)))</f>
        <v/>
      </c>
      <c r="DV11" s="284" t="str">
        <f ca="true">+IF(OFFSET('Hygiene Data'!$F$12,0,10*ROW('Hygiene Data'!F5))="","",OFFSET('Hygiene Data'!$F$12,0,10*ROW('Hygiene Data'!F5)))</f>
        <v/>
      </c>
      <c r="DW11" s="284" t="str">
        <f ca="true">+IF(OFFSET('Hygiene Data'!$F$13,0,10*ROW('Hygiene Data'!F5))="","",OFFSET('Hygiene Data'!$F$13,0,10*ROW('Hygiene Data'!F5)))</f>
        <v/>
      </c>
      <c r="DX11" s="284" t="str">
        <f ca="true">+IF(OFFSET('Hygiene Data'!$G$11,0,10*ROW('Hygiene Data'!G5))="","",OFFSET('Hygiene Data'!$G$11,0,10*ROW('Hygiene Data'!G5)))</f>
        <v/>
      </c>
      <c r="DY11" s="284" t="str">
        <f ca="true">+IF(OFFSET('Hygiene Data'!$G$12,0,10*ROW('Hygiene Data'!G5))="","",OFFSET('Hygiene Data'!$G$12,0,10*ROW('Hygiene Data'!G5)))</f>
        <v/>
      </c>
      <c r="DZ11" s="284" t="str">
        <f ca="true">+IF(OFFSET('Hygiene Data'!$G$13,0,10*ROW('Hygiene Data'!G5))="","",OFFSET('Hygiene Data'!$G$13,0,10*ROW('Hygiene Data'!G5)))</f>
        <v/>
      </c>
      <c r="EA11" s="284" t="str">
        <f ca="true">+IF(OFFSET('Hygiene Data'!$H$11,0,10*ROW('Hygiene Data'!H5))="","",OFFSET('Hygiene Data'!$H$11,0,10*ROW('Hygiene Data'!H5)))</f>
        <v/>
      </c>
      <c r="EB11" s="284" t="str">
        <f ca="true">+IF(OFFSET('Hygiene Data'!$H$12,0,10*ROW('Hygiene Data'!H5))="","",OFFSET('Hygiene Data'!$H$12,0,10*ROW('Hygiene Data'!H5)))</f>
        <v/>
      </c>
      <c r="EC11" s="284" t="str">
        <f ca="true">+IF(OFFSET('Hygiene Data'!$H$13,0,10*ROW('Hygiene Data'!H5))="","",OFFSET('Hygiene Data'!$H$13,0,10*ROW('Hygiene Data'!H5)))</f>
        <v>Yes</v>
      </c>
      <c r="ED11" s="284" t="str">
        <f ca="true">+IF(OFFSET('Hygiene Data'!$I$11,0,10*ROW('Hygiene Data'!I5))="","",OFFSET('Hygiene Data'!$I$11,0,10*ROW('Hygiene Data'!I5)))</f>
        <v/>
      </c>
      <c r="EE11" s="284" t="str">
        <f ca="true">+IF(OFFSET('Hygiene Data'!$I$12,0,10*ROW('Hygiene Data'!I5))="","",OFFSET('Hygiene Data'!$I$12,0,10*ROW('Hygiene Data'!I5)))</f>
        <v/>
      </c>
      <c r="EF11" s="284"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NPL_2021_SUR</v>
      </c>
      <c r="B12" s="36" t="str">
        <f ca="true">+IF(OFFSET('Water Data'!$C$2,0,10*ROW('Water Data'!F6))="","",OFFSET('Water Data'!$C$2,0,10*ROW('Water Data'!F6)))</f>
        <v>Survey</v>
      </c>
      <c r="C12" s="339">
        <f t="shared" ca="true" si="0"/>
        <v>2021</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str">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[88]</v>
      </c>
      <c r="BA12" s="98" t="str">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[81]</v>
      </c>
      <c r="BB12" s="98" t="str">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[71]</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str">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[86]</v>
      </c>
      <c r="BM12" s="98" t="str">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[79]</v>
      </c>
      <c r="BN12" s="98" t="str">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[72]</v>
      </c>
      <c r="BO12" s="98" t="str">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[92]</v>
      </c>
      <c r="BP12" s="98" t="str">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[83]</v>
      </c>
      <c r="BQ12" s="98" t="str">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[70]</v>
      </c>
      <c r="BR12" s="284"/>
      <c r="BS12" s="284" t="str">
        <f ca="true">+IF(OFFSET('Water Data'!$D$27,0,10*ROW('Water Data'!D6))="","",OFFSET('Water Data'!$D$27,0,10*ROW('Water Data'!D6)))</f>
        <v/>
      </c>
      <c r="BT12" s="284" t="str">
        <f ca="true">+IF(OFFSET('Water Data'!$D$28,0,10*ROW('Water Data'!D6))="","",OFFSET('Water Data'!$D$28,0,10*ROW('Water Data'!D6)))</f>
        <v/>
      </c>
      <c r="BU12" s="284" t="str">
        <f ca="true">+IF(OFFSET('Water Data'!$D$29,0,10*ROW('Water Data'!D6))="","",OFFSET('Water Data'!$D$29,0,10*ROW('Water Data'!D6)))</f>
        <v/>
      </c>
      <c r="BV12" s="284" t="str">
        <f ca="true">+IF(OFFSET('Water Data'!$E$27,0,10*ROW('Water Data'!E6))="","",OFFSET('Water Data'!$E$27,0,10*ROW('Water Data'!E6)))</f>
        <v/>
      </c>
      <c r="BW12" s="284" t="str">
        <f ca="true">+IF(OFFSET('Water Data'!$E$28,0,10*ROW('Water Data'!E6))="","",OFFSET('Water Data'!$E$28,0,10*ROW('Water Data'!E6)))</f>
        <v/>
      </c>
      <c r="BX12" s="284" t="str">
        <f ca="true">+IF(OFFSET('Water Data'!$E$29,0,10*ROW('Water Data'!E6))="","",OFFSET('Water Data'!$E$29,0,10*ROW('Water Data'!E6)))</f>
        <v/>
      </c>
      <c r="BY12" s="284" t="str">
        <f ca="true">+IF(OFFSET('Water Data'!$F$27,0,10*ROW('Water Data'!F6))="","",OFFSET('Water Data'!$F$27,0,10*ROW('Water Data'!F6)))</f>
        <v/>
      </c>
      <c r="BZ12" s="284" t="str">
        <f ca="true">+IF(OFFSET('Water Data'!$F$28,0,10*ROW('Water Data'!F6))="","",OFFSET('Water Data'!$F$28,0,10*ROW('Water Data'!F6)))</f>
        <v/>
      </c>
      <c r="CA12" s="284" t="str">
        <f ca="true">+IF(OFFSET('Water Data'!$F$29,0,10*ROW('Water Data'!F6))="","",OFFSET('Water Data'!$F$29,0,10*ROW('Water Data'!F6)))</f>
        <v/>
      </c>
      <c r="CB12" s="284" t="str">
        <f ca="true">+IF(OFFSET('Water Data'!$G$27,0,10*ROW('Water Data'!G6))="","",OFFSET('Water Data'!$G$27,0,10*ROW('Water Data'!G6)))</f>
        <v/>
      </c>
      <c r="CC12" s="284" t="str">
        <f ca="true">+IF(OFFSET('Water Data'!$G$28,0,10*ROW('Water Data'!G6))="","",OFFSET('Water Data'!$G$28,0,10*ROW('Water Data'!G6)))</f>
        <v/>
      </c>
      <c r="CD12" s="284" t="str">
        <f ca="true">+IF(OFFSET('Water Data'!$G$29,0,10*ROW('Water Data'!G6))="","",OFFSET('Water Data'!$G$29,0,10*ROW('Water Data'!G6)))</f>
        <v/>
      </c>
      <c r="CE12" s="284" t="str">
        <f ca="true">+IF(OFFSET('Water Data'!$H$27,0,10*ROW('Water Data'!H6))="","",OFFSET('Water Data'!$H$27,0,10*ROW('Water Data'!H6)))</f>
        <v/>
      </c>
      <c r="CF12" s="284" t="str">
        <f ca="true">+IF(OFFSET('Water Data'!$H$28,0,10*ROW('Water Data'!H6))="","",OFFSET('Water Data'!$H$28,0,10*ROW('Water Data'!H6)))</f>
        <v/>
      </c>
      <c r="CG12" s="284" t="str">
        <f ca="true">+IF(OFFSET('Water Data'!$H$29,0,10*ROW('Water Data'!H6))="","",OFFSET('Water Data'!$H$29,0,10*ROW('Water Data'!H6)))</f>
        <v/>
      </c>
      <c r="CH12" s="284" t="str">
        <f ca="true">+IF(OFFSET('Water Data'!$I$27,0,10*ROW('Water Data'!I6))="","",OFFSET('Water Data'!$I$27,0,10*ROW('Water Data'!I6)))</f>
        <v/>
      </c>
      <c r="CI12" s="284" t="str">
        <f ca="true">+IF(OFFSET('Water Data'!$I$28,0,10*ROW('Water Data'!I6))="","",OFFSET('Water Data'!$I$28,0,10*ROW('Water Data'!I6)))</f>
        <v/>
      </c>
      <c r="CJ12" s="284" t="str">
        <f ca="true">+IF(OFFSET('Water Data'!$I$29,0,10*ROW('Water Data'!I6))="","",OFFSET('Water Data'!$I$29,0,10*ROW('Water Data'!I6)))</f>
        <v/>
      </c>
      <c r="CK12" s="284" t="str">
        <f ca="true">+IF(OFFSET('Sanitation Data'!$D$28,0,10*ROW('Sanitation Data'!D6))="","",OFFSET('Sanitation Data'!$D$28,0,10*ROW('Sanitation Data'!D6)))</f>
        <v/>
      </c>
      <c r="CL12" s="284" t="str">
        <f ca="true">+IF(OFFSET('Sanitation Data'!$D$29,0,10*ROW('Sanitation Data'!D6))="","",OFFSET('Sanitation Data'!$D$29,0,10*ROW('Sanitation Data'!D6)))</f>
        <v/>
      </c>
      <c r="CM12" s="284" t="str">
        <f ca="true">+IF(OFFSET('Sanitation Data'!$D$30,0,10*ROW('Sanitation Data'!D6))="","",OFFSET('Sanitation Data'!$D$30,0,10*ROW('Sanitation Data'!D6)))</f>
        <v/>
      </c>
      <c r="CN12" s="284" t="str">
        <f ca="true">+IF(OFFSET('Sanitation Data'!$D$31,0,10*ROW('Sanitation Data'!D6))="","",OFFSET('Sanitation Data'!$D$31,0,10*ROW('Sanitation Data'!D6)))</f>
        <v/>
      </c>
      <c r="CO12" s="284" t="str">
        <f ca="true">+IF(OFFSET('Sanitation Data'!$D$32,0,10*ROW('Sanitation Data'!D6))="","",OFFSET('Sanitation Data'!$D$32,0,10*ROW('Sanitation Data'!D6)))</f>
        <v/>
      </c>
      <c r="CP12" s="284" t="str">
        <f ca="true">+IF(OFFSET('Sanitation Data'!$E$28,0,10*ROW('Sanitation Data'!E6))="","",OFFSET('Sanitation Data'!$E$28,0,10*ROW('Sanitation Data'!E6)))</f>
        <v/>
      </c>
      <c r="CQ12" s="284" t="str">
        <f ca="true">+IF(OFFSET('Sanitation Data'!$E$29,0,10*ROW('Sanitation Data'!E6))="","",OFFSET('Sanitation Data'!$E$29,0,10*ROW('Sanitation Data'!E6)))</f>
        <v/>
      </c>
      <c r="CR12" s="284" t="str">
        <f ca="true">+IF(OFFSET('Sanitation Data'!$E$30,0,10*ROW('Sanitation Data'!E6))="","",OFFSET('Sanitation Data'!$E$30,0,10*ROW('Sanitation Data'!E6)))</f>
        <v/>
      </c>
      <c r="CS12" s="284" t="str">
        <f ca="true">+IF(OFFSET('Sanitation Data'!$E$31,0,10*ROW('Sanitation Data'!E6))="","",OFFSET('Sanitation Data'!$E$31,0,10*ROW('Sanitation Data'!E6)))</f>
        <v/>
      </c>
      <c r="CT12" s="284" t="str">
        <f ca="true">+IF(OFFSET('Sanitation Data'!$E$32,0,10*ROW('Sanitation Data'!E6))="","",OFFSET('Sanitation Data'!$E$32,0,10*ROW('Sanitation Data'!E6)))</f>
        <v/>
      </c>
      <c r="CU12" s="284" t="str">
        <f ca="true">+IF(OFFSET('Sanitation Data'!$F$28,0,10*ROW('Sanitation Data'!F6))="","",OFFSET('Sanitation Data'!$F$28,0,10*ROW('Sanitation Data'!F6)))</f>
        <v/>
      </c>
      <c r="CV12" s="284" t="str">
        <f ca="true">+IF(OFFSET('Sanitation Data'!$F$29,0,10*ROW('Sanitation Data'!F6))="","",OFFSET('Sanitation Data'!$F$29,0,10*ROW('Sanitation Data'!F6)))</f>
        <v/>
      </c>
      <c r="CW12" s="284" t="str">
        <f ca="true">+IF(OFFSET('Sanitation Data'!$F$30,0,10*ROW('Sanitation Data'!F6))="","",OFFSET('Sanitation Data'!$F$30,0,10*ROW('Sanitation Data'!F6)))</f>
        <v/>
      </c>
      <c r="CX12" s="284" t="str">
        <f ca="true">+IF(OFFSET('Sanitation Data'!$F$31,0,10*ROW('Sanitation Data'!F6))="","",OFFSET('Sanitation Data'!$F$31,0,10*ROW('Sanitation Data'!F6)))</f>
        <v/>
      </c>
      <c r="CY12" s="284" t="str">
        <f ca="true">+IF(OFFSET('Sanitation Data'!$F$32,0,10*ROW('Sanitation Data'!F6))="","",OFFSET('Sanitation Data'!$F$32,0,10*ROW('Sanitation Data'!F6)))</f>
        <v/>
      </c>
      <c r="CZ12" s="284" t="str">
        <f ca="true">+IF(OFFSET('Sanitation Data'!$G$28,0,10*ROW('Sanitation Data'!G6))="","",OFFSET('Sanitation Data'!$G$28,0,10*ROW('Sanitation Data'!G6)))</f>
        <v/>
      </c>
      <c r="DA12" s="284" t="str">
        <f ca="true">+IF(OFFSET('Sanitation Data'!$G$29,0,10*ROW('Sanitation Data'!G6))="","",OFFSET('Sanitation Data'!$G$29,0,10*ROW('Sanitation Data'!G6)))</f>
        <v/>
      </c>
      <c r="DB12" s="284" t="str">
        <f ca="true">+IF(OFFSET('Sanitation Data'!$G$30,0,10*ROW('Sanitation Data'!G6))="","",OFFSET('Sanitation Data'!$G$30,0,10*ROW('Sanitation Data'!G6)))</f>
        <v/>
      </c>
      <c r="DC12" s="284" t="str">
        <f ca="true">+IF(OFFSET('Sanitation Data'!$G$31,0,10*ROW('Sanitation Data'!G6))="","",OFFSET('Sanitation Data'!$G$31,0,10*ROW('Sanitation Data'!G6)))</f>
        <v/>
      </c>
      <c r="DD12" s="284" t="str">
        <f ca="true">+IF(OFFSET('Sanitation Data'!$G$32,0,10*ROW('Sanitation Data'!G6))="","",OFFSET('Sanitation Data'!$G$32,0,10*ROW('Sanitation Data'!G6)))</f>
        <v/>
      </c>
      <c r="DE12" s="284" t="str">
        <f ca="true">+IF(OFFSET('Sanitation Data'!$H$28,0,10*ROW('Sanitation Data'!H6))="","",OFFSET('Sanitation Data'!$H$28,0,10*ROW('Sanitation Data'!H6)))</f>
        <v/>
      </c>
      <c r="DF12" s="284" t="str">
        <f ca="true">+IF(OFFSET('Sanitation Data'!$H$29,0,10*ROW('Sanitation Data'!H6))="","",OFFSET('Sanitation Data'!$H$29,0,10*ROW('Sanitation Data'!H6)))</f>
        <v/>
      </c>
      <c r="DG12" s="284" t="str">
        <f ca="true">+IF(OFFSET('Sanitation Data'!$H$30,0,10*ROW('Sanitation Data'!H6))="","",OFFSET('Sanitation Data'!$H$30,0,10*ROW('Sanitation Data'!H6)))</f>
        <v/>
      </c>
      <c r="DH12" s="284" t="str">
        <f ca="true">+IF(OFFSET('Sanitation Data'!$H$31,0,10*ROW('Sanitation Data'!H6))="","",OFFSET('Sanitation Data'!$H$31,0,10*ROW('Sanitation Data'!H6)))</f>
        <v/>
      </c>
      <c r="DI12" s="284" t="str">
        <f ca="true">+IF(OFFSET('Sanitation Data'!$H$32,0,10*ROW('Sanitation Data'!H6))="","",OFFSET('Sanitation Data'!$H$32,0,10*ROW('Sanitation Data'!H6)))</f>
        <v/>
      </c>
      <c r="DJ12" s="284" t="str">
        <f ca="true">+IF(OFFSET('Sanitation Data'!$I$28,0,10*ROW('Sanitation Data'!I6))="","",OFFSET('Sanitation Data'!$I$28,0,10*ROW('Sanitation Data'!I6)))</f>
        <v/>
      </c>
      <c r="DK12" s="284" t="str">
        <f ca="true">+IF(OFFSET('Sanitation Data'!$I$29,0,10*ROW('Sanitation Data'!I6))="","",OFFSET('Sanitation Data'!$I$29,0,10*ROW('Sanitation Data'!I6)))</f>
        <v/>
      </c>
      <c r="DL12" s="284" t="str">
        <f ca="true">+IF(OFFSET('Sanitation Data'!$I$30,0,10*ROW('Sanitation Data'!I6))="","",OFFSET('Sanitation Data'!$I$30,0,10*ROW('Sanitation Data'!I6)))</f>
        <v/>
      </c>
      <c r="DM12" s="284" t="str">
        <f ca="true">+IF(OFFSET('Sanitation Data'!$I$31,0,10*ROW('Sanitation Data'!I6))="","",OFFSET('Sanitation Data'!$I$31,0,10*ROW('Sanitation Data'!I6)))</f>
        <v/>
      </c>
      <c r="DN12" s="284" t="str">
        <f ca="true">+IF(OFFSET('Sanitation Data'!$I$32,0,10*ROW('Sanitation Data'!I6))="","",OFFSET('Sanitation Data'!$I$32,0,10*ROW('Sanitation Data'!I6)))</f>
        <v/>
      </c>
      <c r="DO12" s="284" t="str">
        <f ca="true">+IF(OFFSET('Hygiene Data'!$D$11,0,10*ROW('Hygiene Data'!D6))="","",OFFSET('Hygiene Data'!$D$11,0,10*ROW('Hygiene Data'!D6)))</f>
        <v>No</v>
      </c>
      <c r="DP12" s="284" t="str">
        <f ca="true">+IF(OFFSET('Hygiene Data'!$D$12,0,10*ROW('Hygiene Data'!D6))="","",OFFSET('Hygiene Data'!$D$12,0,10*ROW('Hygiene Data'!D6)))</f>
        <v>No</v>
      </c>
      <c r="DQ12" s="284" t="str">
        <f ca="true">+IF(OFFSET('Hygiene Data'!$D$13,0,10*ROW('Hygiene Data'!D6))="","",OFFSET('Hygiene Data'!$D$13,0,10*ROW('Hygiene Data'!D6)))</f>
        <v>No</v>
      </c>
      <c r="DR12" s="284" t="str">
        <f ca="true">+IF(OFFSET('Hygiene Data'!$E$11,0,10*ROW('Hygiene Data'!E6))="","",OFFSET('Hygiene Data'!$E$11,0,10*ROW('Hygiene Data'!E6)))</f>
        <v/>
      </c>
      <c r="DS12" s="284" t="str">
        <f ca="true">+IF(OFFSET('Hygiene Data'!$E$12,0,10*ROW('Hygiene Data'!E6))="","",OFFSET('Hygiene Data'!$E$12,0,10*ROW('Hygiene Data'!E6)))</f>
        <v/>
      </c>
      <c r="DT12" s="284" t="str">
        <f ca="true">+IF(OFFSET('Hygiene Data'!$E$13,0,10*ROW('Hygiene Data'!E6))="","",OFFSET('Hygiene Data'!$E$13,0,10*ROW('Hygiene Data'!E6)))</f>
        <v/>
      </c>
      <c r="DU12" s="284" t="str">
        <f ca="true">+IF(OFFSET('Hygiene Data'!$F$11,0,10*ROW('Hygiene Data'!F6))="","",OFFSET('Hygiene Data'!$F$11,0,10*ROW('Hygiene Data'!F6)))</f>
        <v/>
      </c>
      <c r="DV12" s="284" t="str">
        <f ca="true">+IF(OFFSET('Hygiene Data'!$F$12,0,10*ROW('Hygiene Data'!F6))="","",OFFSET('Hygiene Data'!$F$12,0,10*ROW('Hygiene Data'!F6)))</f>
        <v/>
      </c>
      <c r="DW12" s="284" t="str">
        <f ca="true">+IF(OFFSET('Hygiene Data'!$F$13,0,10*ROW('Hygiene Data'!F6))="","",OFFSET('Hygiene Data'!$F$13,0,10*ROW('Hygiene Data'!F6)))</f>
        <v/>
      </c>
      <c r="DX12" s="284" t="str">
        <f ca="true">+IF(OFFSET('Hygiene Data'!$G$11,0,10*ROW('Hygiene Data'!G6))="","",OFFSET('Hygiene Data'!$G$11,0,10*ROW('Hygiene Data'!G6)))</f>
        <v/>
      </c>
      <c r="DY12" s="284" t="str">
        <f ca="true">+IF(OFFSET('Hygiene Data'!$G$12,0,10*ROW('Hygiene Data'!G6))="","",OFFSET('Hygiene Data'!$G$12,0,10*ROW('Hygiene Data'!G6)))</f>
        <v/>
      </c>
      <c r="DZ12" s="284" t="str">
        <f ca="true">+IF(OFFSET('Hygiene Data'!$G$13,0,10*ROW('Hygiene Data'!G6))="","",OFFSET('Hygiene Data'!$G$13,0,10*ROW('Hygiene Data'!G6)))</f>
        <v/>
      </c>
      <c r="EA12" s="284" t="str">
        <f ca="true">+IF(OFFSET('Hygiene Data'!$H$11,0,10*ROW('Hygiene Data'!H6))="","",OFFSET('Hygiene Data'!$H$11,0,10*ROW('Hygiene Data'!H6)))</f>
        <v>No</v>
      </c>
      <c r="EB12" s="284" t="str">
        <f ca="true">+IF(OFFSET('Hygiene Data'!$H$12,0,10*ROW('Hygiene Data'!H6))="","",OFFSET('Hygiene Data'!$H$12,0,10*ROW('Hygiene Data'!H6)))</f>
        <v>No</v>
      </c>
      <c r="EC12" s="284" t="str">
        <f ca="true">+IF(OFFSET('Hygiene Data'!$H$13,0,10*ROW('Hygiene Data'!H6))="","",OFFSET('Hygiene Data'!$H$13,0,10*ROW('Hygiene Data'!H6)))</f>
        <v>No</v>
      </c>
      <c r="ED12" s="284" t="str">
        <f ca="true">+IF(OFFSET('Hygiene Data'!$I$11,0,10*ROW('Hygiene Data'!I6))="","",OFFSET('Hygiene Data'!$I$11,0,10*ROW('Hygiene Data'!I6)))</f>
        <v>No</v>
      </c>
      <c r="EE12" s="284" t="str">
        <f ca="true">+IF(OFFSET('Hygiene Data'!$I$12,0,10*ROW('Hygiene Data'!I6))="","",OFFSET('Hygiene Data'!$I$12,0,10*ROW('Hygiene Data'!I6)))</f>
        <v>No</v>
      </c>
      <c r="EF12" s="284" t="str">
        <f ca="true">+IF(OFFSET('Hygiene Data'!$I$13,0,10*ROW('Hygiene Data'!I6))="","",OFFSET('Hygiene Data'!$I$13,0,10*ROW('Hygiene Data'!I6)))</f>
        <v>No</v>
      </c>
    </row>
    <row xmlns:x14ac="http://schemas.microsoft.com/office/spreadsheetml/2009/9/ac" r="13" x14ac:dyDescent="0.2">
      <c r="A13" s="36" t="str">
        <f ca="true">+IF(OFFSET('Water Data'!$B$2,0,10*ROW('Water Data'!E7))="","",OFFSET('Water Data'!$B$2,0,10*ROW('Water Data'!E7)))</f>
        <v>NPL_2021_NWASH</v>
      </c>
      <c r="B13" s="36" t="str">
        <f ca="true">+IF(OFFSET('Water Data'!$C$2,0,10*ROW('Water Data'!F7))="","",OFFSET('Water Data'!$C$2,0,10*ROW('Water Data'!F7)))</f>
        <v>Survey</v>
      </c>
      <c r="C13" s="339">
        <f t="shared" ca="true" si="0"/>
        <v>2021</v>
      </c>
      <c r="D13" s="96" t="str">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[90]</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str">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[52]</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str">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[88]</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[67]</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str">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[46]</v>
      </c>
      <c r="BA13" s="98" t="str">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[46]</v>
      </c>
      <c r="BB13" s="98" t="str">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[0]</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4"/>
      <c r="BS13" s="284" t="str">
        <f ca="true">+IF(OFFSET('Water Data'!$D$27,0,10*ROW('Water Data'!D7))="","",OFFSET('Water Data'!$D$27,0,10*ROW('Water Data'!D7)))</f>
        <v>No</v>
      </c>
      <c r="BT13" s="284" t="str">
        <f ca="true">+IF(OFFSET('Water Data'!$D$28,0,10*ROW('Water Data'!D7))="","",OFFSET('Water Data'!$D$28,0,10*ROW('Water Data'!D7)))</f>
        <v/>
      </c>
      <c r="BU13" s="284" t="str">
        <f ca="true">+IF(OFFSET('Water Data'!$D$29,0,10*ROW('Water Data'!D7))="","",OFFSET('Water Data'!$D$29,0,10*ROW('Water Data'!D7)))</f>
        <v>No</v>
      </c>
      <c r="BV13" s="284" t="str">
        <f ca="true">+IF(OFFSET('Water Data'!$E$27,0,10*ROW('Water Data'!E7))="","",OFFSET('Water Data'!$E$27,0,10*ROW('Water Data'!E7)))</f>
        <v/>
      </c>
      <c r="BW13" s="284" t="str">
        <f ca="true">+IF(OFFSET('Water Data'!$E$28,0,10*ROW('Water Data'!E7))="","",OFFSET('Water Data'!$E$28,0,10*ROW('Water Data'!E7)))</f>
        <v/>
      </c>
      <c r="BX13" s="284" t="str">
        <f ca="true">+IF(OFFSET('Water Data'!$E$29,0,10*ROW('Water Data'!E7))="","",OFFSET('Water Data'!$E$29,0,10*ROW('Water Data'!E7)))</f>
        <v/>
      </c>
      <c r="BY13" s="284" t="str">
        <f ca="true">+IF(OFFSET('Water Data'!$F$27,0,10*ROW('Water Data'!F7))="","",OFFSET('Water Data'!$F$27,0,10*ROW('Water Data'!F7)))</f>
        <v/>
      </c>
      <c r="BZ13" s="284" t="str">
        <f ca="true">+IF(OFFSET('Water Data'!$F$28,0,10*ROW('Water Data'!F7))="","",OFFSET('Water Data'!$F$28,0,10*ROW('Water Data'!F7)))</f>
        <v/>
      </c>
      <c r="CA13" s="284" t="str">
        <f ca="true">+IF(OFFSET('Water Data'!$F$29,0,10*ROW('Water Data'!F7))="","",OFFSET('Water Data'!$F$29,0,10*ROW('Water Data'!F7)))</f>
        <v/>
      </c>
      <c r="CB13" s="284" t="str">
        <f ca="true">+IF(OFFSET('Water Data'!$G$27,0,10*ROW('Water Data'!G7))="","",OFFSET('Water Data'!$G$27,0,10*ROW('Water Data'!G7)))</f>
        <v/>
      </c>
      <c r="CC13" s="284" t="str">
        <f ca="true">+IF(OFFSET('Water Data'!$G$28,0,10*ROW('Water Data'!G7))="","",OFFSET('Water Data'!$G$28,0,10*ROW('Water Data'!G7)))</f>
        <v/>
      </c>
      <c r="CD13" s="284" t="str">
        <f ca="true">+IF(OFFSET('Water Data'!$G$29,0,10*ROW('Water Data'!G7))="","",OFFSET('Water Data'!$G$29,0,10*ROW('Water Data'!G7)))</f>
        <v/>
      </c>
      <c r="CE13" s="284" t="str">
        <f ca="true">+IF(OFFSET('Water Data'!$H$27,0,10*ROW('Water Data'!H7))="","",OFFSET('Water Data'!$H$27,0,10*ROW('Water Data'!H7)))</f>
        <v/>
      </c>
      <c r="CF13" s="284" t="str">
        <f ca="true">+IF(OFFSET('Water Data'!$H$28,0,10*ROW('Water Data'!H7))="","",OFFSET('Water Data'!$H$28,0,10*ROW('Water Data'!H7)))</f>
        <v/>
      </c>
      <c r="CG13" s="284" t="str">
        <f ca="true">+IF(OFFSET('Water Data'!$H$29,0,10*ROW('Water Data'!H7))="","",OFFSET('Water Data'!$H$29,0,10*ROW('Water Data'!H7)))</f>
        <v/>
      </c>
      <c r="CH13" s="284" t="str">
        <f ca="true">+IF(OFFSET('Water Data'!$I$27,0,10*ROW('Water Data'!I7))="","",OFFSET('Water Data'!$I$27,0,10*ROW('Water Data'!I7)))</f>
        <v/>
      </c>
      <c r="CI13" s="284" t="str">
        <f ca="true">+IF(OFFSET('Water Data'!$I$28,0,10*ROW('Water Data'!I7))="","",OFFSET('Water Data'!$I$28,0,10*ROW('Water Data'!I7)))</f>
        <v/>
      </c>
      <c r="CJ13" s="284" t="str">
        <f ca="true">+IF(OFFSET('Water Data'!$I$29,0,10*ROW('Water Data'!I7))="","",OFFSET('Water Data'!$I$29,0,10*ROW('Water Data'!I7)))</f>
        <v/>
      </c>
      <c r="CK13" s="284" t="str">
        <f ca="true">+IF(OFFSET('Sanitation Data'!$D$28,0,10*ROW('Sanitation Data'!D7))="","",OFFSET('Sanitation Data'!$D$28,0,10*ROW('Sanitation Data'!D7)))</f>
        <v>No</v>
      </c>
      <c r="CL13" s="284" t="str">
        <f ca="true">+IF(OFFSET('Sanitation Data'!$D$29,0,10*ROW('Sanitation Data'!D7))="","",OFFSET('Sanitation Data'!$D$29,0,10*ROW('Sanitation Data'!D7)))</f>
        <v/>
      </c>
      <c r="CM13" s="284" t="str">
        <f ca="true">+IF(OFFSET('Sanitation Data'!$D$30,0,10*ROW('Sanitation Data'!D7))="","",OFFSET('Sanitation Data'!$D$30,0,10*ROW('Sanitation Data'!D7)))</f>
        <v/>
      </c>
      <c r="CN13" s="284" t="str">
        <f ca="true">+IF(OFFSET('Sanitation Data'!$D$31,0,10*ROW('Sanitation Data'!D7))="","",OFFSET('Sanitation Data'!$D$31,0,10*ROW('Sanitation Data'!D7)))</f>
        <v/>
      </c>
      <c r="CO13" s="284" t="str">
        <f ca="true">+IF(OFFSET('Sanitation Data'!$D$32,0,10*ROW('Sanitation Data'!D7))="","",OFFSET('Sanitation Data'!$D$32,0,10*ROW('Sanitation Data'!D7)))</f>
        <v>No</v>
      </c>
      <c r="CP13" s="284" t="str">
        <f ca="true">+IF(OFFSET('Sanitation Data'!$E$28,0,10*ROW('Sanitation Data'!E7))="","",OFFSET('Sanitation Data'!$E$28,0,10*ROW('Sanitation Data'!E7)))</f>
        <v/>
      </c>
      <c r="CQ13" s="284" t="str">
        <f ca="true">+IF(OFFSET('Sanitation Data'!$E$29,0,10*ROW('Sanitation Data'!E7))="","",OFFSET('Sanitation Data'!$E$29,0,10*ROW('Sanitation Data'!E7)))</f>
        <v/>
      </c>
      <c r="CR13" s="284" t="str">
        <f ca="true">+IF(OFFSET('Sanitation Data'!$E$30,0,10*ROW('Sanitation Data'!E7))="","",OFFSET('Sanitation Data'!$E$30,0,10*ROW('Sanitation Data'!E7)))</f>
        <v/>
      </c>
      <c r="CS13" s="284" t="str">
        <f ca="true">+IF(OFFSET('Sanitation Data'!$E$31,0,10*ROW('Sanitation Data'!E7))="","",OFFSET('Sanitation Data'!$E$31,0,10*ROW('Sanitation Data'!E7)))</f>
        <v/>
      </c>
      <c r="CT13" s="284" t="str">
        <f ca="true">+IF(OFFSET('Sanitation Data'!$E$32,0,10*ROW('Sanitation Data'!E7))="","",OFFSET('Sanitation Data'!$E$32,0,10*ROW('Sanitation Data'!E7)))</f>
        <v/>
      </c>
      <c r="CU13" s="284" t="str">
        <f ca="true">+IF(OFFSET('Sanitation Data'!$F$28,0,10*ROW('Sanitation Data'!F7))="","",OFFSET('Sanitation Data'!$F$28,0,10*ROW('Sanitation Data'!F7)))</f>
        <v/>
      </c>
      <c r="CV13" s="284" t="str">
        <f ca="true">+IF(OFFSET('Sanitation Data'!$F$29,0,10*ROW('Sanitation Data'!F7))="","",OFFSET('Sanitation Data'!$F$29,0,10*ROW('Sanitation Data'!F7)))</f>
        <v/>
      </c>
      <c r="CW13" s="284" t="str">
        <f ca="true">+IF(OFFSET('Sanitation Data'!$F$30,0,10*ROW('Sanitation Data'!F7))="","",OFFSET('Sanitation Data'!$F$30,0,10*ROW('Sanitation Data'!F7)))</f>
        <v/>
      </c>
      <c r="CX13" s="284" t="str">
        <f ca="true">+IF(OFFSET('Sanitation Data'!$F$31,0,10*ROW('Sanitation Data'!F7))="","",OFFSET('Sanitation Data'!$F$31,0,10*ROW('Sanitation Data'!F7)))</f>
        <v/>
      </c>
      <c r="CY13" s="284" t="str">
        <f ca="true">+IF(OFFSET('Sanitation Data'!$F$32,0,10*ROW('Sanitation Data'!F7))="","",OFFSET('Sanitation Data'!$F$32,0,10*ROW('Sanitation Data'!F7)))</f>
        <v/>
      </c>
      <c r="CZ13" s="284" t="str">
        <f ca="true">+IF(OFFSET('Sanitation Data'!$G$28,0,10*ROW('Sanitation Data'!G7))="","",OFFSET('Sanitation Data'!$G$28,0,10*ROW('Sanitation Data'!G7)))</f>
        <v/>
      </c>
      <c r="DA13" s="284" t="str">
        <f ca="true">+IF(OFFSET('Sanitation Data'!$G$29,0,10*ROW('Sanitation Data'!G7))="","",OFFSET('Sanitation Data'!$G$29,0,10*ROW('Sanitation Data'!G7)))</f>
        <v/>
      </c>
      <c r="DB13" s="284" t="str">
        <f ca="true">+IF(OFFSET('Sanitation Data'!$G$30,0,10*ROW('Sanitation Data'!G7))="","",OFFSET('Sanitation Data'!$G$30,0,10*ROW('Sanitation Data'!G7)))</f>
        <v/>
      </c>
      <c r="DC13" s="284" t="str">
        <f ca="true">+IF(OFFSET('Sanitation Data'!$G$31,0,10*ROW('Sanitation Data'!G7))="","",OFFSET('Sanitation Data'!$G$31,0,10*ROW('Sanitation Data'!G7)))</f>
        <v/>
      </c>
      <c r="DD13" s="284" t="str">
        <f ca="true">+IF(OFFSET('Sanitation Data'!$G$32,0,10*ROW('Sanitation Data'!G7))="","",OFFSET('Sanitation Data'!$G$32,0,10*ROW('Sanitation Data'!G7)))</f>
        <v/>
      </c>
      <c r="DE13" s="284" t="str">
        <f ca="true">+IF(OFFSET('Sanitation Data'!$H$28,0,10*ROW('Sanitation Data'!H7))="","",OFFSET('Sanitation Data'!$H$28,0,10*ROW('Sanitation Data'!H7)))</f>
        <v/>
      </c>
      <c r="DF13" s="284" t="str">
        <f ca="true">+IF(OFFSET('Sanitation Data'!$H$29,0,10*ROW('Sanitation Data'!H7))="","",OFFSET('Sanitation Data'!$H$29,0,10*ROW('Sanitation Data'!H7)))</f>
        <v/>
      </c>
      <c r="DG13" s="284" t="str">
        <f ca="true">+IF(OFFSET('Sanitation Data'!$H$30,0,10*ROW('Sanitation Data'!H7))="","",OFFSET('Sanitation Data'!$H$30,0,10*ROW('Sanitation Data'!H7)))</f>
        <v/>
      </c>
      <c r="DH13" s="284" t="str">
        <f ca="true">+IF(OFFSET('Sanitation Data'!$H$31,0,10*ROW('Sanitation Data'!H7))="","",OFFSET('Sanitation Data'!$H$31,0,10*ROW('Sanitation Data'!H7)))</f>
        <v/>
      </c>
      <c r="DI13" s="284" t="str">
        <f ca="true">+IF(OFFSET('Sanitation Data'!$H$32,0,10*ROW('Sanitation Data'!H7))="","",OFFSET('Sanitation Data'!$H$32,0,10*ROW('Sanitation Data'!H7)))</f>
        <v/>
      </c>
      <c r="DJ13" s="284" t="str">
        <f ca="true">+IF(OFFSET('Sanitation Data'!$I$28,0,10*ROW('Sanitation Data'!I7))="","",OFFSET('Sanitation Data'!$I$28,0,10*ROW('Sanitation Data'!I7)))</f>
        <v/>
      </c>
      <c r="DK13" s="284" t="str">
        <f ca="true">+IF(OFFSET('Sanitation Data'!$I$29,0,10*ROW('Sanitation Data'!I7))="","",OFFSET('Sanitation Data'!$I$29,0,10*ROW('Sanitation Data'!I7)))</f>
        <v/>
      </c>
      <c r="DL13" s="284" t="str">
        <f ca="true">+IF(OFFSET('Sanitation Data'!$I$30,0,10*ROW('Sanitation Data'!I7))="","",OFFSET('Sanitation Data'!$I$30,0,10*ROW('Sanitation Data'!I7)))</f>
        <v/>
      </c>
      <c r="DM13" s="284" t="str">
        <f ca="true">+IF(OFFSET('Sanitation Data'!$I$31,0,10*ROW('Sanitation Data'!I7))="","",OFFSET('Sanitation Data'!$I$31,0,10*ROW('Sanitation Data'!I7)))</f>
        <v/>
      </c>
      <c r="DN13" s="284" t="str">
        <f ca="true">+IF(OFFSET('Sanitation Data'!$I$32,0,10*ROW('Sanitation Data'!I7))="","",OFFSET('Sanitation Data'!$I$32,0,10*ROW('Sanitation Data'!I7)))</f>
        <v/>
      </c>
      <c r="DO13" s="284" t="str">
        <f ca="true">+IF(OFFSET('Hygiene Data'!$D$11,0,10*ROW('Hygiene Data'!D7))="","",OFFSET('Hygiene Data'!$D$11,0,10*ROW('Hygiene Data'!D7)))</f>
        <v>No</v>
      </c>
      <c r="DP13" s="284" t="str">
        <f ca="true">+IF(OFFSET('Hygiene Data'!$D$12,0,10*ROW('Hygiene Data'!D7))="","",OFFSET('Hygiene Data'!$D$12,0,10*ROW('Hygiene Data'!D7)))</f>
        <v>No</v>
      </c>
      <c r="DQ13" s="284" t="str">
        <f ca="true">+IF(OFFSET('Hygiene Data'!$D$13,0,10*ROW('Hygiene Data'!D7))="","",OFFSET('Hygiene Data'!$D$13,0,10*ROW('Hygiene Data'!D7)))</f>
        <v>No</v>
      </c>
      <c r="DR13" s="284" t="str">
        <f ca="true">+IF(OFFSET('Hygiene Data'!$E$11,0,10*ROW('Hygiene Data'!E7))="","",OFFSET('Hygiene Data'!$E$11,0,10*ROW('Hygiene Data'!E7)))</f>
        <v/>
      </c>
      <c r="DS13" s="284" t="str">
        <f ca="true">+IF(OFFSET('Hygiene Data'!$E$12,0,10*ROW('Hygiene Data'!E7))="","",OFFSET('Hygiene Data'!$E$12,0,10*ROW('Hygiene Data'!E7)))</f>
        <v/>
      </c>
      <c r="DT13" s="284" t="str">
        <f ca="true">+IF(OFFSET('Hygiene Data'!$E$13,0,10*ROW('Hygiene Data'!E7))="","",OFFSET('Hygiene Data'!$E$13,0,10*ROW('Hygiene Data'!E7)))</f>
        <v/>
      </c>
      <c r="DU13" s="284" t="str">
        <f ca="true">+IF(OFFSET('Hygiene Data'!$F$11,0,10*ROW('Hygiene Data'!F7))="","",OFFSET('Hygiene Data'!$F$11,0,10*ROW('Hygiene Data'!F7)))</f>
        <v/>
      </c>
      <c r="DV13" s="284" t="str">
        <f ca="true">+IF(OFFSET('Hygiene Data'!$F$12,0,10*ROW('Hygiene Data'!F7))="","",OFFSET('Hygiene Data'!$F$12,0,10*ROW('Hygiene Data'!F7)))</f>
        <v/>
      </c>
      <c r="DW13" s="284" t="str">
        <f ca="true">+IF(OFFSET('Hygiene Data'!$F$13,0,10*ROW('Hygiene Data'!F7))="","",OFFSET('Hygiene Data'!$F$13,0,10*ROW('Hygiene Data'!F7)))</f>
        <v/>
      </c>
      <c r="DX13" s="284" t="str">
        <f ca="true">+IF(OFFSET('Hygiene Data'!$G$11,0,10*ROW('Hygiene Data'!G7))="","",OFFSET('Hygiene Data'!$G$11,0,10*ROW('Hygiene Data'!G7)))</f>
        <v/>
      </c>
      <c r="DY13" s="284" t="str">
        <f ca="true">+IF(OFFSET('Hygiene Data'!$G$12,0,10*ROW('Hygiene Data'!G7))="","",OFFSET('Hygiene Data'!$G$12,0,10*ROW('Hygiene Data'!G7)))</f>
        <v/>
      </c>
      <c r="DZ13" s="284" t="str">
        <f ca="true">+IF(OFFSET('Hygiene Data'!$G$13,0,10*ROW('Hygiene Data'!G7))="","",OFFSET('Hygiene Data'!$G$13,0,10*ROW('Hygiene Data'!G7)))</f>
        <v/>
      </c>
      <c r="EA13" s="284" t="str">
        <f ca="true">+IF(OFFSET('Hygiene Data'!$H$11,0,10*ROW('Hygiene Data'!H7))="","",OFFSET('Hygiene Data'!$H$11,0,10*ROW('Hygiene Data'!H7)))</f>
        <v/>
      </c>
      <c r="EB13" s="284" t="str">
        <f ca="true">+IF(OFFSET('Hygiene Data'!$H$12,0,10*ROW('Hygiene Data'!H7))="","",OFFSET('Hygiene Data'!$H$12,0,10*ROW('Hygiene Data'!H7)))</f>
        <v/>
      </c>
      <c r="EC13" s="284" t="str">
        <f ca="true">+IF(OFFSET('Hygiene Data'!$H$13,0,10*ROW('Hygiene Data'!H7))="","",OFFSET('Hygiene Data'!$H$13,0,10*ROW('Hygiene Data'!H7)))</f>
        <v/>
      </c>
      <c r="ED13" s="284" t="str">
        <f ca="true">+IF(OFFSET('Hygiene Data'!$I$11,0,10*ROW('Hygiene Data'!I7))="","",OFFSET('Hygiene Data'!$I$11,0,10*ROW('Hygiene Data'!I7)))</f>
        <v/>
      </c>
      <c r="EE13" s="284" t="str">
        <f ca="true">+IF(OFFSET('Hygiene Data'!$I$12,0,10*ROW('Hygiene Data'!I7))="","",OFFSET('Hygiene Data'!$I$12,0,10*ROW('Hygiene Data'!I7)))</f>
        <v/>
      </c>
      <c r="EF13" s="284"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NPL_2022_NWASH</v>
      </c>
      <c r="B14" s="36" t="str">
        <f ca="true">+IF(OFFSET('Water Data'!$C$2,0,10*ROW('Water Data'!F8))="","",OFFSET('Water Data'!$C$2,0,10*ROW('Water Data'!F8)))</f>
        <v>Survey</v>
      </c>
      <c r="C14" s="339">
        <f t="shared" ca="true" si="0"/>
        <v>2022</v>
      </c>
      <c r="D14" s="96" t="str">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[85]</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[73]</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str">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[90]</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4"/>
      <c r="BS14" s="284" t="str">
        <f ca="true">+IF(OFFSET('Water Data'!$D$27,0,10*ROW('Water Data'!D8))="","",OFFSET('Water Data'!$D$27,0,10*ROW('Water Data'!D8)))</f>
        <v>No</v>
      </c>
      <c r="BT14" s="284" t="str">
        <f ca="true">+IF(OFFSET('Water Data'!$D$28,0,10*ROW('Water Data'!D8))="","",OFFSET('Water Data'!$D$28,0,10*ROW('Water Data'!D8)))</f>
        <v>No</v>
      </c>
      <c r="BU14" s="284" t="str">
        <f ca="true">+IF(OFFSET('Water Data'!$D$29,0,10*ROW('Water Data'!D8))="","",OFFSET('Water Data'!$D$29,0,10*ROW('Water Data'!D8)))</f>
        <v/>
      </c>
      <c r="BV14" s="284" t="str">
        <f ca="true">+IF(OFFSET('Water Data'!$E$27,0,10*ROW('Water Data'!E8))="","",OFFSET('Water Data'!$E$27,0,10*ROW('Water Data'!E8)))</f>
        <v/>
      </c>
      <c r="BW14" s="284" t="str">
        <f ca="true">+IF(OFFSET('Water Data'!$E$28,0,10*ROW('Water Data'!E8))="","",OFFSET('Water Data'!$E$28,0,10*ROW('Water Data'!E8)))</f>
        <v/>
      </c>
      <c r="BX14" s="284" t="str">
        <f ca="true">+IF(OFFSET('Water Data'!$E$29,0,10*ROW('Water Data'!E8))="","",OFFSET('Water Data'!$E$29,0,10*ROW('Water Data'!E8)))</f>
        <v/>
      </c>
      <c r="BY14" s="284" t="str">
        <f ca="true">+IF(OFFSET('Water Data'!$F$27,0,10*ROW('Water Data'!F8))="","",OFFSET('Water Data'!$F$27,0,10*ROW('Water Data'!F8)))</f>
        <v/>
      </c>
      <c r="BZ14" s="284" t="str">
        <f ca="true">+IF(OFFSET('Water Data'!$F$28,0,10*ROW('Water Data'!F8))="","",OFFSET('Water Data'!$F$28,0,10*ROW('Water Data'!F8)))</f>
        <v/>
      </c>
      <c r="CA14" s="284" t="str">
        <f ca="true">+IF(OFFSET('Water Data'!$F$29,0,10*ROW('Water Data'!F8))="","",OFFSET('Water Data'!$F$29,0,10*ROW('Water Data'!F8)))</f>
        <v/>
      </c>
      <c r="CB14" s="284" t="str">
        <f ca="true">+IF(OFFSET('Water Data'!$G$27,0,10*ROW('Water Data'!G8))="","",OFFSET('Water Data'!$G$27,0,10*ROW('Water Data'!G8)))</f>
        <v/>
      </c>
      <c r="CC14" s="284" t="str">
        <f ca="true">+IF(OFFSET('Water Data'!$G$28,0,10*ROW('Water Data'!G8))="","",OFFSET('Water Data'!$G$28,0,10*ROW('Water Data'!G8)))</f>
        <v/>
      </c>
      <c r="CD14" s="284" t="str">
        <f ca="true">+IF(OFFSET('Water Data'!$G$29,0,10*ROW('Water Data'!G8))="","",OFFSET('Water Data'!$G$29,0,10*ROW('Water Data'!G8)))</f>
        <v/>
      </c>
      <c r="CE14" s="284" t="str">
        <f ca="true">+IF(OFFSET('Water Data'!$H$27,0,10*ROW('Water Data'!H8))="","",OFFSET('Water Data'!$H$27,0,10*ROW('Water Data'!H8)))</f>
        <v/>
      </c>
      <c r="CF14" s="284" t="str">
        <f ca="true">+IF(OFFSET('Water Data'!$H$28,0,10*ROW('Water Data'!H8))="","",OFFSET('Water Data'!$H$28,0,10*ROW('Water Data'!H8)))</f>
        <v/>
      </c>
      <c r="CG14" s="284" t="str">
        <f ca="true">+IF(OFFSET('Water Data'!$H$29,0,10*ROW('Water Data'!H8))="","",OFFSET('Water Data'!$H$29,0,10*ROW('Water Data'!H8)))</f>
        <v/>
      </c>
      <c r="CH14" s="284" t="str">
        <f ca="true">+IF(OFFSET('Water Data'!$I$27,0,10*ROW('Water Data'!I8))="","",OFFSET('Water Data'!$I$27,0,10*ROW('Water Data'!I8)))</f>
        <v/>
      </c>
      <c r="CI14" s="284" t="str">
        <f ca="true">+IF(OFFSET('Water Data'!$I$28,0,10*ROW('Water Data'!I8))="","",OFFSET('Water Data'!$I$28,0,10*ROW('Water Data'!I8)))</f>
        <v/>
      </c>
      <c r="CJ14" s="284" t="str">
        <f ca="true">+IF(OFFSET('Water Data'!$I$29,0,10*ROW('Water Data'!I8))="","",OFFSET('Water Data'!$I$29,0,10*ROW('Water Data'!I8)))</f>
        <v/>
      </c>
      <c r="CK14" s="284" t="str">
        <f ca="true">+IF(OFFSET('Sanitation Data'!$D$28,0,10*ROW('Sanitation Data'!D8))="","",OFFSET('Sanitation Data'!$D$28,0,10*ROW('Sanitation Data'!D8)))</f>
        <v>No</v>
      </c>
      <c r="CL14" s="284" t="str">
        <f ca="true">+IF(OFFSET('Sanitation Data'!$D$29,0,10*ROW('Sanitation Data'!D8))="","",OFFSET('Sanitation Data'!$D$29,0,10*ROW('Sanitation Data'!D8)))</f>
        <v/>
      </c>
      <c r="CM14" s="284" t="str">
        <f ca="true">+IF(OFFSET('Sanitation Data'!$D$30,0,10*ROW('Sanitation Data'!D8))="","",OFFSET('Sanitation Data'!$D$30,0,10*ROW('Sanitation Data'!D8)))</f>
        <v/>
      </c>
      <c r="CN14" s="284" t="str">
        <f ca="true">+IF(OFFSET('Sanitation Data'!$D$31,0,10*ROW('Sanitation Data'!D8))="","",OFFSET('Sanitation Data'!$D$31,0,10*ROW('Sanitation Data'!D8)))</f>
        <v/>
      </c>
      <c r="CO14" s="284" t="str">
        <f ca="true">+IF(OFFSET('Sanitation Data'!$D$32,0,10*ROW('Sanitation Data'!D8))="","",OFFSET('Sanitation Data'!$D$32,0,10*ROW('Sanitation Data'!D8)))</f>
        <v/>
      </c>
      <c r="CP14" s="284" t="str">
        <f ca="true">+IF(OFFSET('Sanitation Data'!$E$28,0,10*ROW('Sanitation Data'!E8))="","",OFFSET('Sanitation Data'!$E$28,0,10*ROW('Sanitation Data'!E8)))</f>
        <v/>
      </c>
      <c r="CQ14" s="284" t="str">
        <f ca="true">+IF(OFFSET('Sanitation Data'!$E$29,0,10*ROW('Sanitation Data'!E8))="","",OFFSET('Sanitation Data'!$E$29,0,10*ROW('Sanitation Data'!E8)))</f>
        <v/>
      </c>
      <c r="CR14" s="284" t="str">
        <f ca="true">+IF(OFFSET('Sanitation Data'!$E$30,0,10*ROW('Sanitation Data'!E8))="","",OFFSET('Sanitation Data'!$E$30,0,10*ROW('Sanitation Data'!E8)))</f>
        <v/>
      </c>
      <c r="CS14" s="284" t="str">
        <f ca="true">+IF(OFFSET('Sanitation Data'!$E$31,0,10*ROW('Sanitation Data'!E8))="","",OFFSET('Sanitation Data'!$E$31,0,10*ROW('Sanitation Data'!E8)))</f>
        <v/>
      </c>
      <c r="CT14" s="284" t="str">
        <f ca="true">+IF(OFFSET('Sanitation Data'!$E$32,0,10*ROW('Sanitation Data'!E8))="","",OFFSET('Sanitation Data'!$E$32,0,10*ROW('Sanitation Data'!E8)))</f>
        <v/>
      </c>
      <c r="CU14" s="284" t="str">
        <f ca="true">+IF(OFFSET('Sanitation Data'!$F$28,0,10*ROW('Sanitation Data'!F8))="","",OFFSET('Sanitation Data'!$F$28,0,10*ROW('Sanitation Data'!F8)))</f>
        <v/>
      </c>
      <c r="CV14" s="284" t="str">
        <f ca="true">+IF(OFFSET('Sanitation Data'!$F$29,0,10*ROW('Sanitation Data'!F8))="","",OFFSET('Sanitation Data'!$F$29,0,10*ROW('Sanitation Data'!F8)))</f>
        <v/>
      </c>
      <c r="CW14" s="284" t="str">
        <f ca="true">+IF(OFFSET('Sanitation Data'!$F$30,0,10*ROW('Sanitation Data'!F8))="","",OFFSET('Sanitation Data'!$F$30,0,10*ROW('Sanitation Data'!F8)))</f>
        <v/>
      </c>
      <c r="CX14" s="284" t="str">
        <f ca="true">+IF(OFFSET('Sanitation Data'!$F$31,0,10*ROW('Sanitation Data'!F8))="","",OFFSET('Sanitation Data'!$F$31,0,10*ROW('Sanitation Data'!F8)))</f>
        <v/>
      </c>
      <c r="CY14" s="284" t="str">
        <f ca="true">+IF(OFFSET('Sanitation Data'!$F$32,0,10*ROW('Sanitation Data'!F8))="","",OFFSET('Sanitation Data'!$F$32,0,10*ROW('Sanitation Data'!F8)))</f>
        <v/>
      </c>
      <c r="CZ14" s="284" t="str">
        <f ca="true">+IF(OFFSET('Sanitation Data'!$G$28,0,10*ROW('Sanitation Data'!G8))="","",OFFSET('Sanitation Data'!$G$28,0,10*ROW('Sanitation Data'!G8)))</f>
        <v/>
      </c>
      <c r="DA14" s="284" t="str">
        <f ca="true">+IF(OFFSET('Sanitation Data'!$G$29,0,10*ROW('Sanitation Data'!G8))="","",OFFSET('Sanitation Data'!$G$29,0,10*ROW('Sanitation Data'!G8)))</f>
        <v/>
      </c>
      <c r="DB14" s="284" t="str">
        <f ca="true">+IF(OFFSET('Sanitation Data'!$G$30,0,10*ROW('Sanitation Data'!G8))="","",OFFSET('Sanitation Data'!$G$30,0,10*ROW('Sanitation Data'!G8)))</f>
        <v/>
      </c>
      <c r="DC14" s="284" t="str">
        <f ca="true">+IF(OFFSET('Sanitation Data'!$G$31,0,10*ROW('Sanitation Data'!G8))="","",OFFSET('Sanitation Data'!$G$31,0,10*ROW('Sanitation Data'!G8)))</f>
        <v/>
      </c>
      <c r="DD14" s="284" t="str">
        <f ca="true">+IF(OFFSET('Sanitation Data'!$G$32,0,10*ROW('Sanitation Data'!G8))="","",OFFSET('Sanitation Data'!$G$32,0,10*ROW('Sanitation Data'!G8)))</f>
        <v/>
      </c>
      <c r="DE14" s="284" t="str">
        <f ca="true">+IF(OFFSET('Sanitation Data'!$H$28,0,10*ROW('Sanitation Data'!H8))="","",OFFSET('Sanitation Data'!$H$28,0,10*ROW('Sanitation Data'!H8)))</f>
        <v/>
      </c>
      <c r="DF14" s="284" t="str">
        <f ca="true">+IF(OFFSET('Sanitation Data'!$H$29,0,10*ROW('Sanitation Data'!H8))="","",OFFSET('Sanitation Data'!$H$29,0,10*ROW('Sanitation Data'!H8)))</f>
        <v/>
      </c>
      <c r="DG14" s="284" t="str">
        <f ca="true">+IF(OFFSET('Sanitation Data'!$H$30,0,10*ROW('Sanitation Data'!H8))="","",OFFSET('Sanitation Data'!$H$30,0,10*ROW('Sanitation Data'!H8)))</f>
        <v/>
      </c>
      <c r="DH14" s="284" t="str">
        <f ca="true">+IF(OFFSET('Sanitation Data'!$H$31,0,10*ROW('Sanitation Data'!H8))="","",OFFSET('Sanitation Data'!$H$31,0,10*ROW('Sanitation Data'!H8)))</f>
        <v/>
      </c>
      <c r="DI14" s="284" t="str">
        <f ca="true">+IF(OFFSET('Sanitation Data'!$H$32,0,10*ROW('Sanitation Data'!H8))="","",OFFSET('Sanitation Data'!$H$32,0,10*ROW('Sanitation Data'!H8)))</f>
        <v/>
      </c>
      <c r="DJ14" s="284" t="str">
        <f ca="true">+IF(OFFSET('Sanitation Data'!$I$28,0,10*ROW('Sanitation Data'!I8))="","",OFFSET('Sanitation Data'!$I$28,0,10*ROW('Sanitation Data'!I8)))</f>
        <v/>
      </c>
      <c r="DK14" s="284" t="str">
        <f ca="true">+IF(OFFSET('Sanitation Data'!$I$29,0,10*ROW('Sanitation Data'!I8))="","",OFFSET('Sanitation Data'!$I$29,0,10*ROW('Sanitation Data'!I8)))</f>
        <v/>
      </c>
      <c r="DL14" s="284" t="str">
        <f ca="true">+IF(OFFSET('Sanitation Data'!$I$30,0,10*ROW('Sanitation Data'!I8))="","",OFFSET('Sanitation Data'!$I$30,0,10*ROW('Sanitation Data'!I8)))</f>
        <v/>
      </c>
      <c r="DM14" s="284" t="str">
        <f ca="true">+IF(OFFSET('Sanitation Data'!$I$31,0,10*ROW('Sanitation Data'!I8))="","",OFFSET('Sanitation Data'!$I$31,0,10*ROW('Sanitation Data'!I8)))</f>
        <v/>
      </c>
      <c r="DN14" s="284" t="str">
        <f ca="true">+IF(OFFSET('Sanitation Data'!$I$32,0,10*ROW('Sanitation Data'!I8))="","",OFFSET('Sanitation Data'!$I$32,0,10*ROW('Sanitation Data'!I8)))</f>
        <v/>
      </c>
      <c r="DO14" s="284" t="str">
        <f ca="true">+IF(OFFSET('Hygiene Data'!$D$11,0,10*ROW('Hygiene Data'!D8))="","",OFFSET('Hygiene Data'!$D$11,0,10*ROW('Hygiene Data'!D8)))</f>
        <v/>
      </c>
      <c r="DP14" s="284" t="str">
        <f ca="true">+IF(OFFSET('Hygiene Data'!$D$12,0,10*ROW('Hygiene Data'!D8))="","",OFFSET('Hygiene Data'!$D$12,0,10*ROW('Hygiene Data'!D8)))</f>
        <v/>
      </c>
      <c r="DQ14" s="284" t="str">
        <f ca="true">+IF(OFFSET('Hygiene Data'!$D$13,0,10*ROW('Hygiene Data'!D8))="","",OFFSET('Hygiene Data'!$D$13,0,10*ROW('Hygiene Data'!D8)))</f>
        <v/>
      </c>
      <c r="DR14" s="284" t="str">
        <f ca="true">+IF(OFFSET('Hygiene Data'!$E$11,0,10*ROW('Hygiene Data'!E8))="","",OFFSET('Hygiene Data'!$E$11,0,10*ROW('Hygiene Data'!E8)))</f>
        <v/>
      </c>
      <c r="DS14" s="284" t="str">
        <f ca="true">+IF(OFFSET('Hygiene Data'!$E$12,0,10*ROW('Hygiene Data'!E8))="","",OFFSET('Hygiene Data'!$E$12,0,10*ROW('Hygiene Data'!E8)))</f>
        <v/>
      </c>
      <c r="DT14" s="284" t="str">
        <f ca="true">+IF(OFFSET('Hygiene Data'!$E$13,0,10*ROW('Hygiene Data'!E8))="","",OFFSET('Hygiene Data'!$E$13,0,10*ROW('Hygiene Data'!E8)))</f>
        <v/>
      </c>
      <c r="DU14" s="284" t="str">
        <f ca="true">+IF(OFFSET('Hygiene Data'!$F$11,0,10*ROW('Hygiene Data'!F8))="","",OFFSET('Hygiene Data'!$F$11,0,10*ROW('Hygiene Data'!F8)))</f>
        <v/>
      </c>
      <c r="DV14" s="284" t="str">
        <f ca="true">+IF(OFFSET('Hygiene Data'!$F$12,0,10*ROW('Hygiene Data'!F8))="","",OFFSET('Hygiene Data'!$F$12,0,10*ROW('Hygiene Data'!F8)))</f>
        <v/>
      </c>
      <c r="DW14" s="284" t="str">
        <f ca="true">+IF(OFFSET('Hygiene Data'!$F$13,0,10*ROW('Hygiene Data'!F8))="","",OFFSET('Hygiene Data'!$F$13,0,10*ROW('Hygiene Data'!F8)))</f>
        <v/>
      </c>
      <c r="DX14" s="284" t="str">
        <f ca="true">+IF(OFFSET('Hygiene Data'!$G$11,0,10*ROW('Hygiene Data'!G8))="","",OFFSET('Hygiene Data'!$G$11,0,10*ROW('Hygiene Data'!G8)))</f>
        <v/>
      </c>
      <c r="DY14" s="284" t="str">
        <f ca="true">+IF(OFFSET('Hygiene Data'!$G$12,0,10*ROW('Hygiene Data'!G8))="","",OFFSET('Hygiene Data'!$G$12,0,10*ROW('Hygiene Data'!G8)))</f>
        <v/>
      </c>
      <c r="DZ14" s="284" t="str">
        <f ca="true">+IF(OFFSET('Hygiene Data'!$G$13,0,10*ROW('Hygiene Data'!G8))="","",OFFSET('Hygiene Data'!$G$13,0,10*ROW('Hygiene Data'!G8)))</f>
        <v/>
      </c>
      <c r="EA14" s="284" t="str">
        <f ca="true">+IF(OFFSET('Hygiene Data'!$H$11,0,10*ROW('Hygiene Data'!H8))="","",OFFSET('Hygiene Data'!$H$11,0,10*ROW('Hygiene Data'!H8)))</f>
        <v/>
      </c>
      <c r="EB14" s="284" t="str">
        <f ca="true">+IF(OFFSET('Hygiene Data'!$H$12,0,10*ROW('Hygiene Data'!H8))="","",OFFSET('Hygiene Data'!$H$12,0,10*ROW('Hygiene Data'!H8)))</f>
        <v/>
      </c>
      <c r="EC14" s="284" t="str">
        <f ca="true">+IF(OFFSET('Hygiene Data'!$H$13,0,10*ROW('Hygiene Data'!H8))="","",OFFSET('Hygiene Data'!$H$13,0,10*ROW('Hygiene Data'!H8)))</f>
        <v/>
      </c>
      <c r="ED14" s="284" t="str">
        <f ca="true">+IF(OFFSET('Hygiene Data'!$I$11,0,10*ROW('Hygiene Data'!I8))="","",OFFSET('Hygiene Data'!$I$11,0,10*ROW('Hygiene Data'!I8)))</f>
        <v/>
      </c>
      <c r="EE14" s="284" t="str">
        <f ca="true">+IF(OFFSET('Hygiene Data'!$I$12,0,10*ROW('Hygiene Data'!I8))="","",OFFSET('Hygiene Data'!$I$12,0,10*ROW('Hygiene Data'!I8)))</f>
        <v/>
      </c>
      <c r="EF14" s="284"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NPL_2022_UIS</v>
      </c>
      <c r="B15" s="36" t="str">
        <f ca="true">+IF(OFFSET('Water Data'!$C$2,0,10*ROW('Water Data'!F9))="","",OFFSET('Water Data'!$C$2,0,10*ROW('Water Data'!F9)))</f>
        <v>Other</v>
      </c>
      <c r="C15" s="339">
        <f t="shared" ca="true" si="0"/>
        <v>2022</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41.806776283744391</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36.94</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59.926813369612198</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43.521735637616878</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39.32</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59.165685788547812</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38.916665987528901</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35.130000000000003</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53.015224073093378</v>
      </c>
      <c r="BR15" s="284"/>
      <c r="BS15" s="284" t="str">
        <f ca="true">+IF(OFFSET('Water Data'!$D$27,0,10*ROW('Water Data'!D9))="","",OFFSET('Water Data'!$D$27,0,10*ROW('Water Data'!D9)))</f>
        <v/>
      </c>
      <c r="BT15" s="284" t="str">
        <f ca="true">+IF(OFFSET('Water Data'!$D$28,0,10*ROW('Water Data'!D9))="","",OFFSET('Water Data'!$D$28,0,10*ROW('Water Data'!D9)))</f>
        <v/>
      </c>
      <c r="BU15" s="284" t="str">
        <f ca="true">+IF(OFFSET('Water Data'!$D$29,0,10*ROW('Water Data'!D9))="","",OFFSET('Water Data'!$D$29,0,10*ROW('Water Data'!D9)))</f>
        <v>Yes</v>
      </c>
      <c r="BV15" s="284" t="str">
        <f ca="true">+IF(OFFSET('Water Data'!$E$27,0,10*ROW('Water Data'!E9))="","",OFFSET('Water Data'!$E$27,0,10*ROW('Water Data'!E9)))</f>
        <v/>
      </c>
      <c r="BW15" s="284" t="str">
        <f ca="true">+IF(OFFSET('Water Data'!$E$28,0,10*ROW('Water Data'!E9))="","",OFFSET('Water Data'!$E$28,0,10*ROW('Water Data'!E9)))</f>
        <v/>
      </c>
      <c r="BX15" s="284" t="str">
        <f ca="true">+IF(OFFSET('Water Data'!$E$29,0,10*ROW('Water Data'!E9))="","",OFFSET('Water Data'!$E$29,0,10*ROW('Water Data'!E9)))</f>
        <v/>
      </c>
      <c r="BY15" s="284" t="str">
        <f ca="true">+IF(OFFSET('Water Data'!$F$27,0,10*ROW('Water Data'!F9))="","",OFFSET('Water Data'!$F$27,0,10*ROW('Water Data'!F9)))</f>
        <v/>
      </c>
      <c r="BZ15" s="284" t="str">
        <f ca="true">+IF(OFFSET('Water Data'!$F$28,0,10*ROW('Water Data'!F9))="","",OFFSET('Water Data'!$F$28,0,10*ROW('Water Data'!F9)))</f>
        <v/>
      </c>
      <c r="CA15" s="284" t="str">
        <f ca="true">+IF(OFFSET('Water Data'!$F$29,0,10*ROW('Water Data'!F9))="","",OFFSET('Water Data'!$F$29,0,10*ROW('Water Data'!F9)))</f>
        <v/>
      </c>
      <c r="CB15" s="284" t="str">
        <f ca="true">+IF(OFFSET('Water Data'!$G$27,0,10*ROW('Water Data'!G9))="","",OFFSET('Water Data'!$G$27,0,10*ROW('Water Data'!G9)))</f>
        <v/>
      </c>
      <c r="CC15" s="284" t="str">
        <f ca="true">+IF(OFFSET('Water Data'!$G$28,0,10*ROW('Water Data'!G9))="","",OFFSET('Water Data'!$G$28,0,10*ROW('Water Data'!G9)))</f>
        <v/>
      </c>
      <c r="CD15" s="284" t="str">
        <f ca="true">+IF(OFFSET('Water Data'!$G$29,0,10*ROW('Water Data'!G9))="","",OFFSET('Water Data'!$G$29,0,10*ROW('Water Data'!G9)))</f>
        <v/>
      </c>
      <c r="CE15" s="284" t="str">
        <f ca="true">+IF(OFFSET('Water Data'!$H$27,0,10*ROW('Water Data'!H9))="","",OFFSET('Water Data'!$H$27,0,10*ROW('Water Data'!H9)))</f>
        <v/>
      </c>
      <c r="CF15" s="284" t="str">
        <f ca="true">+IF(OFFSET('Water Data'!$H$28,0,10*ROW('Water Data'!H9))="","",OFFSET('Water Data'!$H$28,0,10*ROW('Water Data'!H9)))</f>
        <v/>
      </c>
      <c r="CG15" s="284" t="str">
        <f ca="true">+IF(OFFSET('Water Data'!$H$29,0,10*ROW('Water Data'!H9))="","",OFFSET('Water Data'!$H$29,0,10*ROW('Water Data'!H9)))</f>
        <v>Yes</v>
      </c>
      <c r="CH15" s="284" t="str">
        <f ca="true">+IF(OFFSET('Water Data'!$I$27,0,10*ROW('Water Data'!I9))="","",OFFSET('Water Data'!$I$27,0,10*ROW('Water Data'!I9)))</f>
        <v/>
      </c>
      <c r="CI15" s="284" t="str">
        <f ca="true">+IF(OFFSET('Water Data'!$I$28,0,10*ROW('Water Data'!I9))="","",OFFSET('Water Data'!$I$28,0,10*ROW('Water Data'!I9)))</f>
        <v/>
      </c>
      <c r="CJ15" s="284" t="str">
        <f ca="true">+IF(OFFSET('Water Data'!$I$29,0,10*ROW('Water Data'!I9))="","",OFFSET('Water Data'!$I$29,0,10*ROW('Water Data'!I9)))</f>
        <v>Yes</v>
      </c>
      <c r="CK15" s="284" t="str">
        <f ca="true">+IF(OFFSET('Sanitation Data'!$D$28,0,10*ROW('Sanitation Data'!D9))="","",OFFSET('Sanitation Data'!$D$28,0,10*ROW('Sanitation Data'!D9)))</f>
        <v/>
      </c>
      <c r="CL15" s="284" t="str">
        <f ca="true">+IF(OFFSET('Sanitation Data'!$D$29,0,10*ROW('Sanitation Data'!D9))="","",OFFSET('Sanitation Data'!$D$29,0,10*ROW('Sanitation Data'!D9)))</f>
        <v/>
      </c>
      <c r="CM15" s="284" t="str">
        <f ca="true">+IF(OFFSET('Sanitation Data'!$D$30,0,10*ROW('Sanitation Data'!D9))="","",OFFSET('Sanitation Data'!$D$30,0,10*ROW('Sanitation Data'!D9)))</f>
        <v/>
      </c>
      <c r="CN15" s="284" t="str">
        <f ca="true">+IF(OFFSET('Sanitation Data'!$D$31,0,10*ROW('Sanitation Data'!D9))="","",OFFSET('Sanitation Data'!$D$31,0,10*ROW('Sanitation Data'!D9)))</f>
        <v/>
      </c>
      <c r="CO15" s="284" t="str">
        <f ca="true">+IF(OFFSET('Sanitation Data'!$D$32,0,10*ROW('Sanitation Data'!D9))="","",OFFSET('Sanitation Data'!$D$32,0,10*ROW('Sanitation Data'!D9)))</f>
        <v>Yes</v>
      </c>
      <c r="CP15" s="284" t="str">
        <f ca="true">+IF(OFFSET('Sanitation Data'!$E$28,0,10*ROW('Sanitation Data'!E9))="","",OFFSET('Sanitation Data'!$E$28,0,10*ROW('Sanitation Data'!E9)))</f>
        <v/>
      </c>
      <c r="CQ15" s="284" t="str">
        <f ca="true">+IF(OFFSET('Sanitation Data'!$E$29,0,10*ROW('Sanitation Data'!E9))="","",OFFSET('Sanitation Data'!$E$29,0,10*ROW('Sanitation Data'!E9)))</f>
        <v/>
      </c>
      <c r="CR15" s="284" t="str">
        <f ca="true">+IF(OFFSET('Sanitation Data'!$E$30,0,10*ROW('Sanitation Data'!E9))="","",OFFSET('Sanitation Data'!$E$30,0,10*ROW('Sanitation Data'!E9)))</f>
        <v/>
      </c>
      <c r="CS15" s="284" t="str">
        <f ca="true">+IF(OFFSET('Sanitation Data'!$E$31,0,10*ROW('Sanitation Data'!E9))="","",OFFSET('Sanitation Data'!$E$31,0,10*ROW('Sanitation Data'!E9)))</f>
        <v/>
      </c>
      <c r="CT15" s="284" t="str">
        <f ca="true">+IF(OFFSET('Sanitation Data'!$E$32,0,10*ROW('Sanitation Data'!E9))="","",OFFSET('Sanitation Data'!$E$32,0,10*ROW('Sanitation Data'!E9)))</f>
        <v/>
      </c>
      <c r="CU15" s="284" t="str">
        <f ca="true">+IF(OFFSET('Sanitation Data'!$F$28,0,10*ROW('Sanitation Data'!F9))="","",OFFSET('Sanitation Data'!$F$28,0,10*ROW('Sanitation Data'!F9)))</f>
        <v/>
      </c>
      <c r="CV15" s="284" t="str">
        <f ca="true">+IF(OFFSET('Sanitation Data'!$F$29,0,10*ROW('Sanitation Data'!F9))="","",OFFSET('Sanitation Data'!$F$29,0,10*ROW('Sanitation Data'!F9)))</f>
        <v/>
      </c>
      <c r="CW15" s="284" t="str">
        <f ca="true">+IF(OFFSET('Sanitation Data'!$F$30,0,10*ROW('Sanitation Data'!F9))="","",OFFSET('Sanitation Data'!$F$30,0,10*ROW('Sanitation Data'!F9)))</f>
        <v/>
      </c>
      <c r="CX15" s="284" t="str">
        <f ca="true">+IF(OFFSET('Sanitation Data'!$F$31,0,10*ROW('Sanitation Data'!F9))="","",OFFSET('Sanitation Data'!$F$31,0,10*ROW('Sanitation Data'!F9)))</f>
        <v/>
      </c>
      <c r="CY15" s="284" t="str">
        <f ca="true">+IF(OFFSET('Sanitation Data'!$F$32,0,10*ROW('Sanitation Data'!F9))="","",OFFSET('Sanitation Data'!$F$32,0,10*ROW('Sanitation Data'!F9)))</f>
        <v/>
      </c>
      <c r="CZ15" s="284" t="str">
        <f ca="true">+IF(OFFSET('Sanitation Data'!$G$28,0,10*ROW('Sanitation Data'!G9))="","",OFFSET('Sanitation Data'!$G$28,0,10*ROW('Sanitation Data'!G9)))</f>
        <v/>
      </c>
      <c r="DA15" s="284" t="str">
        <f ca="true">+IF(OFFSET('Sanitation Data'!$G$29,0,10*ROW('Sanitation Data'!G9))="","",OFFSET('Sanitation Data'!$G$29,0,10*ROW('Sanitation Data'!G9)))</f>
        <v/>
      </c>
      <c r="DB15" s="284" t="str">
        <f ca="true">+IF(OFFSET('Sanitation Data'!$G$30,0,10*ROW('Sanitation Data'!G9))="","",OFFSET('Sanitation Data'!$G$30,0,10*ROW('Sanitation Data'!G9)))</f>
        <v/>
      </c>
      <c r="DC15" s="284" t="str">
        <f ca="true">+IF(OFFSET('Sanitation Data'!$G$31,0,10*ROW('Sanitation Data'!G9))="","",OFFSET('Sanitation Data'!$G$31,0,10*ROW('Sanitation Data'!G9)))</f>
        <v/>
      </c>
      <c r="DD15" s="284" t="str">
        <f ca="true">+IF(OFFSET('Sanitation Data'!$G$32,0,10*ROW('Sanitation Data'!G9))="","",OFFSET('Sanitation Data'!$G$32,0,10*ROW('Sanitation Data'!G9)))</f>
        <v/>
      </c>
      <c r="DE15" s="284" t="str">
        <f ca="true">+IF(OFFSET('Sanitation Data'!$H$28,0,10*ROW('Sanitation Data'!H9))="","",OFFSET('Sanitation Data'!$H$28,0,10*ROW('Sanitation Data'!H9)))</f>
        <v/>
      </c>
      <c r="DF15" s="284" t="str">
        <f ca="true">+IF(OFFSET('Sanitation Data'!$H$29,0,10*ROW('Sanitation Data'!H9))="","",OFFSET('Sanitation Data'!$H$29,0,10*ROW('Sanitation Data'!H9)))</f>
        <v/>
      </c>
      <c r="DG15" s="284" t="str">
        <f ca="true">+IF(OFFSET('Sanitation Data'!$H$30,0,10*ROW('Sanitation Data'!H9))="","",OFFSET('Sanitation Data'!$H$30,0,10*ROW('Sanitation Data'!H9)))</f>
        <v/>
      </c>
      <c r="DH15" s="284" t="str">
        <f ca="true">+IF(OFFSET('Sanitation Data'!$H$31,0,10*ROW('Sanitation Data'!H9))="","",OFFSET('Sanitation Data'!$H$31,0,10*ROW('Sanitation Data'!H9)))</f>
        <v/>
      </c>
      <c r="DI15" s="284" t="str">
        <f ca="true">+IF(OFFSET('Sanitation Data'!$H$32,0,10*ROW('Sanitation Data'!H9))="","",OFFSET('Sanitation Data'!$H$32,0,10*ROW('Sanitation Data'!H9)))</f>
        <v>Yes</v>
      </c>
      <c r="DJ15" s="284" t="str">
        <f ca="true">+IF(OFFSET('Sanitation Data'!$I$28,0,10*ROW('Sanitation Data'!I9))="","",OFFSET('Sanitation Data'!$I$28,0,10*ROW('Sanitation Data'!I9)))</f>
        <v/>
      </c>
      <c r="DK15" s="284" t="str">
        <f ca="true">+IF(OFFSET('Sanitation Data'!$I$29,0,10*ROW('Sanitation Data'!I9))="","",OFFSET('Sanitation Data'!$I$29,0,10*ROW('Sanitation Data'!I9)))</f>
        <v/>
      </c>
      <c r="DL15" s="284" t="str">
        <f ca="true">+IF(OFFSET('Sanitation Data'!$I$30,0,10*ROW('Sanitation Data'!I9))="","",OFFSET('Sanitation Data'!$I$30,0,10*ROW('Sanitation Data'!I9)))</f>
        <v/>
      </c>
      <c r="DM15" s="284" t="str">
        <f ca="true">+IF(OFFSET('Sanitation Data'!$I$31,0,10*ROW('Sanitation Data'!I9))="","",OFFSET('Sanitation Data'!$I$31,0,10*ROW('Sanitation Data'!I9)))</f>
        <v/>
      </c>
      <c r="DN15" s="284" t="str">
        <f ca="true">+IF(OFFSET('Sanitation Data'!$I$32,0,10*ROW('Sanitation Data'!I9))="","",OFFSET('Sanitation Data'!$I$32,0,10*ROW('Sanitation Data'!I9)))</f>
        <v>Yes</v>
      </c>
      <c r="DO15" s="284" t="str">
        <f ca="true">+IF(OFFSET('Hygiene Data'!$D$11,0,10*ROW('Hygiene Data'!D9))="","",OFFSET('Hygiene Data'!$D$11,0,10*ROW('Hygiene Data'!D9)))</f>
        <v/>
      </c>
      <c r="DP15" s="284" t="str">
        <f ca="true">+IF(OFFSET('Hygiene Data'!$D$12,0,10*ROW('Hygiene Data'!D9))="","",OFFSET('Hygiene Data'!$D$12,0,10*ROW('Hygiene Data'!D9)))</f>
        <v/>
      </c>
      <c r="DQ15" s="284" t="str">
        <f ca="true">+IF(OFFSET('Hygiene Data'!$D$13,0,10*ROW('Hygiene Data'!D9))="","",OFFSET('Hygiene Data'!$D$13,0,10*ROW('Hygiene Data'!D9)))</f>
        <v>Yes</v>
      </c>
      <c r="DR15" s="284" t="str">
        <f ca="true">+IF(OFFSET('Hygiene Data'!$E$11,0,10*ROW('Hygiene Data'!E9))="","",OFFSET('Hygiene Data'!$E$11,0,10*ROW('Hygiene Data'!E9)))</f>
        <v/>
      </c>
      <c r="DS15" s="284" t="str">
        <f ca="true">+IF(OFFSET('Hygiene Data'!$E$12,0,10*ROW('Hygiene Data'!E9))="","",OFFSET('Hygiene Data'!$E$12,0,10*ROW('Hygiene Data'!E9)))</f>
        <v/>
      </c>
      <c r="DT15" s="284" t="str">
        <f ca="true">+IF(OFFSET('Hygiene Data'!$E$13,0,10*ROW('Hygiene Data'!E9))="","",OFFSET('Hygiene Data'!$E$13,0,10*ROW('Hygiene Data'!E9)))</f>
        <v/>
      </c>
      <c r="DU15" s="284" t="str">
        <f ca="true">+IF(OFFSET('Hygiene Data'!$F$11,0,10*ROW('Hygiene Data'!F9))="","",OFFSET('Hygiene Data'!$F$11,0,10*ROW('Hygiene Data'!F9)))</f>
        <v/>
      </c>
      <c r="DV15" s="284" t="str">
        <f ca="true">+IF(OFFSET('Hygiene Data'!$F$12,0,10*ROW('Hygiene Data'!F9))="","",OFFSET('Hygiene Data'!$F$12,0,10*ROW('Hygiene Data'!F9)))</f>
        <v/>
      </c>
      <c r="DW15" s="284" t="str">
        <f ca="true">+IF(OFFSET('Hygiene Data'!$F$13,0,10*ROW('Hygiene Data'!F9))="","",OFFSET('Hygiene Data'!$F$13,0,10*ROW('Hygiene Data'!F9)))</f>
        <v/>
      </c>
      <c r="DX15" s="284" t="str">
        <f ca="true">+IF(OFFSET('Hygiene Data'!$G$11,0,10*ROW('Hygiene Data'!G9))="","",OFFSET('Hygiene Data'!$G$11,0,10*ROW('Hygiene Data'!G9)))</f>
        <v/>
      </c>
      <c r="DY15" s="284" t="str">
        <f ca="true">+IF(OFFSET('Hygiene Data'!$G$12,0,10*ROW('Hygiene Data'!G9))="","",OFFSET('Hygiene Data'!$G$12,0,10*ROW('Hygiene Data'!G9)))</f>
        <v/>
      </c>
      <c r="DZ15" s="284" t="str">
        <f ca="true">+IF(OFFSET('Hygiene Data'!$G$13,0,10*ROW('Hygiene Data'!G9))="","",OFFSET('Hygiene Data'!$G$13,0,10*ROW('Hygiene Data'!G9)))</f>
        <v/>
      </c>
      <c r="EA15" s="284" t="str">
        <f ca="true">+IF(OFFSET('Hygiene Data'!$H$11,0,10*ROW('Hygiene Data'!H9))="","",OFFSET('Hygiene Data'!$H$11,0,10*ROW('Hygiene Data'!H9)))</f>
        <v/>
      </c>
      <c r="EB15" s="284" t="str">
        <f ca="true">+IF(OFFSET('Hygiene Data'!$H$12,0,10*ROW('Hygiene Data'!H9))="","",OFFSET('Hygiene Data'!$H$12,0,10*ROW('Hygiene Data'!H9)))</f>
        <v/>
      </c>
      <c r="EC15" s="284" t="str">
        <f ca="true">+IF(OFFSET('Hygiene Data'!$H$13,0,10*ROW('Hygiene Data'!H9))="","",OFFSET('Hygiene Data'!$H$13,0,10*ROW('Hygiene Data'!H9)))</f>
        <v>Yes</v>
      </c>
      <c r="ED15" s="284" t="str">
        <f ca="true">+IF(OFFSET('Hygiene Data'!$I$11,0,10*ROW('Hygiene Data'!I9))="","",OFFSET('Hygiene Data'!$I$11,0,10*ROW('Hygiene Data'!I9)))</f>
        <v/>
      </c>
      <c r="EE15" s="284" t="str">
        <f ca="true">+IF(OFFSET('Hygiene Data'!$I$12,0,10*ROW('Hygiene Data'!I9))="","",OFFSET('Hygiene Data'!$I$12,0,10*ROW('Hygiene Data'!I9)))</f>
        <v/>
      </c>
      <c r="EF15" s="284"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NPL_2023_UIS</v>
      </c>
      <c r="B16" s="36" t="str">
        <f ca="true">+IF(OFFSET('Water Data'!$C$2,0,10*ROW('Water Data'!F10))="","",OFFSET('Water Data'!$C$2,0,10*ROW('Water Data'!F10)))</f>
        <v>Other</v>
      </c>
      <c r="C16" s="339">
        <f t="shared" ca="true" si="0"/>
        <v>2023</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48.327176280509207</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45.17</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60.082011093962826</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50.452071886924138</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45.54</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68.740754080269966</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47.582805686787815</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44.37</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59.544760541530387</v>
      </c>
      <c r="BR16" s="284"/>
      <c r="BS16" s="284" t="str">
        <f ca="true">+IF(OFFSET('Water Data'!$D$27,0,10*ROW('Water Data'!D10))="","",OFFSET('Water Data'!$D$27,0,10*ROW('Water Data'!D10)))</f>
        <v/>
      </c>
      <c r="BT16" s="284" t="str">
        <f ca="true">+IF(OFFSET('Water Data'!$D$28,0,10*ROW('Water Data'!D10))="","",OFFSET('Water Data'!$D$28,0,10*ROW('Water Data'!D10)))</f>
        <v/>
      </c>
      <c r="BU16" s="284" t="str">
        <f ca="true">+IF(OFFSET('Water Data'!$D$29,0,10*ROW('Water Data'!D10))="","",OFFSET('Water Data'!$D$29,0,10*ROW('Water Data'!D10)))</f>
        <v>Yes</v>
      </c>
      <c r="BV16" s="284" t="str">
        <f ca="true">+IF(OFFSET('Water Data'!$E$27,0,10*ROW('Water Data'!E10))="","",OFFSET('Water Data'!$E$27,0,10*ROW('Water Data'!E10)))</f>
        <v/>
      </c>
      <c r="BW16" s="284" t="str">
        <f ca="true">+IF(OFFSET('Water Data'!$E$28,0,10*ROW('Water Data'!E10))="","",OFFSET('Water Data'!$E$28,0,10*ROW('Water Data'!E10)))</f>
        <v/>
      </c>
      <c r="BX16" s="284" t="str">
        <f ca="true">+IF(OFFSET('Water Data'!$E$29,0,10*ROW('Water Data'!E10))="","",OFFSET('Water Data'!$E$29,0,10*ROW('Water Data'!E10)))</f>
        <v/>
      </c>
      <c r="BY16" s="284" t="str">
        <f ca="true">+IF(OFFSET('Water Data'!$F$27,0,10*ROW('Water Data'!F10))="","",OFFSET('Water Data'!$F$27,0,10*ROW('Water Data'!F10)))</f>
        <v/>
      </c>
      <c r="BZ16" s="284" t="str">
        <f ca="true">+IF(OFFSET('Water Data'!$F$28,0,10*ROW('Water Data'!F10))="","",OFFSET('Water Data'!$F$28,0,10*ROW('Water Data'!F10)))</f>
        <v/>
      </c>
      <c r="CA16" s="284" t="str">
        <f ca="true">+IF(OFFSET('Water Data'!$F$29,0,10*ROW('Water Data'!F10))="","",OFFSET('Water Data'!$F$29,0,10*ROW('Water Data'!F10)))</f>
        <v/>
      </c>
      <c r="CB16" s="284" t="str">
        <f ca="true">+IF(OFFSET('Water Data'!$G$27,0,10*ROW('Water Data'!G10))="","",OFFSET('Water Data'!$G$27,0,10*ROW('Water Data'!G10)))</f>
        <v/>
      </c>
      <c r="CC16" s="284" t="str">
        <f ca="true">+IF(OFFSET('Water Data'!$G$28,0,10*ROW('Water Data'!G10))="","",OFFSET('Water Data'!$G$28,0,10*ROW('Water Data'!G10)))</f>
        <v/>
      </c>
      <c r="CD16" s="284" t="str">
        <f ca="true">+IF(OFFSET('Water Data'!$G$29,0,10*ROW('Water Data'!G10))="","",OFFSET('Water Data'!$G$29,0,10*ROW('Water Data'!G10)))</f>
        <v/>
      </c>
      <c r="CE16" s="284" t="str">
        <f ca="true">+IF(OFFSET('Water Data'!$H$27,0,10*ROW('Water Data'!H10))="","",OFFSET('Water Data'!$H$27,0,10*ROW('Water Data'!H10)))</f>
        <v/>
      </c>
      <c r="CF16" s="284" t="str">
        <f ca="true">+IF(OFFSET('Water Data'!$H$28,0,10*ROW('Water Data'!H10))="","",OFFSET('Water Data'!$H$28,0,10*ROW('Water Data'!H10)))</f>
        <v/>
      </c>
      <c r="CG16" s="284" t="str">
        <f ca="true">+IF(OFFSET('Water Data'!$H$29,0,10*ROW('Water Data'!H10))="","",OFFSET('Water Data'!$H$29,0,10*ROW('Water Data'!H10)))</f>
        <v>Yes</v>
      </c>
      <c r="CH16" s="284" t="str">
        <f ca="true">+IF(OFFSET('Water Data'!$I$27,0,10*ROW('Water Data'!I10))="","",OFFSET('Water Data'!$I$27,0,10*ROW('Water Data'!I10)))</f>
        <v/>
      </c>
      <c r="CI16" s="284" t="str">
        <f ca="true">+IF(OFFSET('Water Data'!$I$28,0,10*ROW('Water Data'!I10))="","",OFFSET('Water Data'!$I$28,0,10*ROW('Water Data'!I10)))</f>
        <v/>
      </c>
      <c r="CJ16" s="284" t="str">
        <f ca="true">+IF(OFFSET('Water Data'!$I$29,0,10*ROW('Water Data'!I10))="","",OFFSET('Water Data'!$I$29,0,10*ROW('Water Data'!I10)))</f>
        <v>Yes</v>
      </c>
      <c r="CK16" s="284" t="str">
        <f ca="true">+IF(OFFSET('Sanitation Data'!$D$28,0,10*ROW('Sanitation Data'!D10))="","",OFFSET('Sanitation Data'!$D$28,0,10*ROW('Sanitation Data'!D10)))</f>
        <v/>
      </c>
      <c r="CL16" s="284" t="str">
        <f ca="true">+IF(OFFSET('Sanitation Data'!$D$29,0,10*ROW('Sanitation Data'!D10))="","",OFFSET('Sanitation Data'!$D$29,0,10*ROW('Sanitation Data'!D10)))</f>
        <v/>
      </c>
      <c r="CM16" s="284" t="str">
        <f ca="true">+IF(OFFSET('Sanitation Data'!$D$30,0,10*ROW('Sanitation Data'!D10))="","",OFFSET('Sanitation Data'!$D$30,0,10*ROW('Sanitation Data'!D10)))</f>
        <v/>
      </c>
      <c r="CN16" s="284" t="str">
        <f ca="true">+IF(OFFSET('Sanitation Data'!$D$31,0,10*ROW('Sanitation Data'!D10))="","",OFFSET('Sanitation Data'!$D$31,0,10*ROW('Sanitation Data'!D10)))</f>
        <v/>
      </c>
      <c r="CO16" s="284" t="str">
        <f ca="true">+IF(OFFSET('Sanitation Data'!$D$32,0,10*ROW('Sanitation Data'!D10))="","",OFFSET('Sanitation Data'!$D$32,0,10*ROW('Sanitation Data'!D10)))</f>
        <v>Yes</v>
      </c>
      <c r="CP16" s="284" t="str">
        <f ca="true">+IF(OFFSET('Sanitation Data'!$E$28,0,10*ROW('Sanitation Data'!E10))="","",OFFSET('Sanitation Data'!$E$28,0,10*ROW('Sanitation Data'!E10)))</f>
        <v/>
      </c>
      <c r="CQ16" s="284" t="str">
        <f ca="true">+IF(OFFSET('Sanitation Data'!$E$29,0,10*ROW('Sanitation Data'!E10))="","",OFFSET('Sanitation Data'!$E$29,0,10*ROW('Sanitation Data'!E10)))</f>
        <v/>
      </c>
      <c r="CR16" s="284" t="str">
        <f ca="true">+IF(OFFSET('Sanitation Data'!$E$30,0,10*ROW('Sanitation Data'!E10))="","",OFFSET('Sanitation Data'!$E$30,0,10*ROW('Sanitation Data'!E10)))</f>
        <v/>
      </c>
      <c r="CS16" s="284" t="str">
        <f ca="true">+IF(OFFSET('Sanitation Data'!$E$31,0,10*ROW('Sanitation Data'!E10))="","",OFFSET('Sanitation Data'!$E$31,0,10*ROW('Sanitation Data'!E10)))</f>
        <v/>
      </c>
      <c r="CT16" s="284" t="str">
        <f ca="true">+IF(OFFSET('Sanitation Data'!$E$32,0,10*ROW('Sanitation Data'!E10))="","",OFFSET('Sanitation Data'!$E$32,0,10*ROW('Sanitation Data'!E10)))</f>
        <v/>
      </c>
      <c r="CU16" s="284" t="str">
        <f ca="true">+IF(OFFSET('Sanitation Data'!$F$28,0,10*ROW('Sanitation Data'!F10))="","",OFFSET('Sanitation Data'!$F$28,0,10*ROW('Sanitation Data'!F10)))</f>
        <v/>
      </c>
      <c r="CV16" s="284" t="str">
        <f ca="true">+IF(OFFSET('Sanitation Data'!$F$29,0,10*ROW('Sanitation Data'!F10))="","",OFFSET('Sanitation Data'!$F$29,0,10*ROW('Sanitation Data'!F10)))</f>
        <v/>
      </c>
      <c r="CW16" s="284" t="str">
        <f ca="true">+IF(OFFSET('Sanitation Data'!$F$30,0,10*ROW('Sanitation Data'!F10))="","",OFFSET('Sanitation Data'!$F$30,0,10*ROW('Sanitation Data'!F10)))</f>
        <v/>
      </c>
      <c r="CX16" s="284" t="str">
        <f ca="true">+IF(OFFSET('Sanitation Data'!$F$31,0,10*ROW('Sanitation Data'!F10))="","",OFFSET('Sanitation Data'!$F$31,0,10*ROW('Sanitation Data'!F10)))</f>
        <v/>
      </c>
      <c r="CY16" s="284" t="str">
        <f ca="true">+IF(OFFSET('Sanitation Data'!$F$32,0,10*ROW('Sanitation Data'!F10))="","",OFFSET('Sanitation Data'!$F$32,0,10*ROW('Sanitation Data'!F10)))</f>
        <v/>
      </c>
      <c r="CZ16" s="284" t="str">
        <f ca="true">+IF(OFFSET('Sanitation Data'!$G$28,0,10*ROW('Sanitation Data'!G10))="","",OFFSET('Sanitation Data'!$G$28,0,10*ROW('Sanitation Data'!G10)))</f>
        <v/>
      </c>
      <c r="DA16" s="284" t="str">
        <f ca="true">+IF(OFFSET('Sanitation Data'!$G$29,0,10*ROW('Sanitation Data'!G10))="","",OFFSET('Sanitation Data'!$G$29,0,10*ROW('Sanitation Data'!G10)))</f>
        <v/>
      </c>
      <c r="DB16" s="284" t="str">
        <f ca="true">+IF(OFFSET('Sanitation Data'!$G$30,0,10*ROW('Sanitation Data'!G10))="","",OFFSET('Sanitation Data'!$G$30,0,10*ROW('Sanitation Data'!G10)))</f>
        <v/>
      </c>
      <c r="DC16" s="284" t="str">
        <f ca="true">+IF(OFFSET('Sanitation Data'!$G$31,0,10*ROW('Sanitation Data'!G10))="","",OFFSET('Sanitation Data'!$G$31,0,10*ROW('Sanitation Data'!G10)))</f>
        <v/>
      </c>
      <c r="DD16" s="284" t="str">
        <f ca="true">+IF(OFFSET('Sanitation Data'!$G$32,0,10*ROW('Sanitation Data'!G10))="","",OFFSET('Sanitation Data'!$G$32,0,10*ROW('Sanitation Data'!G10)))</f>
        <v/>
      </c>
      <c r="DE16" s="284" t="str">
        <f ca="true">+IF(OFFSET('Sanitation Data'!$H$28,0,10*ROW('Sanitation Data'!H10))="","",OFFSET('Sanitation Data'!$H$28,0,10*ROW('Sanitation Data'!H10)))</f>
        <v/>
      </c>
      <c r="DF16" s="284" t="str">
        <f ca="true">+IF(OFFSET('Sanitation Data'!$H$29,0,10*ROW('Sanitation Data'!H10))="","",OFFSET('Sanitation Data'!$H$29,0,10*ROW('Sanitation Data'!H10)))</f>
        <v/>
      </c>
      <c r="DG16" s="284" t="str">
        <f ca="true">+IF(OFFSET('Sanitation Data'!$H$30,0,10*ROW('Sanitation Data'!H10))="","",OFFSET('Sanitation Data'!$H$30,0,10*ROW('Sanitation Data'!H10)))</f>
        <v/>
      </c>
      <c r="DH16" s="284" t="str">
        <f ca="true">+IF(OFFSET('Sanitation Data'!$H$31,0,10*ROW('Sanitation Data'!H10))="","",OFFSET('Sanitation Data'!$H$31,0,10*ROW('Sanitation Data'!H10)))</f>
        <v/>
      </c>
      <c r="DI16" s="284" t="str">
        <f ca="true">+IF(OFFSET('Sanitation Data'!$H$32,0,10*ROW('Sanitation Data'!H10))="","",OFFSET('Sanitation Data'!$H$32,0,10*ROW('Sanitation Data'!H10)))</f>
        <v>Yes</v>
      </c>
      <c r="DJ16" s="284" t="str">
        <f ca="true">+IF(OFFSET('Sanitation Data'!$I$28,0,10*ROW('Sanitation Data'!I10))="","",OFFSET('Sanitation Data'!$I$28,0,10*ROW('Sanitation Data'!I10)))</f>
        <v/>
      </c>
      <c r="DK16" s="284" t="str">
        <f ca="true">+IF(OFFSET('Sanitation Data'!$I$29,0,10*ROW('Sanitation Data'!I10))="","",OFFSET('Sanitation Data'!$I$29,0,10*ROW('Sanitation Data'!I10)))</f>
        <v/>
      </c>
      <c r="DL16" s="284" t="str">
        <f ca="true">+IF(OFFSET('Sanitation Data'!$I$30,0,10*ROW('Sanitation Data'!I10))="","",OFFSET('Sanitation Data'!$I$30,0,10*ROW('Sanitation Data'!I10)))</f>
        <v/>
      </c>
      <c r="DM16" s="284" t="str">
        <f ca="true">+IF(OFFSET('Sanitation Data'!$I$31,0,10*ROW('Sanitation Data'!I10))="","",OFFSET('Sanitation Data'!$I$31,0,10*ROW('Sanitation Data'!I10)))</f>
        <v/>
      </c>
      <c r="DN16" s="284" t="str">
        <f ca="true">+IF(OFFSET('Sanitation Data'!$I$32,0,10*ROW('Sanitation Data'!I10))="","",OFFSET('Sanitation Data'!$I$32,0,10*ROW('Sanitation Data'!I10)))</f>
        <v>Yes</v>
      </c>
      <c r="DO16" s="284" t="str">
        <f ca="true">+IF(OFFSET('Hygiene Data'!$D$11,0,10*ROW('Hygiene Data'!D10))="","",OFFSET('Hygiene Data'!$D$11,0,10*ROW('Hygiene Data'!D10)))</f>
        <v/>
      </c>
      <c r="DP16" s="284" t="str">
        <f ca="true">+IF(OFFSET('Hygiene Data'!$D$12,0,10*ROW('Hygiene Data'!D10))="","",OFFSET('Hygiene Data'!$D$12,0,10*ROW('Hygiene Data'!D10)))</f>
        <v/>
      </c>
      <c r="DQ16" s="284" t="str">
        <f ca="true">+IF(OFFSET('Hygiene Data'!$D$13,0,10*ROW('Hygiene Data'!D10))="","",OFFSET('Hygiene Data'!$D$13,0,10*ROW('Hygiene Data'!D10)))</f>
        <v>Yes</v>
      </c>
      <c r="DR16" s="284" t="str">
        <f ca="true">+IF(OFFSET('Hygiene Data'!$E$11,0,10*ROW('Hygiene Data'!E10))="","",OFFSET('Hygiene Data'!$E$11,0,10*ROW('Hygiene Data'!E10)))</f>
        <v/>
      </c>
      <c r="DS16" s="284" t="str">
        <f ca="true">+IF(OFFSET('Hygiene Data'!$E$12,0,10*ROW('Hygiene Data'!E10))="","",OFFSET('Hygiene Data'!$E$12,0,10*ROW('Hygiene Data'!E10)))</f>
        <v/>
      </c>
      <c r="DT16" s="284" t="str">
        <f ca="true">+IF(OFFSET('Hygiene Data'!$E$13,0,10*ROW('Hygiene Data'!E10))="","",OFFSET('Hygiene Data'!$E$13,0,10*ROW('Hygiene Data'!E10)))</f>
        <v/>
      </c>
      <c r="DU16" s="284" t="str">
        <f ca="true">+IF(OFFSET('Hygiene Data'!$F$11,0,10*ROW('Hygiene Data'!F10))="","",OFFSET('Hygiene Data'!$F$11,0,10*ROW('Hygiene Data'!F10)))</f>
        <v/>
      </c>
      <c r="DV16" s="284" t="str">
        <f ca="true">+IF(OFFSET('Hygiene Data'!$F$12,0,10*ROW('Hygiene Data'!F10))="","",OFFSET('Hygiene Data'!$F$12,0,10*ROW('Hygiene Data'!F10)))</f>
        <v/>
      </c>
      <c r="DW16" s="284" t="str">
        <f ca="true">+IF(OFFSET('Hygiene Data'!$F$13,0,10*ROW('Hygiene Data'!F10))="","",OFFSET('Hygiene Data'!$F$13,0,10*ROW('Hygiene Data'!F10)))</f>
        <v/>
      </c>
      <c r="DX16" s="284" t="str">
        <f ca="true">+IF(OFFSET('Hygiene Data'!$G$11,0,10*ROW('Hygiene Data'!G10))="","",OFFSET('Hygiene Data'!$G$11,0,10*ROW('Hygiene Data'!G10)))</f>
        <v/>
      </c>
      <c r="DY16" s="284" t="str">
        <f ca="true">+IF(OFFSET('Hygiene Data'!$G$12,0,10*ROW('Hygiene Data'!G10))="","",OFFSET('Hygiene Data'!$G$12,0,10*ROW('Hygiene Data'!G10)))</f>
        <v/>
      </c>
      <c r="DZ16" s="284" t="str">
        <f ca="true">+IF(OFFSET('Hygiene Data'!$G$13,0,10*ROW('Hygiene Data'!G10))="","",OFFSET('Hygiene Data'!$G$13,0,10*ROW('Hygiene Data'!G10)))</f>
        <v/>
      </c>
      <c r="EA16" s="284" t="str">
        <f ca="true">+IF(OFFSET('Hygiene Data'!$H$11,0,10*ROW('Hygiene Data'!H10))="","",OFFSET('Hygiene Data'!$H$11,0,10*ROW('Hygiene Data'!H10)))</f>
        <v/>
      </c>
      <c r="EB16" s="284" t="str">
        <f ca="true">+IF(OFFSET('Hygiene Data'!$H$12,0,10*ROW('Hygiene Data'!H10))="","",OFFSET('Hygiene Data'!$H$12,0,10*ROW('Hygiene Data'!H10)))</f>
        <v/>
      </c>
      <c r="EC16" s="284" t="str">
        <f ca="true">+IF(OFFSET('Hygiene Data'!$H$13,0,10*ROW('Hygiene Data'!H10))="","",OFFSET('Hygiene Data'!$H$13,0,10*ROW('Hygiene Data'!H10)))</f>
        <v>Yes</v>
      </c>
      <c r="ED16" s="284" t="str">
        <f ca="true">+IF(OFFSET('Hygiene Data'!$I$11,0,10*ROW('Hygiene Data'!I10))="","",OFFSET('Hygiene Data'!$I$11,0,10*ROW('Hygiene Data'!I10)))</f>
        <v/>
      </c>
      <c r="EE16" s="284" t="str">
        <f ca="true">+IF(OFFSET('Hygiene Data'!$I$12,0,10*ROW('Hygiene Data'!I10))="","",OFFSET('Hygiene Data'!$I$12,0,10*ROW('Hygiene Data'!I10)))</f>
        <v/>
      </c>
      <c r="EF16" s="284"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NPL_2024_EMIS</v>
      </c>
      <c r="B17" s="36" t="str">
        <f ca="true">+IF(OFFSET('Water Data'!$C$2,0,10*ROW('Water Data'!F11))="","",OFFSET('Water Data'!$C$2,0,10*ROW('Water Data'!F11)))</f>
        <v>EMIS</v>
      </c>
      <c r="C17" s="339">
        <f t="shared" ca="true" si="0"/>
        <v>2024</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83.646549679867206</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78.86901233104102</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78.86901233104102</v>
      </c>
      <c r="G17" s="96">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82.863732355229516</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77.919028565077255</v>
      </c>
      <c r="I17" s="96">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77.919028565077255</v>
      </c>
      <c r="J17" s="96">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84.541354338711727</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79.954897725828985</v>
      </c>
      <c r="L17" s="96">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79.954897725828985</v>
      </c>
      <c r="M17" s="96">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85.02409332995181</v>
      </c>
      <c r="N17" s="96">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80.195916814608154</v>
      </c>
      <c r="O17" s="96">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80.195916814608154</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77.98415885765283</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73.164881749219106</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73.164881749219106</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86.87222222222222</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82.225000000000009</v>
      </c>
      <c r="U17" s="96">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82.225000000000009</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79.092067820725646</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79.092067820725646</v>
      </c>
      <c r="X17" s="97">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50.646301515165845</v>
      </c>
      <c r="Y17" s="97">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49.032912373540391</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24.184836041343068</v>
      </c>
      <c r="AA17" s="97">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73.563410025564082</v>
      </c>
      <c r="AB17" s="97">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73.563410025564082</v>
      </c>
      <c r="AC17" s="97">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54.326543379650538</v>
      </c>
      <c r="AD17" s="97">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51.393173306727469</v>
      </c>
      <c r="AE17" s="97">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28.172131330406483</v>
      </c>
      <c r="AF17" s="97">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85.411637657222713</v>
      </c>
      <c r="AG17" s="97">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85.411637657222713</v>
      </c>
      <c r="AH17" s="97">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46.39314120823142</v>
      </c>
      <c r="AI17" s="97">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46.318649811921325</v>
      </c>
      <c r="AJ17" s="97">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23.881482333117244</v>
      </c>
      <c r="AK17" s="97">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90.188308394623391</v>
      </c>
      <c r="AL17" s="97">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90.188308394623391</v>
      </c>
      <c r="AM17" s="97">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48.383210753233577</v>
      </c>
      <c r="AN17" s="97">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49.23915800152168</v>
      </c>
      <c r="AO17" s="97">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22.042226730915544</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75.462962962962962</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75.462962962962962</v>
      </c>
      <c r="AR17" s="97">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44.384016487291042</v>
      </c>
      <c r="AS17" s="97">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45.823552985630052</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23.724738077517607</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63.261111111111113</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63.261111111111113</v>
      </c>
      <c r="AW17" s="97">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60.849478235950897</v>
      </c>
      <c r="AX17" s="97">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51.868000318952319</v>
      </c>
      <c r="AY17" s="97">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28.397897395986881</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4"/>
      <c r="BS17" s="284" t="str">
        <f ca="true">+IF(OFFSET('Water Data'!$D$27,0,10*ROW('Water Data'!D11))="","",OFFSET('Water Data'!$D$27,0,10*ROW('Water Data'!D11)))</f>
        <v>Yes</v>
      </c>
      <c r="BT17" s="284" t="str">
        <f ca="true">+IF(OFFSET('Water Data'!$D$28,0,10*ROW('Water Data'!D11))="","",OFFSET('Water Data'!$D$28,0,10*ROW('Water Data'!D11)))</f>
        <v>Yes</v>
      </c>
      <c r="BU17" s="284" t="str">
        <f ca="true">+IF(OFFSET('Water Data'!$D$29,0,10*ROW('Water Data'!D11))="","",OFFSET('Water Data'!$D$29,0,10*ROW('Water Data'!D11)))</f>
        <v>Yes</v>
      </c>
      <c r="BV17" s="284" t="str">
        <f ca="true">+IF(OFFSET('Water Data'!$E$27,0,10*ROW('Water Data'!E11))="","",OFFSET('Water Data'!$E$27,0,10*ROW('Water Data'!E11)))</f>
        <v>Yes</v>
      </c>
      <c r="BW17" s="284" t="str">
        <f ca="true">+IF(OFFSET('Water Data'!$E$28,0,10*ROW('Water Data'!E11))="","",OFFSET('Water Data'!$E$28,0,10*ROW('Water Data'!E11)))</f>
        <v>Yes</v>
      </c>
      <c r="BX17" s="284" t="str">
        <f ca="true">+IF(OFFSET('Water Data'!$E$29,0,10*ROW('Water Data'!E11))="","",OFFSET('Water Data'!$E$29,0,10*ROW('Water Data'!E11)))</f>
        <v>Yes</v>
      </c>
      <c r="BY17" s="284" t="str">
        <f ca="true">+IF(OFFSET('Water Data'!$F$27,0,10*ROW('Water Data'!F11))="","",OFFSET('Water Data'!$F$27,0,10*ROW('Water Data'!F11)))</f>
        <v>Yes</v>
      </c>
      <c r="BZ17" s="284" t="str">
        <f ca="true">+IF(OFFSET('Water Data'!$F$28,0,10*ROW('Water Data'!F11))="","",OFFSET('Water Data'!$F$28,0,10*ROW('Water Data'!F11)))</f>
        <v>Yes</v>
      </c>
      <c r="CA17" s="284" t="str">
        <f ca="true">+IF(OFFSET('Water Data'!$F$29,0,10*ROW('Water Data'!F11))="","",OFFSET('Water Data'!$F$29,0,10*ROW('Water Data'!F11)))</f>
        <v>Yes</v>
      </c>
      <c r="CB17" s="284" t="str">
        <f ca="true">+IF(OFFSET('Water Data'!$G$27,0,10*ROW('Water Data'!G11))="","",OFFSET('Water Data'!$G$27,0,10*ROW('Water Data'!G11)))</f>
        <v>Yes</v>
      </c>
      <c r="CC17" s="284" t="str">
        <f ca="true">+IF(OFFSET('Water Data'!$G$28,0,10*ROW('Water Data'!G11))="","",OFFSET('Water Data'!$G$28,0,10*ROW('Water Data'!G11)))</f>
        <v>Yes</v>
      </c>
      <c r="CD17" s="284" t="str">
        <f ca="true">+IF(OFFSET('Water Data'!$G$29,0,10*ROW('Water Data'!G11))="","",OFFSET('Water Data'!$G$29,0,10*ROW('Water Data'!G11)))</f>
        <v>Yes</v>
      </c>
      <c r="CE17" s="284" t="str">
        <f ca="true">+IF(OFFSET('Water Data'!$H$27,0,10*ROW('Water Data'!H11))="","",OFFSET('Water Data'!$H$27,0,10*ROW('Water Data'!H11)))</f>
        <v>Yes</v>
      </c>
      <c r="CF17" s="284" t="str">
        <f ca="true">+IF(OFFSET('Water Data'!$H$28,0,10*ROW('Water Data'!H11))="","",OFFSET('Water Data'!$H$28,0,10*ROW('Water Data'!H11)))</f>
        <v>Yes</v>
      </c>
      <c r="CG17" s="284" t="str">
        <f ca="true">+IF(OFFSET('Water Data'!$H$29,0,10*ROW('Water Data'!H11))="","",OFFSET('Water Data'!$H$29,0,10*ROW('Water Data'!H11)))</f>
        <v>Yes</v>
      </c>
      <c r="CH17" s="284" t="str">
        <f ca="true">+IF(OFFSET('Water Data'!$I$27,0,10*ROW('Water Data'!I11))="","",OFFSET('Water Data'!$I$27,0,10*ROW('Water Data'!I11)))</f>
        <v>Yes</v>
      </c>
      <c r="CI17" s="284" t="str">
        <f ca="true">+IF(OFFSET('Water Data'!$I$28,0,10*ROW('Water Data'!I11))="","",OFFSET('Water Data'!$I$28,0,10*ROW('Water Data'!I11)))</f>
        <v>Yes</v>
      </c>
      <c r="CJ17" s="284" t="str">
        <f ca="true">+IF(OFFSET('Water Data'!$I$29,0,10*ROW('Water Data'!I11))="","",OFFSET('Water Data'!$I$29,0,10*ROW('Water Data'!I11)))</f>
        <v>Yes</v>
      </c>
      <c r="CK17" s="284" t="str">
        <f ca="true">+IF(OFFSET('Sanitation Data'!$D$28,0,10*ROW('Sanitation Data'!D11))="","",OFFSET('Sanitation Data'!$D$28,0,10*ROW('Sanitation Data'!D11)))</f>
        <v>Yes</v>
      </c>
      <c r="CL17" s="284" t="str">
        <f ca="true">+IF(OFFSET('Sanitation Data'!$D$29,0,10*ROW('Sanitation Data'!D11))="","",OFFSET('Sanitation Data'!$D$29,0,10*ROW('Sanitation Data'!D11)))</f>
        <v>Yes</v>
      </c>
      <c r="CM17" s="284" t="str">
        <f ca="true">+IF(OFFSET('Sanitation Data'!$D$30,0,10*ROW('Sanitation Data'!D11))="","",OFFSET('Sanitation Data'!$D$30,0,10*ROW('Sanitation Data'!D11)))</f>
        <v>Yes</v>
      </c>
      <c r="CN17" s="284" t="str">
        <f ca="true">+IF(OFFSET('Sanitation Data'!$D$31,0,10*ROW('Sanitation Data'!D11))="","",OFFSET('Sanitation Data'!$D$31,0,10*ROW('Sanitation Data'!D11)))</f>
        <v>Yes</v>
      </c>
      <c r="CO17" s="284" t="str">
        <f ca="true">+IF(OFFSET('Sanitation Data'!$D$32,0,10*ROW('Sanitation Data'!D11))="","",OFFSET('Sanitation Data'!$D$32,0,10*ROW('Sanitation Data'!D11)))</f>
        <v>Yes</v>
      </c>
      <c r="CP17" s="284" t="str">
        <f ca="true">+IF(OFFSET('Sanitation Data'!$E$28,0,10*ROW('Sanitation Data'!E11))="","",OFFSET('Sanitation Data'!$E$28,0,10*ROW('Sanitation Data'!E11)))</f>
        <v>Yes</v>
      </c>
      <c r="CQ17" s="284" t="str">
        <f ca="true">+IF(OFFSET('Sanitation Data'!$E$29,0,10*ROW('Sanitation Data'!E11))="","",OFFSET('Sanitation Data'!$E$29,0,10*ROW('Sanitation Data'!E11)))</f>
        <v>Yes</v>
      </c>
      <c r="CR17" s="284" t="str">
        <f ca="true">+IF(OFFSET('Sanitation Data'!$E$30,0,10*ROW('Sanitation Data'!E11))="","",OFFSET('Sanitation Data'!$E$30,0,10*ROW('Sanitation Data'!E11)))</f>
        <v>Yes</v>
      </c>
      <c r="CS17" s="284" t="str">
        <f ca="true">+IF(OFFSET('Sanitation Data'!$E$31,0,10*ROW('Sanitation Data'!E11))="","",OFFSET('Sanitation Data'!$E$31,0,10*ROW('Sanitation Data'!E11)))</f>
        <v>Yes</v>
      </c>
      <c r="CT17" s="284" t="str">
        <f ca="true">+IF(OFFSET('Sanitation Data'!$E$32,0,10*ROW('Sanitation Data'!E11))="","",OFFSET('Sanitation Data'!$E$32,0,10*ROW('Sanitation Data'!E11)))</f>
        <v>Yes</v>
      </c>
      <c r="CU17" s="284" t="str">
        <f ca="true">+IF(OFFSET('Sanitation Data'!$F$28,0,10*ROW('Sanitation Data'!F11))="","",OFFSET('Sanitation Data'!$F$28,0,10*ROW('Sanitation Data'!F11)))</f>
        <v>Yes</v>
      </c>
      <c r="CV17" s="284" t="str">
        <f ca="true">+IF(OFFSET('Sanitation Data'!$F$29,0,10*ROW('Sanitation Data'!F11))="","",OFFSET('Sanitation Data'!$F$29,0,10*ROW('Sanitation Data'!F11)))</f>
        <v>Yes</v>
      </c>
      <c r="CW17" s="284" t="str">
        <f ca="true">+IF(OFFSET('Sanitation Data'!$F$30,0,10*ROW('Sanitation Data'!F11))="","",OFFSET('Sanitation Data'!$F$30,0,10*ROW('Sanitation Data'!F11)))</f>
        <v>Yes</v>
      </c>
      <c r="CX17" s="284" t="str">
        <f ca="true">+IF(OFFSET('Sanitation Data'!$F$31,0,10*ROW('Sanitation Data'!F11))="","",OFFSET('Sanitation Data'!$F$31,0,10*ROW('Sanitation Data'!F11)))</f>
        <v>Yes</v>
      </c>
      <c r="CY17" s="284" t="str">
        <f ca="true">+IF(OFFSET('Sanitation Data'!$F$32,0,10*ROW('Sanitation Data'!F11))="","",OFFSET('Sanitation Data'!$F$32,0,10*ROW('Sanitation Data'!F11)))</f>
        <v>Yes</v>
      </c>
      <c r="CZ17" s="284" t="str">
        <f ca="true">+IF(OFFSET('Sanitation Data'!$G$28,0,10*ROW('Sanitation Data'!G11))="","",OFFSET('Sanitation Data'!$G$28,0,10*ROW('Sanitation Data'!G11)))</f>
        <v>Yes</v>
      </c>
      <c r="DA17" s="284" t="str">
        <f ca="true">+IF(OFFSET('Sanitation Data'!$G$29,0,10*ROW('Sanitation Data'!G11))="","",OFFSET('Sanitation Data'!$G$29,0,10*ROW('Sanitation Data'!G11)))</f>
        <v>Yes</v>
      </c>
      <c r="DB17" s="284" t="str">
        <f ca="true">+IF(OFFSET('Sanitation Data'!$G$30,0,10*ROW('Sanitation Data'!G11))="","",OFFSET('Sanitation Data'!$G$30,0,10*ROW('Sanitation Data'!G11)))</f>
        <v>Yes</v>
      </c>
      <c r="DC17" s="284" t="str">
        <f ca="true">+IF(OFFSET('Sanitation Data'!$G$31,0,10*ROW('Sanitation Data'!G11))="","",OFFSET('Sanitation Data'!$G$31,0,10*ROW('Sanitation Data'!G11)))</f>
        <v>Yes</v>
      </c>
      <c r="DD17" s="284" t="str">
        <f ca="true">+IF(OFFSET('Sanitation Data'!$G$32,0,10*ROW('Sanitation Data'!G11))="","",OFFSET('Sanitation Data'!$G$32,0,10*ROW('Sanitation Data'!G11)))</f>
        <v>Yes</v>
      </c>
      <c r="DE17" s="284" t="str">
        <f ca="true">+IF(OFFSET('Sanitation Data'!$H$28,0,10*ROW('Sanitation Data'!H11))="","",OFFSET('Sanitation Data'!$H$28,0,10*ROW('Sanitation Data'!H11)))</f>
        <v>Yes</v>
      </c>
      <c r="DF17" s="284" t="str">
        <f ca="true">+IF(OFFSET('Sanitation Data'!$H$29,0,10*ROW('Sanitation Data'!H11))="","",OFFSET('Sanitation Data'!$H$29,0,10*ROW('Sanitation Data'!H11)))</f>
        <v>Yes</v>
      </c>
      <c r="DG17" s="284" t="str">
        <f ca="true">+IF(OFFSET('Sanitation Data'!$H$30,0,10*ROW('Sanitation Data'!H11))="","",OFFSET('Sanitation Data'!$H$30,0,10*ROW('Sanitation Data'!H11)))</f>
        <v>Yes</v>
      </c>
      <c r="DH17" s="284" t="str">
        <f ca="true">+IF(OFFSET('Sanitation Data'!$H$31,0,10*ROW('Sanitation Data'!H11))="","",OFFSET('Sanitation Data'!$H$31,0,10*ROW('Sanitation Data'!H11)))</f>
        <v>Yes</v>
      </c>
      <c r="DI17" s="284" t="str">
        <f ca="true">+IF(OFFSET('Sanitation Data'!$H$32,0,10*ROW('Sanitation Data'!H11))="","",OFFSET('Sanitation Data'!$H$32,0,10*ROW('Sanitation Data'!H11)))</f>
        <v>Yes</v>
      </c>
      <c r="DJ17" s="284" t="str">
        <f ca="true">+IF(OFFSET('Sanitation Data'!$I$28,0,10*ROW('Sanitation Data'!I11))="","",OFFSET('Sanitation Data'!$I$28,0,10*ROW('Sanitation Data'!I11)))</f>
        <v>Yes</v>
      </c>
      <c r="DK17" s="284" t="str">
        <f ca="true">+IF(OFFSET('Sanitation Data'!$I$29,0,10*ROW('Sanitation Data'!I11))="","",OFFSET('Sanitation Data'!$I$29,0,10*ROW('Sanitation Data'!I11)))</f>
        <v>Yes</v>
      </c>
      <c r="DL17" s="284" t="str">
        <f ca="true">+IF(OFFSET('Sanitation Data'!$I$30,0,10*ROW('Sanitation Data'!I11))="","",OFFSET('Sanitation Data'!$I$30,0,10*ROW('Sanitation Data'!I11)))</f>
        <v>Yes</v>
      </c>
      <c r="DM17" s="284" t="str">
        <f ca="true">+IF(OFFSET('Sanitation Data'!$I$31,0,10*ROW('Sanitation Data'!I11))="","",OFFSET('Sanitation Data'!$I$31,0,10*ROW('Sanitation Data'!I11)))</f>
        <v>Yes</v>
      </c>
      <c r="DN17" s="284" t="str">
        <f ca="true">+IF(OFFSET('Sanitation Data'!$I$32,0,10*ROW('Sanitation Data'!I11))="","",OFFSET('Sanitation Data'!$I$32,0,10*ROW('Sanitation Data'!I11)))</f>
        <v>Yes</v>
      </c>
      <c r="DO17" s="284" t="str">
        <f ca="true">+IF(OFFSET('Hygiene Data'!$D$11,0,10*ROW('Hygiene Data'!D11))="","",OFFSET('Hygiene Data'!$D$11,0,10*ROW('Hygiene Data'!D11)))</f>
        <v/>
      </c>
      <c r="DP17" s="284" t="str">
        <f ca="true">+IF(OFFSET('Hygiene Data'!$D$12,0,10*ROW('Hygiene Data'!D11))="","",OFFSET('Hygiene Data'!$D$12,0,10*ROW('Hygiene Data'!D11)))</f>
        <v/>
      </c>
      <c r="DQ17" s="284" t="str">
        <f ca="true">+IF(OFFSET('Hygiene Data'!$D$13,0,10*ROW('Hygiene Data'!D11))="","",OFFSET('Hygiene Data'!$D$13,0,10*ROW('Hygiene Data'!D11)))</f>
        <v/>
      </c>
      <c r="DR17" s="284" t="str">
        <f ca="true">+IF(OFFSET('Hygiene Data'!$E$11,0,10*ROW('Hygiene Data'!E11))="","",OFFSET('Hygiene Data'!$E$11,0,10*ROW('Hygiene Data'!E11)))</f>
        <v/>
      </c>
      <c r="DS17" s="284" t="str">
        <f ca="true">+IF(OFFSET('Hygiene Data'!$E$12,0,10*ROW('Hygiene Data'!E11))="","",OFFSET('Hygiene Data'!$E$12,0,10*ROW('Hygiene Data'!E11)))</f>
        <v/>
      </c>
      <c r="DT17" s="284" t="str">
        <f ca="true">+IF(OFFSET('Hygiene Data'!$E$13,0,10*ROW('Hygiene Data'!E11))="","",OFFSET('Hygiene Data'!$E$13,0,10*ROW('Hygiene Data'!E11)))</f>
        <v/>
      </c>
      <c r="DU17" s="284" t="str">
        <f ca="true">+IF(OFFSET('Hygiene Data'!$F$11,0,10*ROW('Hygiene Data'!F11))="","",OFFSET('Hygiene Data'!$F$11,0,10*ROW('Hygiene Data'!F11)))</f>
        <v/>
      </c>
      <c r="DV17" s="284" t="str">
        <f ca="true">+IF(OFFSET('Hygiene Data'!$F$12,0,10*ROW('Hygiene Data'!F11))="","",OFFSET('Hygiene Data'!$F$12,0,10*ROW('Hygiene Data'!F11)))</f>
        <v/>
      </c>
      <c r="DW17" s="284" t="str">
        <f ca="true">+IF(OFFSET('Hygiene Data'!$F$13,0,10*ROW('Hygiene Data'!F11))="","",OFFSET('Hygiene Data'!$F$13,0,10*ROW('Hygiene Data'!F11)))</f>
        <v/>
      </c>
      <c r="DX17" s="284" t="str">
        <f ca="true">+IF(OFFSET('Hygiene Data'!$G$11,0,10*ROW('Hygiene Data'!G11))="","",OFFSET('Hygiene Data'!$G$11,0,10*ROW('Hygiene Data'!G11)))</f>
        <v/>
      </c>
      <c r="DY17" s="284" t="str">
        <f ca="true">+IF(OFFSET('Hygiene Data'!$G$12,0,10*ROW('Hygiene Data'!G11))="","",OFFSET('Hygiene Data'!$G$12,0,10*ROW('Hygiene Data'!G11)))</f>
        <v/>
      </c>
      <c r="DZ17" s="284" t="str">
        <f ca="true">+IF(OFFSET('Hygiene Data'!$G$13,0,10*ROW('Hygiene Data'!G11))="","",OFFSET('Hygiene Data'!$G$13,0,10*ROW('Hygiene Data'!G11)))</f>
        <v/>
      </c>
      <c r="EA17" s="284" t="str">
        <f ca="true">+IF(OFFSET('Hygiene Data'!$H$11,0,10*ROW('Hygiene Data'!H11))="","",OFFSET('Hygiene Data'!$H$11,0,10*ROW('Hygiene Data'!H11)))</f>
        <v/>
      </c>
      <c r="EB17" s="284" t="str">
        <f ca="true">+IF(OFFSET('Hygiene Data'!$H$12,0,10*ROW('Hygiene Data'!H11))="","",OFFSET('Hygiene Data'!$H$12,0,10*ROW('Hygiene Data'!H11)))</f>
        <v/>
      </c>
      <c r="EC17" s="284" t="str">
        <f ca="true">+IF(OFFSET('Hygiene Data'!$H$13,0,10*ROW('Hygiene Data'!H11))="","",OFFSET('Hygiene Data'!$H$13,0,10*ROW('Hygiene Data'!H11)))</f>
        <v/>
      </c>
      <c r="ED17" s="284" t="str">
        <f ca="true">+IF(OFFSET('Hygiene Data'!$I$11,0,10*ROW('Hygiene Data'!I11))="","",OFFSET('Hygiene Data'!$I$11,0,10*ROW('Hygiene Data'!I11)))</f>
        <v/>
      </c>
      <c r="EE17" s="284" t="str">
        <f ca="true">+IF(OFFSET('Hygiene Data'!$I$12,0,10*ROW('Hygiene Data'!I11))="","",OFFSET('Hygiene Data'!$I$12,0,10*ROW('Hygiene Data'!I11)))</f>
        <v/>
      </c>
      <c r="EF17" s="284"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9"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4"/>
      <c r="BS18" s="284" t="str">
        <f ca="true">+IF(OFFSET('Water Data'!$D$27,0,10*ROW('Water Data'!D12))="","",OFFSET('Water Data'!$D$27,0,10*ROW('Water Data'!D12)))</f>
        <v/>
      </c>
      <c r="BT18" s="284" t="str">
        <f ca="true">+IF(OFFSET('Water Data'!$D$28,0,10*ROW('Water Data'!D12))="","",OFFSET('Water Data'!$D$28,0,10*ROW('Water Data'!D12)))</f>
        <v/>
      </c>
      <c r="BU18" s="284" t="str">
        <f ca="true">+IF(OFFSET('Water Data'!$D$29,0,10*ROW('Water Data'!D12))="","",OFFSET('Water Data'!$D$29,0,10*ROW('Water Data'!D12)))</f>
        <v/>
      </c>
      <c r="BV18" s="284" t="str">
        <f ca="true">+IF(OFFSET('Water Data'!$E$27,0,10*ROW('Water Data'!E12))="","",OFFSET('Water Data'!$E$27,0,10*ROW('Water Data'!E12)))</f>
        <v/>
      </c>
      <c r="BW18" s="284" t="str">
        <f ca="true">+IF(OFFSET('Water Data'!$E$28,0,10*ROW('Water Data'!E12))="","",OFFSET('Water Data'!$E$28,0,10*ROW('Water Data'!E12)))</f>
        <v/>
      </c>
      <c r="BX18" s="284" t="str">
        <f ca="true">+IF(OFFSET('Water Data'!$E$29,0,10*ROW('Water Data'!E12))="","",OFFSET('Water Data'!$E$29,0,10*ROW('Water Data'!E12)))</f>
        <v/>
      </c>
      <c r="BY18" s="284" t="str">
        <f ca="true">+IF(OFFSET('Water Data'!$F$27,0,10*ROW('Water Data'!F12))="","",OFFSET('Water Data'!$F$27,0,10*ROW('Water Data'!F12)))</f>
        <v/>
      </c>
      <c r="BZ18" s="284" t="str">
        <f ca="true">+IF(OFFSET('Water Data'!$F$28,0,10*ROW('Water Data'!F12))="","",OFFSET('Water Data'!$F$28,0,10*ROW('Water Data'!F12)))</f>
        <v/>
      </c>
      <c r="CA18" s="284" t="str">
        <f ca="true">+IF(OFFSET('Water Data'!$F$29,0,10*ROW('Water Data'!F12))="","",OFFSET('Water Data'!$F$29,0,10*ROW('Water Data'!F12)))</f>
        <v/>
      </c>
      <c r="CB18" s="284" t="str">
        <f ca="true">+IF(OFFSET('Water Data'!$G$27,0,10*ROW('Water Data'!G12))="","",OFFSET('Water Data'!$G$27,0,10*ROW('Water Data'!G12)))</f>
        <v/>
      </c>
      <c r="CC18" s="284" t="str">
        <f ca="true">+IF(OFFSET('Water Data'!$G$28,0,10*ROW('Water Data'!G12))="","",OFFSET('Water Data'!$G$28,0,10*ROW('Water Data'!G12)))</f>
        <v/>
      </c>
      <c r="CD18" s="284" t="str">
        <f ca="true">+IF(OFFSET('Water Data'!$G$29,0,10*ROW('Water Data'!G12))="","",OFFSET('Water Data'!$G$29,0,10*ROW('Water Data'!G12)))</f>
        <v/>
      </c>
      <c r="CE18" s="284" t="str">
        <f ca="true">+IF(OFFSET('Water Data'!$H$27,0,10*ROW('Water Data'!H12))="","",OFFSET('Water Data'!$H$27,0,10*ROW('Water Data'!H12)))</f>
        <v/>
      </c>
      <c r="CF18" s="284" t="str">
        <f ca="true">+IF(OFFSET('Water Data'!$H$28,0,10*ROW('Water Data'!H12))="","",OFFSET('Water Data'!$H$28,0,10*ROW('Water Data'!H12)))</f>
        <v/>
      </c>
      <c r="CG18" s="284" t="str">
        <f ca="true">+IF(OFFSET('Water Data'!$H$29,0,10*ROW('Water Data'!H12))="","",OFFSET('Water Data'!$H$29,0,10*ROW('Water Data'!H12)))</f>
        <v/>
      </c>
      <c r="CH18" s="284" t="str">
        <f ca="true">+IF(OFFSET('Water Data'!$I$27,0,10*ROW('Water Data'!I12))="","",OFFSET('Water Data'!$I$27,0,10*ROW('Water Data'!I12)))</f>
        <v/>
      </c>
      <c r="CI18" s="284" t="str">
        <f ca="true">+IF(OFFSET('Water Data'!$I$28,0,10*ROW('Water Data'!I12))="","",OFFSET('Water Data'!$I$28,0,10*ROW('Water Data'!I12)))</f>
        <v/>
      </c>
      <c r="CJ18" s="284" t="str">
        <f ca="true">+IF(OFFSET('Water Data'!$I$29,0,10*ROW('Water Data'!I12))="","",OFFSET('Water Data'!$I$29,0,10*ROW('Water Data'!I12)))</f>
        <v/>
      </c>
      <c r="CK18" s="284" t="str">
        <f ca="true">+IF(OFFSET('Sanitation Data'!$D$28,0,10*ROW('Sanitation Data'!D12))="","",OFFSET('Sanitation Data'!$D$28,0,10*ROW('Sanitation Data'!D12)))</f>
        <v/>
      </c>
      <c r="CL18" s="284" t="str">
        <f ca="true">+IF(OFFSET('Sanitation Data'!$D$29,0,10*ROW('Sanitation Data'!D12))="","",OFFSET('Sanitation Data'!$D$29,0,10*ROW('Sanitation Data'!D12)))</f>
        <v/>
      </c>
      <c r="CM18" s="284" t="str">
        <f ca="true">+IF(OFFSET('Sanitation Data'!$D$30,0,10*ROW('Sanitation Data'!D12))="","",OFFSET('Sanitation Data'!$D$30,0,10*ROW('Sanitation Data'!D12)))</f>
        <v/>
      </c>
      <c r="CN18" s="284" t="str">
        <f ca="true">+IF(OFFSET('Sanitation Data'!$D$31,0,10*ROW('Sanitation Data'!D12))="","",OFFSET('Sanitation Data'!$D$31,0,10*ROW('Sanitation Data'!D12)))</f>
        <v/>
      </c>
      <c r="CO18" s="284" t="str">
        <f ca="true">+IF(OFFSET('Sanitation Data'!$D$32,0,10*ROW('Sanitation Data'!D12))="","",OFFSET('Sanitation Data'!$D$32,0,10*ROW('Sanitation Data'!D12)))</f>
        <v/>
      </c>
      <c r="CP18" s="284" t="str">
        <f ca="true">+IF(OFFSET('Sanitation Data'!$E$28,0,10*ROW('Sanitation Data'!E12))="","",OFFSET('Sanitation Data'!$E$28,0,10*ROW('Sanitation Data'!E12)))</f>
        <v/>
      </c>
      <c r="CQ18" s="284" t="str">
        <f ca="true">+IF(OFFSET('Sanitation Data'!$E$29,0,10*ROW('Sanitation Data'!E12))="","",OFFSET('Sanitation Data'!$E$29,0,10*ROW('Sanitation Data'!E12)))</f>
        <v/>
      </c>
      <c r="CR18" s="284" t="str">
        <f ca="true">+IF(OFFSET('Sanitation Data'!$E$30,0,10*ROW('Sanitation Data'!E12))="","",OFFSET('Sanitation Data'!$E$30,0,10*ROW('Sanitation Data'!E12)))</f>
        <v/>
      </c>
      <c r="CS18" s="284" t="str">
        <f ca="true">+IF(OFFSET('Sanitation Data'!$E$31,0,10*ROW('Sanitation Data'!E12))="","",OFFSET('Sanitation Data'!$E$31,0,10*ROW('Sanitation Data'!E12)))</f>
        <v/>
      </c>
      <c r="CT18" s="284" t="str">
        <f ca="true">+IF(OFFSET('Sanitation Data'!$E$32,0,10*ROW('Sanitation Data'!E12))="","",OFFSET('Sanitation Data'!$E$32,0,10*ROW('Sanitation Data'!E12)))</f>
        <v/>
      </c>
      <c r="CU18" s="284" t="str">
        <f ca="true">+IF(OFFSET('Sanitation Data'!$F$28,0,10*ROW('Sanitation Data'!F12))="","",OFFSET('Sanitation Data'!$F$28,0,10*ROW('Sanitation Data'!F12)))</f>
        <v/>
      </c>
      <c r="CV18" s="284" t="str">
        <f ca="true">+IF(OFFSET('Sanitation Data'!$F$29,0,10*ROW('Sanitation Data'!F12))="","",OFFSET('Sanitation Data'!$F$29,0,10*ROW('Sanitation Data'!F12)))</f>
        <v/>
      </c>
      <c r="CW18" s="284" t="str">
        <f ca="true">+IF(OFFSET('Sanitation Data'!$F$30,0,10*ROW('Sanitation Data'!F12))="","",OFFSET('Sanitation Data'!$F$30,0,10*ROW('Sanitation Data'!F12)))</f>
        <v/>
      </c>
      <c r="CX18" s="284" t="str">
        <f ca="true">+IF(OFFSET('Sanitation Data'!$F$31,0,10*ROW('Sanitation Data'!F12))="","",OFFSET('Sanitation Data'!$F$31,0,10*ROW('Sanitation Data'!F12)))</f>
        <v/>
      </c>
      <c r="CY18" s="284" t="str">
        <f ca="true">+IF(OFFSET('Sanitation Data'!$F$32,0,10*ROW('Sanitation Data'!F12))="","",OFFSET('Sanitation Data'!$F$32,0,10*ROW('Sanitation Data'!F12)))</f>
        <v/>
      </c>
      <c r="CZ18" s="284" t="str">
        <f ca="true">+IF(OFFSET('Sanitation Data'!$G$28,0,10*ROW('Sanitation Data'!G12))="","",OFFSET('Sanitation Data'!$G$28,0,10*ROW('Sanitation Data'!G12)))</f>
        <v/>
      </c>
      <c r="DA18" s="284" t="str">
        <f ca="true">+IF(OFFSET('Sanitation Data'!$G$29,0,10*ROW('Sanitation Data'!G12))="","",OFFSET('Sanitation Data'!$G$29,0,10*ROW('Sanitation Data'!G12)))</f>
        <v/>
      </c>
      <c r="DB18" s="284" t="str">
        <f ca="true">+IF(OFFSET('Sanitation Data'!$G$30,0,10*ROW('Sanitation Data'!G12))="","",OFFSET('Sanitation Data'!$G$30,0,10*ROW('Sanitation Data'!G12)))</f>
        <v/>
      </c>
      <c r="DC18" s="284" t="str">
        <f ca="true">+IF(OFFSET('Sanitation Data'!$G$31,0,10*ROW('Sanitation Data'!G12))="","",OFFSET('Sanitation Data'!$G$31,0,10*ROW('Sanitation Data'!G12)))</f>
        <v/>
      </c>
      <c r="DD18" s="284" t="str">
        <f ca="true">+IF(OFFSET('Sanitation Data'!$G$32,0,10*ROW('Sanitation Data'!G12))="","",OFFSET('Sanitation Data'!$G$32,0,10*ROW('Sanitation Data'!G12)))</f>
        <v/>
      </c>
      <c r="DE18" s="284" t="str">
        <f ca="true">+IF(OFFSET('Sanitation Data'!$H$28,0,10*ROW('Sanitation Data'!H12))="","",OFFSET('Sanitation Data'!$H$28,0,10*ROW('Sanitation Data'!H12)))</f>
        <v/>
      </c>
      <c r="DF18" s="284" t="str">
        <f ca="true">+IF(OFFSET('Sanitation Data'!$H$29,0,10*ROW('Sanitation Data'!H12))="","",OFFSET('Sanitation Data'!$H$29,0,10*ROW('Sanitation Data'!H12)))</f>
        <v/>
      </c>
      <c r="DG18" s="284" t="str">
        <f ca="true">+IF(OFFSET('Sanitation Data'!$H$30,0,10*ROW('Sanitation Data'!H12))="","",OFFSET('Sanitation Data'!$H$30,0,10*ROW('Sanitation Data'!H12)))</f>
        <v/>
      </c>
      <c r="DH18" s="284" t="str">
        <f ca="true">+IF(OFFSET('Sanitation Data'!$H$31,0,10*ROW('Sanitation Data'!H12))="","",OFFSET('Sanitation Data'!$H$31,0,10*ROW('Sanitation Data'!H12)))</f>
        <v/>
      </c>
      <c r="DI18" s="284" t="str">
        <f ca="true">+IF(OFFSET('Sanitation Data'!$H$32,0,10*ROW('Sanitation Data'!H12))="","",OFFSET('Sanitation Data'!$H$32,0,10*ROW('Sanitation Data'!H12)))</f>
        <v/>
      </c>
      <c r="DJ18" s="284" t="str">
        <f ca="true">+IF(OFFSET('Sanitation Data'!$I$28,0,10*ROW('Sanitation Data'!I12))="","",OFFSET('Sanitation Data'!$I$28,0,10*ROW('Sanitation Data'!I12)))</f>
        <v/>
      </c>
      <c r="DK18" s="284" t="str">
        <f ca="true">+IF(OFFSET('Sanitation Data'!$I$29,0,10*ROW('Sanitation Data'!I12))="","",OFFSET('Sanitation Data'!$I$29,0,10*ROW('Sanitation Data'!I12)))</f>
        <v/>
      </c>
      <c r="DL18" s="284" t="str">
        <f ca="true">+IF(OFFSET('Sanitation Data'!$I$30,0,10*ROW('Sanitation Data'!I12))="","",OFFSET('Sanitation Data'!$I$30,0,10*ROW('Sanitation Data'!I12)))</f>
        <v/>
      </c>
      <c r="DM18" s="284" t="str">
        <f ca="true">+IF(OFFSET('Sanitation Data'!$I$31,0,10*ROW('Sanitation Data'!I12))="","",OFFSET('Sanitation Data'!$I$31,0,10*ROW('Sanitation Data'!I12)))</f>
        <v/>
      </c>
      <c r="DN18" s="284" t="str">
        <f ca="true">+IF(OFFSET('Sanitation Data'!$I$32,0,10*ROW('Sanitation Data'!I12))="","",OFFSET('Sanitation Data'!$I$32,0,10*ROW('Sanitation Data'!I12)))</f>
        <v/>
      </c>
      <c r="DO18" s="284" t="str">
        <f ca="true">+IF(OFFSET('Hygiene Data'!$D$11,0,10*ROW('Hygiene Data'!D12))="","",OFFSET('Hygiene Data'!$D$11,0,10*ROW('Hygiene Data'!D12)))</f>
        <v/>
      </c>
      <c r="DP18" s="284" t="str">
        <f ca="true">+IF(OFFSET('Hygiene Data'!$D$12,0,10*ROW('Hygiene Data'!D12))="","",OFFSET('Hygiene Data'!$D$12,0,10*ROW('Hygiene Data'!D12)))</f>
        <v/>
      </c>
      <c r="DQ18" s="284" t="str">
        <f ca="true">+IF(OFFSET('Hygiene Data'!$D$13,0,10*ROW('Hygiene Data'!D12))="","",OFFSET('Hygiene Data'!$D$13,0,10*ROW('Hygiene Data'!D12)))</f>
        <v/>
      </c>
      <c r="DR18" s="284" t="str">
        <f ca="true">+IF(OFFSET('Hygiene Data'!$E$11,0,10*ROW('Hygiene Data'!E12))="","",OFFSET('Hygiene Data'!$E$11,0,10*ROW('Hygiene Data'!E12)))</f>
        <v/>
      </c>
      <c r="DS18" s="284" t="str">
        <f ca="true">+IF(OFFSET('Hygiene Data'!$E$12,0,10*ROW('Hygiene Data'!E12))="","",OFFSET('Hygiene Data'!$E$12,0,10*ROW('Hygiene Data'!E12)))</f>
        <v/>
      </c>
      <c r="DT18" s="284" t="str">
        <f ca="true">+IF(OFFSET('Hygiene Data'!$E$13,0,10*ROW('Hygiene Data'!E12))="","",OFFSET('Hygiene Data'!$E$13,0,10*ROW('Hygiene Data'!E12)))</f>
        <v/>
      </c>
      <c r="DU18" s="284" t="str">
        <f ca="true">+IF(OFFSET('Hygiene Data'!$F$11,0,10*ROW('Hygiene Data'!F12))="","",OFFSET('Hygiene Data'!$F$11,0,10*ROW('Hygiene Data'!F12)))</f>
        <v/>
      </c>
      <c r="DV18" s="284" t="str">
        <f ca="true">+IF(OFFSET('Hygiene Data'!$F$12,0,10*ROW('Hygiene Data'!F12))="","",OFFSET('Hygiene Data'!$F$12,0,10*ROW('Hygiene Data'!F12)))</f>
        <v/>
      </c>
      <c r="DW18" s="284" t="str">
        <f ca="true">+IF(OFFSET('Hygiene Data'!$F$13,0,10*ROW('Hygiene Data'!F12))="","",OFFSET('Hygiene Data'!$F$13,0,10*ROW('Hygiene Data'!F12)))</f>
        <v/>
      </c>
      <c r="DX18" s="284" t="str">
        <f ca="true">+IF(OFFSET('Hygiene Data'!$G$11,0,10*ROW('Hygiene Data'!G12))="","",OFFSET('Hygiene Data'!$G$11,0,10*ROW('Hygiene Data'!G12)))</f>
        <v/>
      </c>
      <c r="DY18" s="284" t="str">
        <f ca="true">+IF(OFFSET('Hygiene Data'!$G$12,0,10*ROW('Hygiene Data'!G12))="","",OFFSET('Hygiene Data'!$G$12,0,10*ROW('Hygiene Data'!G12)))</f>
        <v/>
      </c>
      <c r="DZ18" s="284" t="str">
        <f ca="true">+IF(OFFSET('Hygiene Data'!$G$13,0,10*ROW('Hygiene Data'!G12))="","",OFFSET('Hygiene Data'!$G$13,0,10*ROW('Hygiene Data'!G12)))</f>
        <v/>
      </c>
      <c r="EA18" s="284" t="str">
        <f ca="true">+IF(OFFSET('Hygiene Data'!$H$11,0,10*ROW('Hygiene Data'!H12))="","",OFFSET('Hygiene Data'!$H$11,0,10*ROW('Hygiene Data'!H12)))</f>
        <v/>
      </c>
      <c r="EB18" s="284" t="str">
        <f ca="true">+IF(OFFSET('Hygiene Data'!$H$12,0,10*ROW('Hygiene Data'!H12))="","",OFFSET('Hygiene Data'!$H$12,0,10*ROW('Hygiene Data'!H12)))</f>
        <v/>
      </c>
      <c r="EC18" s="284" t="str">
        <f ca="true">+IF(OFFSET('Hygiene Data'!$H$13,0,10*ROW('Hygiene Data'!H12))="","",OFFSET('Hygiene Data'!$H$13,0,10*ROW('Hygiene Data'!H12)))</f>
        <v/>
      </c>
      <c r="ED18" s="284" t="str">
        <f ca="true">+IF(OFFSET('Hygiene Data'!$I$11,0,10*ROW('Hygiene Data'!I12))="","",OFFSET('Hygiene Data'!$I$11,0,10*ROW('Hygiene Data'!I12)))</f>
        <v/>
      </c>
      <c r="EE18" s="284" t="str">
        <f ca="true">+IF(OFFSET('Hygiene Data'!$I$12,0,10*ROW('Hygiene Data'!I12))="","",OFFSET('Hygiene Data'!$I$12,0,10*ROW('Hygiene Data'!I12)))</f>
        <v/>
      </c>
      <c r="EF18" s="284"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9"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4"/>
      <c r="BS19" s="284" t="str">
        <f ca="true">+IF(OFFSET('Water Data'!$D$27,0,10*ROW('Water Data'!D13))="","",OFFSET('Water Data'!$D$27,0,10*ROW('Water Data'!D13)))</f>
        <v/>
      </c>
      <c r="BT19" s="284" t="str">
        <f ca="true">+IF(OFFSET('Water Data'!$D$28,0,10*ROW('Water Data'!D13))="","",OFFSET('Water Data'!$D$28,0,10*ROW('Water Data'!D13)))</f>
        <v/>
      </c>
      <c r="BU19" s="284" t="str">
        <f ca="true">+IF(OFFSET('Water Data'!$D$29,0,10*ROW('Water Data'!D13))="","",OFFSET('Water Data'!$D$29,0,10*ROW('Water Data'!D13)))</f>
        <v/>
      </c>
      <c r="BV19" s="284" t="str">
        <f ca="true">+IF(OFFSET('Water Data'!$E$27,0,10*ROW('Water Data'!E13))="","",OFFSET('Water Data'!$E$27,0,10*ROW('Water Data'!E13)))</f>
        <v/>
      </c>
      <c r="BW19" s="284" t="str">
        <f ca="true">+IF(OFFSET('Water Data'!$E$28,0,10*ROW('Water Data'!E13))="","",OFFSET('Water Data'!$E$28,0,10*ROW('Water Data'!E13)))</f>
        <v/>
      </c>
      <c r="BX19" s="284" t="str">
        <f ca="true">+IF(OFFSET('Water Data'!$E$29,0,10*ROW('Water Data'!E13))="","",OFFSET('Water Data'!$E$29,0,10*ROW('Water Data'!E13)))</f>
        <v/>
      </c>
      <c r="BY19" s="284" t="str">
        <f ca="true">+IF(OFFSET('Water Data'!$F$27,0,10*ROW('Water Data'!F13))="","",OFFSET('Water Data'!$F$27,0,10*ROW('Water Data'!F13)))</f>
        <v/>
      </c>
      <c r="BZ19" s="284" t="str">
        <f ca="true">+IF(OFFSET('Water Data'!$F$28,0,10*ROW('Water Data'!F13))="","",OFFSET('Water Data'!$F$28,0,10*ROW('Water Data'!F13)))</f>
        <v/>
      </c>
      <c r="CA19" s="284" t="str">
        <f ca="true">+IF(OFFSET('Water Data'!$F$29,0,10*ROW('Water Data'!F13))="","",OFFSET('Water Data'!$F$29,0,10*ROW('Water Data'!F13)))</f>
        <v/>
      </c>
      <c r="CB19" s="284" t="str">
        <f ca="true">+IF(OFFSET('Water Data'!$G$27,0,10*ROW('Water Data'!G13))="","",OFFSET('Water Data'!$G$27,0,10*ROW('Water Data'!G13)))</f>
        <v/>
      </c>
      <c r="CC19" s="284" t="str">
        <f ca="true">+IF(OFFSET('Water Data'!$G$28,0,10*ROW('Water Data'!G13))="","",OFFSET('Water Data'!$G$28,0,10*ROW('Water Data'!G13)))</f>
        <v/>
      </c>
      <c r="CD19" s="284" t="str">
        <f ca="true">+IF(OFFSET('Water Data'!$G$29,0,10*ROW('Water Data'!G13))="","",OFFSET('Water Data'!$G$29,0,10*ROW('Water Data'!G13)))</f>
        <v/>
      </c>
      <c r="CE19" s="284" t="str">
        <f ca="true">+IF(OFFSET('Water Data'!$H$27,0,10*ROW('Water Data'!H13))="","",OFFSET('Water Data'!$H$27,0,10*ROW('Water Data'!H13)))</f>
        <v/>
      </c>
      <c r="CF19" s="284" t="str">
        <f ca="true">+IF(OFFSET('Water Data'!$H$28,0,10*ROW('Water Data'!H13))="","",OFFSET('Water Data'!$H$28,0,10*ROW('Water Data'!H13)))</f>
        <v/>
      </c>
      <c r="CG19" s="284" t="str">
        <f ca="true">+IF(OFFSET('Water Data'!$H$29,0,10*ROW('Water Data'!H13))="","",OFFSET('Water Data'!$H$29,0,10*ROW('Water Data'!H13)))</f>
        <v/>
      </c>
      <c r="CH19" s="284" t="str">
        <f ca="true">+IF(OFFSET('Water Data'!$I$27,0,10*ROW('Water Data'!I13))="","",OFFSET('Water Data'!$I$27,0,10*ROW('Water Data'!I13)))</f>
        <v/>
      </c>
      <c r="CI19" s="284" t="str">
        <f ca="true">+IF(OFFSET('Water Data'!$I$28,0,10*ROW('Water Data'!I13))="","",OFFSET('Water Data'!$I$28,0,10*ROW('Water Data'!I13)))</f>
        <v/>
      </c>
      <c r="CJ19" s="284" t="str">
        <f ca="true">+IF(OFFSET('Water Data'!$I$29,0,10*ROW('Water Data'!I13))="","",OFFSET('Water Data'!$I$29,0,10*ROW('Water Data'!I13)))</f>
        <v/>
      </c>
      <c r="CK19" s="284" t="str">
        <f ca="true">+IF(OFFSET('Sanitation Data'!$D$28,0,10*ROW('Sanitation Data'!D13))="","",OFFSET('Sanitation Data'!$D$28,0,10*ROW('Sanitation Data'!D13)))</f>
        <v/>
      </c>
      <c r="CL19" s="284" t="str">
        <f ca="true">+IF(OFFSET('Sanitation Data'!$D$29,0,10*ROW('Sanitation Data'!D13))="","",OFFSET('Sanitation Data'!$D$29,0,10*ROW('Sanitation Data'!D13)))</f>
        <v/>
      </c>
      <c r="CM19" s="284" t="str">
        <f ca="true">+IF(OFFSET('Sanitation Data'!$D$30,0,10*ROW('Sanitation Data'!D13))="","",OFFSET('Sanitation Data'!$D$30,0,10*ROW('Sanitation Data'!D13)))</f>
        <v/>
      </c>
      <c r="CN19" s="284" t="str">
        <f ca="true">+IF(OFFSET('Sanitation Data'!$D$31,0,10*ROW('Sanitation Data'!D13))="","",OFFSET('Sanitation Data'!$D$31,0,10*ROW('Sanitation Data'!D13)))</f>
        <v/>
      </c>
      <c r="CO19" s="284" t="str">
        <f ca="true">+IF(OFFSET('Sanitation Data'!$D$32,0,10*ROW('Sanitation Data'!D13))="","",OFFSET('Sanitation Data'!$D$32,0,10*ROW('Sanitation Data'!D13)))</f>
        <v/>
      </c>
      <c r="CP19" s="284" t="str">
        <f ca="true">+IF(OFFSET('Sanitation Data'!$E$28,0,10*ROW('Sanitation Data'!E13))="","",OFFSET('Sanitation Data'!$E$28,0,10*ROW('Sanitation Data'!E13)))</f>
        <v/>
      </c>
      <c r="CQ19" s="284" t="str">
        <f ca="true">+IF(OFFSET('Sanitation Data'!$E$29,0,10*ROW('Sanitation Data'!E13))="","",OFFSET('Sanitation Data'!$E$29,0,10*ROW('Sanitation Data'!E13)))</f>
        <v/>
      </c>
      <c r="CR19" s="284" t="str">
        <f ca="true">+IF(OFFSET('Sanitation Data'!$E$30,0,10*ROW('Sanitation Data'!E13))="","",OFFSET('Sanitation Data'!$E$30,0,10*ROW('Sanitation Data'!E13)))</f>
        <v/>
      </c>
      <c r="CS19" s="284" t="str">
        <f ca="true">+IF(OFFSET('Sanitation Data'!$E$31,0,10*ROW('Sanitation Data'!E13))="","",OFFSET('Sanitation Data'!$E$31,0,10*ROW('Sanitation Data'!E13)))</f>
        <v/>
      </c>
      <c r="CT19" s="284" t="str">
        <f ca="true">+IF(OFFSET('Sanitation Data'!$E$32,0,10*ROW('Sanitation Data'!E13))="","",OFFSET('Sanitation Data'!$E$32,0,10*ROW('Sanitation Data'!E13)))</f>
        <v/>
      </c>
      <c r="CU19" s="284" t="str">
        <f ca="true">+IF(OFFSET('Sanitation Data'!$F$28,0,10*ROW('Sanitation Data'!F13))="","",OFFSET('Sanitation Data'!$F$28,0,10*ROW('Sanitation Data'!F13)))</f>
        <v/>
      </c>
      <c r="CV19" s="284" t="str">
        <f ca="true">+IF(OFFSET('Sanitation Data'!$F$29,0,10*ROW('Sanitation Data'!F13))="","",OFFSET('Sanitation Data'!$F$29,0,10*ROW('Sanitation Data'!F13)))</f>
        <v/>
      </c>
      <c r="CW19" s="284" t="str">
        <f ca="true">+IF(OFFSET('Sanitation Data'!$F$30,0,10*ROW('Sanitation Data'!F13))="","",OFFSET('Sanitation Data'!$F$30,0,10*ROW('Sanitation Data'!F13)))</f>
        <v/>
      </c>
      <c r="CX19" s="284" t="str">
        <f ca="true">+IF(OFFSET('Sanitation Data'!$F$31,0,10*ROW('Sanitation Data'!F13))="","",OFFSET('Sanitation Data'!$F$31,0,10*ROW('Sanitation Data'!F13)))</f>
        <v/>
      </c>
      <c r="CY19" s="284" t="str">
        <f ca="true">+IF(OFFSET('Sanitation Data'!$F$32,0,10*ROW('Sanitation Data'!F13))="","",OFFSET('Sanitation Data'!$F$32,0,10*ROW('Sanitation Data'!F13)))</f>
        <v/>
      </c>
      <c r="CZ19" s="284" t="str">
        <f ca="true">+IF(OFFSET('Sanitation Data'!$G$28,0,10*ROW('Sanitation Data'!G13))="","",OFFSET('Sanitation Data'!$G$28,0,10*ROW('Sanitation Data'!G13)))</f>
        <v/>
      </c>
      <c r="DA19" s="284" t="str">
        <f ca="true">+IF(OFFSET('Sanitation Data'!$G$29,0,10*ROW('Sanitation Data'!G13))="","",OFFSET('Sanitation Data'!$G$29,0,10*ROW('Sanitation Data'!G13)))</f>
        <v/>
      </c>
      <c r="DB19" s="284" t="str">
        <f ca="true">+IF(OFFSET('Sanitation Data'!$G$30,0,10*ROW('Sanitation Data'!G13))="","",OFFSET('Sanitation Data'!$G$30,0,10*ROW('Sanitation Data'!G13)))</f>
        <v/>
      </c>
      <c r="DC19" s="284" t="str">
        <f ca="true">+IF(OFFSET('Sanitation Data'!$G$31,0,10*ROW('Sanitation Data'!G13))="","",OFFSET('Sanitation Data'!$G$31,0,10*ROW('Sanitation Data'!G13)))</f>
        <v/>
      </c>
      <c r="DD19" s="284" t="str">
        <f ca="true">+IF(OFFSET('Sanitation Data'!$G$32,0,10*ROW('Sanitation Data'!G13))="","",OFFSET('Sanitation Data'!$G$32,0,10*ROW('Sanitation Data'!G13)))</f>
        <v/>
      </c>
      <c r="DE19" s="284" t="str">
        <f ca="true">+IF(OFFSET('Sanitation Data'!$H$28,0,10*ROW('Sanitation Data'!H13))="","",OFFSET('Sanitation Data'!$H$28,0,10*ROW('Sanitation Data'!H13)))</f>
        <v/>
      </c>
      <c r="DF19" s="284" t="str">
        <f ca="true">+IF(OFFSET('Sanitation Data'!$H$29,0,10*ROW('Sanitation Data'!H13))="","",OFFSET('Sanitation Data'!$H$29,0,10*ROW('Sanitation Data'!H13)))</f>
        <v/>
      </c>
      <c r="DG19" s="284" t="str">
        <f ca="true">+IF(OFFSET('Sanitation Data'!$H$30,0,10*ROW('Sanitation Data'!H13))="","",OFFSET('Sanitation Data'!$H$30,0,10*ROW('Sanitation Data'!H13)))</f>
        <v/>
      </c>
      <c r="DH19" s="284" t="str">
        <f ca="true">+IF(OFFSET('Sanitation Data'!$H$31,0,10*ROW('Sanitation Data'!H13))="","",OFFSET('Sanitation Data'!$H$31,0,10*ROW('Sanitation Data'!H13)))</f>
        <v/>
      </c>
      <c r="DI19" s="284" t="str">
        <f ca="true">+IF(OFFSET('Sanitation Data'!$H$32,0,10*ROW('Sanitation Data'!H13))="","",OFFSET('Sanitation Data'!$H$32,0,10*ROW('Sanitation Data'!H13)))</f>
        <v/>
      </c>
      <c r="DJ19" s="284" t="str">
        <f ca="true">+IF(OFFSET('Sanitation Data'!$I$28,0,10*ROW('Sanitation Data'!I13))="","",OFFSET('Sanitation Data'!$I$28,0,10*ROW('Sanitation Data'!I13)))</f>
        <v/>
      </c>
      <c r="DK19" s="284" t="str">
        <f ca="true">+IF(OFFSET('Sanitation Data'!$I$29,0,10*ROW('Sanitation Data'!I13))="","",OFFSET('Sanitation Data'!$I$29,0,10*ROW('Sanitation Data'!I13)))</f>
        <v/>
      </c>
      <c r="DL19" s="284" t="str">
        <f ca="true">+IF(OFFSET('Sanitation Data'!$I$30,0,10*ROW('Sanitation Data'!I13))="","",OFFSET('Sanitation Data'!$I$30,0,10*ROW('Sanitation Data'!I13)))</f>
        <v/>
      </c>
      <c r="DM19" s="284" t="str">
        <f ca="true">+IF(OFFSET('Sanitation Data'!$I$31,0,10*ROW('Sanitation Data'!I13))="","",OFFSET('Sanitation Data'!$I$31,0,10*ROW('Sanitation Data'!I13)))</f>
        <v/>
      </c>
      <c r="DN19" s="284" t="str">
        <f ca="true">+IF(OFFSET('Sanitation Data'!$I$32,0,10*ROW('Sanitation Data'!I13))="","",OFFSET('Sanitation Data'!$I$32,0,10*ROW('Sanitation Data'!I13)))</f>
        <v/>
      </c>
      <c r="DO19" s="284" t="str">
        <f ca="true">+IF(OFFSET('Hygiene Data'!$D$11,0,10*ROW('Hygiene Data'!D13))="","",OFFSET('Hygiene Data'!$D$11,0,10*ROW('Hygiene Data'!D13)))</f>
        <v/>
      </c>
      <c r="DP19" s="284" t="str">
        <f ca="true">+IF(OFFSET('Hygiene Data'!$D$12,0,10*ROW('Hygiene Data'!D13))="","",OFFSET('Hygiene Data'!$D$12,0,10*ROW('Hygiene Data'!D13)))</f>
        <v/>
      </c>
      <c r="DQ19" s="284" t="str">
        <f ca="true">+IF(OFFSET('Hygiene Data'!$D$13,0,10*ROW('Hygiene Data'!D13))="","",OFFSET('Hygiene Data'!$D$13,0,10*ROW('Hygiene Data'!D13)))</f>
        <v/>
      </c>
      <c r="DR19" s="284" t="str">
        <f ca="true">+IF(OFFSET('Hygiene Data'!$E$11,0,10*ROW('Hygiene Data'!E13))="","",OFFSET('Hygiene Data'!$E$11,0,10*ROW('Hygiene Data'!E13)))</f>
        <v/>
      </c>
      <c r="DS19" s="284" t="str">
        <f ca="true">+IF(OFFSET('Hygiene Data'!$E$12,0,10*ROW('Hygiene Data'!E13))="","",OFFSET('Hygiene Data'!$E$12,0,10*ROW('Hygiene Data'!E13)))</f>
        <v/>
      </c>
      <c r="DT19" s="284" t="str">
        <f ca="true">+IF(OFFSET('Hygiene Data'!$E$13,0,10*ROW('Hygiene Data'!E13))="","",OFFSET('Hygiene Data'!$E$13,0,10*ROW('Hygiene Data'!E13)))</f>
        <v/>
      </c>
      <c r="DU19" s="284" t="str">
        <f ca="true">+IF(OFFSET('Hygiene Data'!$F$11,0,10*ROW('Hygiene Data'!F13))="","",OFFSET('Hygiene Data'!$F$11,0,10*ROW('Hygiene Data'!F13)))</f>
        <v/>
      </c>
      <c r="DV19" s="284" t="str">
        <f ca="true">+IF(OFFSET('Hygiene Data'!$F$12,0,10*ROW('Hygiene Data'!F13))="","",OFFSET('Hygiene Data'!$F$12,0,10*ROW('Hygiene Data'!F13)))</f>
        <v/>
      </c>
      <c r="DW19" s="284" t="str">
        <f ca="true">+IF(OFFSET('Hygiene Data'!$F$13,0,10*ROW('Hygiene Data'!F13))="","",OFFSET('Hygiene Data'!$F$13,0,10*ROW('Hygiene Data'!F13)))</f>
        <v/>
      </c>
      <c r="DX19" s="284" t="str">
        <f ca="true">+IF(OFFSET('Hygiene Data'!$G$11,0,10*ROW('Hygiene Data'!G13))="","",OFFSET('Hygiene Data'!$G$11,0,10*ROW('Hygiene Data'!G13)))</f>
        <v/>
      </c>
      <c r="DY19" s="284" t="str">
        <f ca="true">+IF(OFFSET('Hygiene Data'!$G$12,0,10*ROW('Hygiene Data'!G13))="","",OFFSET('Hygiene Data'!$G$12,0,10*ROW('Hygiene Data'!G13)))</f>
        <v/>
      </c>
      <c r="DZ19" s="284" t="str">
        <f ca="true">+IF(OFFSET('Hygiene Data'!$G$13,0,10*ROW('Hygiene Data'!G13))="","",OFFSET('Hygiene Data'!$G$13,0,10*ROW('Hygiene Data'!G13)))</f>
        <v/>
      </c>
      <c r="EA19" s="284" t="str">
        <f ca="true">+IF(OFFSET('Hygiene Data'!$H$11,0,10*ROW('Hygiene Data'!H13))="","",OFFSET('Hygiene Data'!$H$11,0,10*ROW('Hygiene Data'!H13)))</f>
        <v/>
      </c>
      <c r="EB19" s="284" t="str">
        <f ca="true">+IF(OFFSET('Hygiene Data'!$H$12,0,10*ROW('Hygiene Data'!H13))="","",OFFSET('Hygiene Data'!$H$12,0,10*ROW('Hygiene Data'!H13)))</f>
        <v/>
      </c>
      <c r="EC19" s="284" t="str">
        <f ca="true">+IF(OFFSET('Hygiene Data'!$H$13,0,10*ROW('Hygiene Data'!H13))="","",OFFSET('Hygiene Data'!$H$13,0,10*ROW('Hygiene Data'!H13)))</f>
        <v/>
      </c>
      <c r="ED19" s="284" t="str">
        <f ca="true">+IF(OFFSET('Hygiene Data'!$I$11,0,10*ROW('Hygiene Data'!I13))="","",OFFSET('Hygiene Data'!$I$11,0,10*ROW('Hygiene Data'!I13)))</f>
        <v/>
      </c>
      <c r="EE19" s="284" t="str">
        <f ca="true">+IF(OFFSET('Hygiene Data'!$I$12,0,10*ROW('Hygiene Data'!I13))="","",OFFSET('Hygiene Data'!$I$12,0,10*ROW('Hygiene Data'!I13)))</f>
        <v/>
      </c>
      <c r="EF19" s="284"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9"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4"/>
      <c r="BS20" s="284" t="str">
        <f ca="true">+IF(OFFSET('Water Data'!$D$27,0,10*ROW('Water Data'!D14))="","",OFFSET('Water Data'!$D$27,0,10*ROW('Water Data'!D14)))</f>
        <v/>
      </c>
      <c r="BT20" s="284" t="str">
        <f ca="true">+IF(OFFSET('Water Data'!$D$28,0,10*ROW('Water Data'!D14))="","",OFFSET('Water Data'!$D$28,0,10*ROW('Water Data'!D14)))</f>
        <v/>
      </c>
      <c r="BU20" s="284" t="str">
        <f ca="true">+IF(OFFSET('Water Data'!$D$29,0,10*ROW('Water Data'!D14))="","",OFFSET('Water Data'!$D$29,0,10*ROW('Water Data'!D14)))</f>
        <v/>
      </c>
      <c r="BV20" s="284" t="str">
        <f ca="true">+IF(OFFSET('Water Data'!$E$27,0,10*ROW('Water Data'!E14))="","",OFFSET('Water Data'!$E$27,0,10*ROW('Water Data'!E14)))</f>
        <v/>
      </c>
      <c r="BW20" s="284" t="str">
        <f ca="true">+IF(OFFSET('Water Data'!$E$28,0,10*ROW('Water Data'!E14))="","",OFFSET('Water Data'!$E$28,0,10*ROW('Water Data'!E14)))</f>
        <v/>
      </c>
      <c r="BX20" s="284" t="str">
        <f ca="true">+IF(OFFSET('Water Data'!$E$29,0,10*ROW('Water Data'!E14))="","",OFFSET('Water Data'!$E$29,0,10*ROW('Water Data'!E14)))</f>
        <v/>
      </c>
      <c r="BY20" s="284" t="str">
        <f ca="true">+IF(OFFSET('Water Data'!$F$27,0,10*ROW('Water Data'!F14))="","",OFFSET('Water Data'!$F$27,0,10*ROW('Water Data'!F14)))</f>
        <v/>
      </c>
      <c r="BZ20" s="284" t="str">
        <f ca="true">+IF(OFFSET('Water Data'!$F$28,0,10*ROW('Water Data'!F14))="","",OFFSET('Water Data'!$F$28,0,10*ROW('Water Data'!F14)))</f>
        <v/>
      </c>
      <c r="CA20" s="284" t="str">
        <f ca="true">+IF(OFFSET('Water Data'!$F$29,0,10*ROW('Water Data'!F14))="","",OFFSET('Water Data'!$F$29,0,10*ROW('Water Data'!F14)))</f>
        <v/>
      </c>
      <c r="CB20" s="284" t="str">
        <f ca="true">+IF(OFFSET('Water Data'!$G$27,0,10*ROW('Water Data'!G14))="","",OFFSET('Water Data'!$G$27,0,10*ROW('Water Data'!G14)))</f>
        <v/>
      </c>
      <c r="CC20" s="284" t="str">
        <f ca="true">+IF(OFFSET('Water Data'!$G$28,0,10*ROW('Water Data'!G14))="","",OFFSET('Water Data'!$G$28,0,10*ROW('Water Data'!G14)))</f>
        <v/>
      </c>
      <c r="CD20" s="284" t="str">
        <f ca="true">+IF(OFFSET('Water Data'!$G$29,0,10*ROW('Water Data'!G14))="","",OFFSET('Water Data'!$G$29,0,10*ROW('Water Data'!G14)))</f>
        <v/>
      </c>
      <c r="CE20" s="284" t="str">
        <f ca="true">+IF(OFFSET('Water Data'!$H$27,0,10*ROW('Water Data'!H14))="","",OFFSET('Water Data'!$H$27,0,10*ROW('Water Data'!H14)))</f>
        <v/>
      </c>
      <c r="CF20" s="284" t="str">
        <f ca="true">+IF(OFFSET('Water Data'!$H$28,0,10*ROW('Water Data'!H14))="","",OFFSET('Water Data'!$H$28,0,10*ROW('Water Data'!H14)))</f>
        <v/>
      </c>
      <c r="CG20" s="284" t="str">
        <f ca="true">+IF(OFFSET('Water Data'!$H$29,0,10*ROW('Water Data'!H14))="","",OFFSET('Water Data'!$H$29,0,10*ROW('Water Data'!H14)))</f>
        <v/>
      </c>
      <c r="CH20" s="284" t="str">
        <f ca="true">+IF(OFFSET('Water Data'!$I$27,0,10*ROW('Water Data'!I14))="","",OFFSET('Water Data'!$I$27,0,10*ROW('Water Data'!I14)))</f>
        <v/>
      </c>
      <c r="CI20" s="284" t="str">
        <f ca="true">+IF(OFFSET('Water Data'!$I$28,0,10*ROW('Water Data'!I14))="","",OFFSET('Water Data'!$I$28,0,10*ROW('Water Data'!I14)))</f>
        <v/>
      </c>
      <c r="CJ20" s="284" t="str">
        <f ca="true">+IF(OFFSET('Water Data'!$I$29,0,10*ROW('Water Data'!I14))="","",OFFSET('Water Data'!$I$29,0,10*ROW('Water Data'!I14)))</f>
        <v/>
      </c>
      <c r="CK20" s="284" t="str">
        <f ca="true">+IF(OFFSET('Sanitation Data'!$D$28,0,10*ROW('Sanitation Data'!D14))="","",OFFSET('Sanitation Data'!$D$28,0,10*ROW('Sanitation Data'!D14)))</f>
        <v/>
      </c>
      <c r="CL20" s="284" t="str">
        <f ca="true">+IF(OFFSET('Sanitation Data'!$D$29,0,10*ROW('Sanitation Data'!D14))="","",OFFSET('Sanitation Data'!$D$29,0,10*ROW('Sanitation Data'!D14)))</f>
        <v/>
      </c>
      <c r="CM20" s="284" t="str">
        <f ca="true">+IF(OFFSET('Sanitation Data'!$D$30,0,10*ROW('Sanitation Data'!D14))="","",OFFSET('Sanitation Data'!$D$30,0,10*ROW('Sanitation Data'!D14)))</f>
        <v/>
      </c>
      <c r="CN20" s="284" t="str">
        <f ca="true">+IF(OFFSET('Sanitation Data'!$D$31,0,10*ROW('Sanitation Data'!D14))="","",OFFSET('Sanitation Data'!$D$31,0,10*ROW('Sanitation Data'!D14)))</f>
        <v/>
      </c>
      <c r="CO20" s="284" t="str">
        <f ca="true">+IF(OFFSET('Sanitation Data'!$D$32,0,10*ROW('Sanitation Data'!D14))="","",OFFSET('Sanitation Data'!$D$32,0,10*ROW('Sanitation Data'!D14)))</f>
        <v/>
      </c>
      <c r="CP20" s="284" t="str">
        <f ca="true">+IF(OFFSET('Sanitation Data'!$E$28,0,10*ROW('Sanitation Data'!E14))="","",OFFSET('Sanitation Data'!$E$28,0,10*ROW('Sanitation Data'!E14)))</f>
        <v/>
      </c>
      <c r="CQ20" s="284" t="str">
        <f ca="true">+IF(OFFSET('Sanitation Data'!$E$29,0,10*ROW('Sanitation Data'!E14))="","",OFFSET('Sanitation Data'!$E$29,0,10*ROW('Sanitation Data'!E14)))</f>
        <v/>
      </c>
      <c r="CR20" s="284" t="str">
        <f ca="true">+IF(OFFSET('Sanitation Data'!$E$30,0,10*ROW('Sanitation Data'!E14))="","",OFFSET('Sanitation Data'!$E$30,0,10*ROW('Sanitation Data'!E14)))</f>
        <v/>
      </c>
      <c r="CS20" s="284" t="str">
        <f ca="true">+IF(OFFSET('Sanitation Data'!$E$31,0,10*ROW('Sanitation Data'!E14))="","",OFFSET('Sanitation Data'!$E$31,0,10*ROW('Sanitation Data'!E14)))</f>
        <v/>
      </c>
      <c r="CT20" s="284" t="str">
        <f ca="true">+IF(OFFSET('Sanitation Data'!$E$32,0,10*ROW('Sanitation Data'!E14))="","",OFFSET('Sanitation Data'!$E$32,0,10*ROW('Sanitation Data'!E14)))</f>
        <v/>
      </c>
      <c r="CU20" s="284" t="str">
        <f ca="true">+IF(OFFSET('Sanitation Data'!$F$28,0,10*ROW('Sanitation Data'!F14))="","",OFFSET('Sanitation Data'!$F$28,0,10*ROW('Sanitation Data'!F14)))</f>
        <v/>
      </c>
      <c r="CV20" s="284" t="str">
        <f ca="true">+IF(OFFSET('Sanitation Data'!$F$29,0,10*ROW('Sanitation Data'!F14))="","",OFFSET('Sanitation Data'!$F$29,0,10*ROW('Sanitation Data'!F14)))</f>
        <v/>
      </c>
      <c r="CW20" s="284" t="str">
        <f ca="true">+IF(OFFSET('Sanitation Data'!$F$30,0,10*ROW('Sanitation Data'!F14))="","",OFFSET('Sanitation Data'!$F$30,0,10*ROW('Sanitation Data'!F14)))</f>
        <v/>
      </c>
      <c r="CX20" s="284" t="str">
        <f ca="true">+IF(OFFSET('Sanitation Data'!$F$31,0,10*ROW('Sanitation Data'!F14))="","",OFFSET('Sanitation Data'!$F$31,0,10*ROW('Sanitation Data'!F14)))</f>
        <v/>
      </c>
      <c r="CY20" s="284" t="str">
        <f ca="true">+IF(OFFSET('Sanitation Data'!$F$32,0,10*ROW('Sanitation Data'!F14))="","",OFFSET('Sanitation Data'!$F$32,0,10*ROW('Sanitation Data'!F14)))</f>
        <v/>
      </c>
      <c r="CZ20" s="284" t="str">
        <f ca="true">+IF(OFFSET('Sanitation Data'!$G$28,0,10*ROW('Sanitation Data'!G14))="","",OFFSET('Sanitation Data'!$G$28,0,10*ROW('Sanitation Data'!G14)))</f>
        <v/>
      </c>
      <c r="DA20" s="284" t="str">
        <f ca="true">+IF(OFFSET('Sanitation Data'!$G$29,0,10*ROW('Sanitation Data'!G14))="","",OFFSET('Sanitation Data'!$G$29,0,10*ROW('Sanitation Data'!G14)))</f>
        <v/>
      </c>
      <c r="DB20" s="284" t="str">
        <f ca="true">+IF(OFFSET('Sanitation Data'!$G$30,0,10*ROW('Sanitation Data'!G14))="","",OFFSET('Sanitation Data'!$G$30,0,10*ROW('Sanitation Data'!G14)))</f>
        <v/>
      </c>
      <c r="DC20" s="284" t="str">
        <f ca="true">+IF(OFFSET('Sanitation Data'!$G$31,0,10*ROW('Sanitation Data'!G14))="","",OFFSET('Sanitation Data'!$G$31,0,10*ROW('Sanitation Data'!G14)))</f>
        <v/>
      </c>
      <c r="DD20" s="284" t="str">
        <f ca="true">+IF(OFFSET('Sanitation Data'!$G$32,0,10*ROW('Sanitation Data'!G14))="","",OFFSET('Sanitation Data'!$G$32,0,10*ROW('Sanitation Data'!G14)))</f>
        <v/>
      </c>
      <c r="DE20" s="284" t="str">
        <f ca="true">+IF(OFFSET('Sanitation Data'!$H$28,0,10*ROW('Sanitation Data'!H14))="","",OFFSET('Sanitation Data'!$H$28,0,10*ROW('Sanitation Data'!H14)))</f>
        <v/>
      </c>
      <c r="DF20" s="284" t="str">
        <f ca="true">+IF(OFFSET('Sanitation Data'!$H$29,0,10*ROW('Sanitation Data'!H14))="","",OFFSET('Sanitation Data'!$H$29,0,10*ROW('Sanitation Data'!H14)))</f>
        <v/>
      </c>
      <c r="DG20" s="284" t="str">
        <f ca="true">+IF(OFFSET('Sanitation Data'!$H$30,0,10*ROW('Sanitation Data'!H14))="","",OFFSET('Sanitation Data'!$H$30,0,10*ROW('Sanitation Data'!H14)))</f>
        <v/>
      </c>
      <c r="DH20" s="284" t="str">
        <f ca="true">+IF(OFFSET('Sanitation Data'!$H$31,0,10*ROW('Sanitation Data'!H14))="","",OFFSET('Sanitation Data'!$H$31,0,10*ROW('Sanitation Data'!H14)))</f>
        <v/>
      </c>
      <c r="DI20" s="284" t="str">
        <f ca="true">+IF(OFFSET('Sanitation Data'!$H$32,0,10*ROW('Sanitation Data'!H14))="","",OFFSET('Sanitation Data'!$H$32,0,10*ROW('Sanitation Data'!H14)))</f>
        <v/>
      </c>
      <c r="DJ20" s="284" t="str">
        <f ca="true">+IF(OFFSET('Sanitation Data'!$I$28,0,10*ROW('Sanitation Data'!I14))="","",OFFSET('Sanitation Data'!$I$28,0,10*ROW('Sanitation Data'!I14)))</f>
        <v/>
      </c>
      <c r="DK20" s="284" t="str">
        <f ca="true">+IF(OFFSET('Sanitation Data'!$I$29,0,10*ROW('Sanitation Data'!I14))="","",OFFSET('Sanitation Data'!$I$29,0,10*ROW('Sanitation Data'!I14)))</f>
        <v/>
      </c>
      <c r="DL20" s="284" t="str">
        <f ca="true">+IF(OFFSET('Sanitation Data'!$I$30,0,10*ROW('Sanitation Data'!I14))="","",OFFSET('Sanitation Data'!$I$30,0,10*ROW('Sanitation Data'!I14)))</f>
        <v/>
      </c>
      <c r="DM20" s="284" t="str">
        <f ca="true">+IF(OFFSET('Sanitation Data'!$I$31,0,10*ROW('Sanitation Data'!I14))="","",OFFSET('Sanitation Data'!$I$31,0,10*ROW('Sanitation Data'!I14)))</f>
        <v/>
      </c>
      <c r="DN20" s="284" t="str">
        <f ca="true">+IF(OFFSET('Sanitation Data'!$I$32,0,10*ROW('Sanitation Data'!I14))="","",OFFSET('Sanitation Data'!$I$32,0,10*ROW('Sanitation Data'!I14)))</f>
        <v/>
      </c>
      <c r="DO20" s="284" t="str">
        <f ca="true">+IF(OFFSET('Hygiene Data'!$D$11,0,10*ROW('Hygiene Data'!D14))="","",OFFSET('Hygiene Data'!$D$11,0,10*ROW('Hygiene Data'!D14)))</f>
        <v/>
      </c>
      <c r="DP20" s="284" t="str">
        <f ca="true">+IF(OFFSET('Hygiene Data'!$D$12,0,10*ROW('Hygiene Data'!D14))="","",OFFSET('Hygiene Data'!$D$12,0,10*ROW('Hygiene Data'!D14)))</f>
        <v/>
      </c>
      <c r="DQ20" s="284" t="str">
        <f ca="true">+IF(OFFSET('Hygiene Data'!$D$13,0,10*ROW('Hygiene Data'!D14))="","",OFFSET('Hygiene Data'!$D$13,0,10*ROW('Hygiene Data'!D14)))</f>
        <v/>
      </c>
      <c r="DR20" s="284" t="str">
        <f ca="true">+IF(OFFSET('Hygiene Data'!$E$11,0,10*ROW('Hygiene Data'!E14))="","",OFFSET('Hygiene Data'!$E$11,0,10*ROW('Hygiene Data'!E14)))</f>
        <v/>
      </c>
      <c r="DS20" s="284" t="str">
        <f ca="true">+IF(OFFSET('Hygiene Data'!$E$12,0,10*ROW('Hygiene Data'!E14))="","",OFFSET('Hygiene Data'!$E$12,0,10*ROW('Hygiene Data'!E14)))</f>
        <v/>
      </c>
      <c r="DT20" s="284" t="str">
        <f ca="true">+IF(OFFSET('Hygiene Data'!$E$13,0,10*ROW('Hygiene Data'!E14))="","",OFFSET('Hygiene Data'!$E$13,0,10*ROW('Hygiene Data'!E14)))</f>
        <v/>
      </c>
      <c r="DU20" s="284" t="str">
        <f ca="true">+IF(OFFSET('Hygiene Data'!$F$11,0,10*ROW('Hygiene Data'!F14))="","",OFFSET('Hygiene Data'!$F$11,0,10*ROW('Hygiene Data'!F14)))</f>
        <v/>
      </c>
      <c r="DV20" s="284" t="str">
        <f ca="true">+IF(OFFSET('Hygiene Data'!$F$12,0,10*ROW('Hygiene Data'!F14))="","",OFFSET('Hygiene Data'!$F$12,0,10*ROW('Hygiene Data'!F14)))</f>
        <v/>
      </c>
      <c r="DW20" s="284" t="str">
        <f ca="true">+IF(OFFSET('Hygiene Data'!$F$13,0,10*ROW('Hygiene Data'!F14))="","",OFFSET('Hygiene Data'!$F$13,0,10*ROW('Hygiene Data'!F14)))</f>
        <v/>
      </c>
      <c r="DX20" s="284" t="str">
        <f ca="true">+IF(OFFSET('Hygiene Data'!$G$11,0,10*ROW('Hygiene Data'!G14))="","",OFFSET('Hygiene Data'!$G$11,0,10*ROW('Hygiene Data'!G14)))</f>
        <v/>
      </c>
      <c r="DY20" s="284" t="str">
        <f ca="true">+IF(OFFSET('Hygiene Data'!$G$12,0,10*ROW('Hygiene Data'!G14))="","",OFFSET('Hygiene Data'!$G$12,0,10*ROW('Hygiene Data'!G14)))</f>
        <v/>
      </c>
      <c r="DZ20" s="284" t="str">
        <f ca="true">+IF(OFFSET('Hygiene Data'!$G$13,0,10*ROW('Hygiene Data'!G14))="","",OFFSET('Hygiene Data'!$G$13,0,10*ROW('Hygiene Data'!G14)))</f>
        <v/>
      </c>
      <c r="EA20" s="284" t="str">
        <f ca="true">+IF(OFFSET('Hygiene Data'!$H$11,0,10*ROW('Hygiene Data'!H14))="","",OFFSET('Hygiene Data'!$H$11,0,10*ROW('Hygiene Data'!H14)))</f>
        <v/>
      </c>
      <c r="EB20" s="284" t="str">
        <f ca="true">+IF(OFFSET('Hygiene Data'!$H$12,0,10*ROW('Hygiene Data'!H14))="","",OFFSET('Hygiene Data'!$H$12,0,10*ROW('Hygiene Data'!H14)))</f>
        <v/>
      </c>
      <c r="EC20" s="284" t="str">
        <f ca="true">+IF(OFFSET('Hygiene Data'!$H$13,0,10*ROW('Hygiene Data'!H14))="","",OFFSET('Hygiene Data'!$H$13,0,10*ROW('Hygiene Data'!H14)))</f>
        <v/>
      </c>
      <c r="ED20" s="284" t="str">
        <f ca="true">+IF(OFFSET('Hygiene Data'!$I$11,0,10*ROW('Hygiene Data'!I14))="","",OFFSET('Hygiene Data'!$I$11,0,10*ROW('Hygiene Data'!I14)))</f>
        <v/>
      </c>
      <c r="EE20" s="284" t="str">
        <f ca="true">+IF(OFFSET('Hygiene Data'!$I$12,0,10*ROW('Hygiene Data'!I14))="","",OFFSET('Hygiene Data'!$I$12,0,10*ROW('Hygiene Data'!I14)))</f>
        <v/>
      </c>
      <c r="EF20" s="284"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9"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4"/>
      <c r="BS21" s="284" t="str">
        <f ca="true">+IF(OFFSET('Water Data'!$D$27,0,10*ROW('Water Data'!D15))="","",OFFSET('Water Data'!$D$27,0,10*ROW('Water Data'!D15)))</f>
        <v/>
      </c>
      <c r="BT21" s="284" t="str">
        <f ca="true">+IF(OFFSET('Water Data'!$D$28,0,10*ROW('Water Data'!D15))="","",OFFSET('Water Data'!$D$28,0,10*ROW('Water Data'!D15)))</f>
        <v/>
      </c>
      <c r="BU21" s="284" t="str">
        <f ca="true">+IF(OFFSET('Water Data'!$D$29,0,10*ROW('Water Data'!D15))="","",OFFSET('Water Data'!$D$29,0,10*ROW('Water Data'!D15)))</f>
        <v/>
      </c>
      <c r="BV21" s="284" t="str">
        <f ca="true">+IF(OFFSET('Water Data'!$E$27,0,10*ROW('Water Data'!E15))="","",OFFSET('Water Data'!$E$27,0,10*ROW('Water Data'!E15)))</f>
        <v/>
      </c>
      <c r="BW21" s="284" t="str">
        <f ca="true">+IF(OFFSET('Water Data'!$E$28,0,10*ROW('Water Data'!E15))="","",OFFSET('Water Data'!$E$28,0,10*ROW('Water Data'!E15)))</f>
        <v/>
      </c>
      <c r="BX21" s="284" t="str">
        <f ca="true">+IF(OFFSET('Water Data'!$E$29,0,10*ROW('Water Data'!E15))="","",OFFSET('Water Data'!$E$29,0,10*ROW('Water Data'!E15)))</f>
        <v/>
      </c>
      <c r="BY21" s="284" t="str">
        <f ca="true">+IF(OFFSET('Water Data'!$F$27,0,10*ROW('Water Data'!F15))="","",OFFSET('Water Data'!$F$27,0,10*ROW('Water Data'!F15)))</f>
        <v/>
      </c>
      <c r="BZ21" s="284" t="str">
        <f ca="true">+IF(OFFSET('Water Data'!$F$28,0,10*ROW('Water Data'!F15))="","",OFFSET('Water Data'!$F$28,0,10*ROW('Water Data'!F15)))</f>
        <v/>
      </c>
      <c r="CA21" s="284" t="str">
        <f ca="true">+IF(OFFSET('Water Data'!$F$29,0,10*ROW('Water Data'!F15))="","",OFFSET('Water Data'!$F$29,0,10*ROW('Water Data'!F15)))</f>
        <v/>
      </c>
      <c r="CB21" s="284" t="str">
        <f ca="true">+IF(OFFSET('Water Data'!$G$27,0,10*ROW('Water Data'!G15))="","",OFFSET('Water Data'!$G$27,0,10*ROW('Water Data'!G15)))</f>
        <v/>
      </c>
      <c r="CC21" s="284" t="str">
        <f ca="true">+IF(OFFSET('Water Data'!$G$28,0,10*ROW('Water Data'!G15))="","",OFFSET('Water Data'!$G$28,0,10*ROW('Water Data'!G15)))</f>
        <v/>
      </c>
      <c r="CD21" s="284" t="str">
        <f ca="true">+IF(OFFSET('Water Data'!$G$29,0,10*ROW('Water Data'!G15))="","",OFFSET('Water Data'!$G$29,0,10*ROW('Water Data'!G15)))</f>
        <v/>
      </c>
      <c r="CE21" s="284" t="str">
        <f ca="true">+IF(OFFSET('Water Data'!$H$27,0,10*ROW('Water Data'!H15))="","",OFFSET('Water Data'!$H$27,0,10*ROW('Water Data'!H15)))</f>
        <v/>
      </c>
      <c r="CF21" s="284" t="str">
        <f ca="true">+IF(OFFSET('Water Data'!$H$28,0,10*ROW('Water Data'!H15))="","",OFFSET('Water Data'!$H$28,0,10*ROW('Water Data'!H15)))</f>
        <v/>
      </c>
      <c r="CG21" s="284" t="str">
        <f ca="true">+IF(OFFSET('Water Data'!$H$29,0,10*ROW('Water Data'!H15))="","",OFFSET('Water Data'!$H$29,0,10*ROW('Water Data'!H15)))</f>
        <v/>
      </c>
      <c r="CH21" s="284" t="str">
        <f ca="true">+IF(OFFSET('Water Data'!$I$27,0,10*ROW('Water Data'!I15))="","",OFFSET('Water Data'!$I$27,0,10*ROW('Water Data'!I15)))</f>
        <v/>
      </c>
      <c r="CI21" s="284" t="str">
        <f ca="true">+IF(OFFSET('Water Data'!$I$28,0,10*ROW('Water Data'!I15))="","",OFFSET('Water Data'!$I$28,0,10*ROW('Water Data'!I15)))</f>
        <v/>
      </c>
      <c r="CJ21" s="284" t="str">
        <f ca="true">+IF(OFFSET('Water Data'!$I$29,0,10*ROW('Water Data'!I15))="","",OFFSET('Water Data'!$I$29,0,10*ROW('Water Data'!I15)))</f>
        <v/>
      </c>
      <c r="CK21" s="284" t="str">
        <f ca="true">+IF(OFFSET('Sanitation Data'!$D$28,0,10*ROW('Sanitation Data'!D15))="","",OFFSET('Sanitation Data'!$D$28,0,10*ROW('Sanitation Data'!D15)))</f>
        <v/>
      </c>
      <c r="CL21" s="284" t="str">
        <f ca="true">+IF(OFFSET('Sanitation Data'!$D$29,0,10*ROW('Sanitation Data'!D15))="","",OFFSET('Sanitation Data'!$D$29,0,10*ROW('Sanitation Data'!D15)))</f>
        <v/>
      </c>
      <c r="CM21" s="284" t="str">
        <f ca="true">+IF(OFFSET('Sanitation Data'!$D$30,0,10*ROW('Sanitation Data'!D15))="","",OFFSET('Sanitation Data'!$D$30,0,10*ROW('Sanitation Data'!D15)))</f>
        <v/>
      </c>
      <c r="CN21" s="284" t="str">
        <f ca="true">+IF(OFFSET('Sanitation Data'!$D$31,0,10*ROW('Sanitation Data'!D15))="","",OFFSET('Sanitation Data'!$D$31,0,10*ROW('Sanitation Data'!D15)))</f>
        <v/>
      </c>
      <c r="CO21" s="284" t="str">
        <f ca="true">+IF(OFFSET('Sanitation Data'!$D$32,0,10*ROW('Sanitation Data'!D15))="","",OFFSET('Sanitation Data'!$D$32,0,10*ROW('Sanitation Data'!D15)))</f>
        <v/>
      </c>
      <c r="CP21" s="284" t="str">
        <f ca="true">+IF(OFFSET('Sanitation Data'!$E$28,0,10*ROW('Sanitation Data'!E15))="","",OFFSET('Sanitation Data'!$E$28,0,10*ROW('Sanitation Data'!E15)))</f>
        <v/>
      </c>
      <c r="CQ21" s="284" t="str">
        <f ca="true">+IF(OFFSET('Sanitation Data'!$E$29,0,10*ROW('Sanitation Data'!E15))="","",OFFSET('Sanitation Data'!$E$29,0,10*ROW('Sanitation Data'!E15)))</f>
        <v/>
      </c>
      <c r="CR21" s="284" t="str">
        <f ca="true">+IF(OFFSET('Sanitation Data'!$E$30,0,10*ROW('Sanitation Data'!E15))="","",OFFSET('Sanitation Data'!$E$30,0,10*ROW('Sanitation Data'!E15)))</f>
        <v/>
      </c>
      <c r="CS21" s="284" t="str">
        <f ca="true">+IF(OFFSET('Sanitation Data'!$E$31,0,10*ROW('Sanitation Data'!E15))="","",OFFSET('Sanitation Data'!$E$31,0,10*ROW('Sanitation Data'!E15)))</f>
        <v/>
      </c>
      <c r="CT21" s="284" t="str">
        <f ca="true">+IF(OFFSET('Sanitation Data'!$E$32,0,10*ROW('Sanitation Data'!E15))="","",OFFSET('Sanitation Data'!$E$32,0,10*ROW('Sanitation Data'!E15)))</f>
        <v/>
      </c>
      <c r="CU21" s="284" t="str">
        <f ca="true">+IF(OFFSET('Sanitation Data'!$F$28,0,10*ROW('Sanitation Data'!F15))="","",OFFSET('Sanitation Data'!$F$28,0,10*ROW('Sanitation Data'!F15)))</f>
        <v/>
      </c>
      <c r="CV21" s="284" t="str">
        <f ca="true">+IF(OFFSET('Sanitation Data'!$F$29,0,10*ROW('Sanitation Data'!F15))="","",OFFSET('Sanitation Data'!$F$29,0,10*ROW('Sanitation Data'!F15)))</f>
        <v/>
      </c>
      <c r="CW21" s="284" t="str">
        <f ca="true">+IF(OFFSET('Sanitation Data'!$F$30,0,10*ROW('Sanitation Data'!F15))="","",OFFSET('Sanitation Data'!$F$30,0,10*ROW('Sanitation Data'!F15)))</f>
        <v/>
      </c>
      <c r="CX21" s="284" t="str">
        <f ca="true">+IF(OFFSET('Sanitation Data'!$F$31,0,10*ROW('Sanitation Data'!F15))="","",OFFSET('Sanitation Data'!$F$31,0,10*ROW('Sanitation Data'!F15)))</f>
        <v/>
      </c>
      <c r="CY21" s="284" t="str">
        <f ca="true">+IF(OFFSET('Sanitation Data'!$F$32,0,10*ROW('Sanitation Data'!F15))="","",OFFSET('Sanitation Data'!$F$32,0,10*ROW('Sanitation Data'!F15)))</f>
        <v/>
      </c>
      <c r="CZ21" s="284" t="str">
        <f ca="true">+IF(OFFSET('Sanitation Data'!$G$28,0,10*ROW('Sanitation Data'!G15))="","",OFFSET('Sanitation Data'!$G$28,0,10*ROW('Sanitation Data'!G15)))</f>
        <v/>
      </c>
      <c r="DA21" s="284" t="str">
        <f ca="true">+IF(OFFSET('Sanitation Data'!$G$29,0,10*ROW('Sanitation Data'!G15))="","",OFFSET('Sanitation Data'!$G$29,0,10*ROW('Sanitation Data'!G15)))</f>
        <v/>
      </c>
      <c r="DB21" s="284" t="str">
        <f ca="true">+IF(OFFSET('Sanitation Data'!$G$30,0,10*ROW('Sanitation Data'!G15))="","",OFFSET('Sanitation Data'!$G$30,0,10*ROW('Sanitation Data'!G15)))</f>
        <v/>
      </c>
      <c r="DC21" s="284" t="str">
        <f ca="true">+IF(OFFSET('Sanitation Data'!$G$31,0,10*ROW('Sanitation Data'!G15))="","",OFFSET('Sanitation Data'!$G$31,0,10*ROW('Sanitation Data'!G15)))</f>
        <v/>
      </c>
      <c r="DD21" s="284" t="str">
        <f ca="true">+IF(OFFSET('Sanitation Data'!$G$32,0,10*ROW('Sanitation Data'!G15))="","",OFFSET('Sanitation Data'!$G$32,0,10*ROW('Sanitation Data'!G15)))</f>
        <v/>
      </c>
      <c r="DE21" s="284" t="str">
        <f ca="true">+IF(OFFSET('Sanitation Data'!$H$28,0,10*ROW('Sanitation Data'!H15))="","",OFFSET('Sanitation Data'!$H$28,0,10*ROW('Sanitation Data'!H15)))</f>
        <v/>
      </c>
      <c r="DF21" s="284" t="str">
        <f ca="true">+IF(OFFSET('Sanitation Data'!$H$29,0,10*ROW('Sanitation Data'!H15))="","",OFFSET('Sanitation Data'!$H$29,0,10*ROW('Sanitation Data'!H15)))</f>
        <v/>
      </c>
      <c r="DG21" s="284" t="str">
        <f ca="true">+IF(OFFSET('Sanitation Data'!$H$30,0,10*ROW('Sanitation Data'!H15))="","",OFFSET('Sanitation Data'!$H$30,0,10*ROW('Sanitation Data'!H15)))</f>
        <v/>
      </c>
      <c r="DH21" s="284" t="str">
        <f ca="true">+IF(OFFSET('Sanitation Data'!$H$31,0,10*ROW('Sanitation Data'!H15))="","",OFFSET('Sanitation Data'!$H$31,0,10*ROW('Sanitation Data'!H15)))</f>
        <v/>
      </c>
      <c r="DI21" s="284" t="str">
        <f ca="true">+IF(OFFSET('Sanitation Data'!$H$32,0,10*ROW('Sanitation Data'!H15))="","",OFFSET('Sanitation Data'!$H$32,0,10*ROW('Sanitation Data'!H15)))</f>
        <v/>
      </c>
      <c r="DJ21" s="284" t="str">
        <f ca="true">+IF(OFFSET('Sanitation Data'!$I$28,0,10*ROW('Sanitation Data'!I15))="","",OFFSET('Sanitation Data'!$I$28,0,10*ROW('Sanitation Data'!I15)))</f>
        <v/>
      </c>
      <c r="DK21" s="284" t="str">
        <f ca="true">+IF(OFFSET('Sanitation Data'!$I$29,0,10*ROW('Sanitation Data'!I15))="","",OFFSET('Sanitation Data'!$I$29,0,10*ROW('Sanitation Data'!I15)))</f>
        <v/>
      </c>
      <c r="DL21" s="284" t="str">
        <f ca="true">+IF(OFFSET('Sanitation Data'!$I$30,0,10*ROW('Sanitation Data'!I15))="","",OFFSET('Sanitation Data'!$I$30,0,10*ROW('Sanitation Data'!I15)))</f>
        <v/>
      </c>
      <c r="DM21" s="284" t="str">
        <f ca="true">+IF(OFFSET('Sanitation Data'!$I$31,0,10*ROW('Sanitation Data'!I15))="","",OFFSET('Sanitation Data'!$I$31,0,10*ROW('Sanitation Data'!I15)))</f>
        <v/>
      </c>
      <c r="DN21" s="284" t="str">
        <f ca="true">+IF(OFFSET('Sanitation Data'!$I$32,0,10*ROW('Sanitation Data'!I15))="","",OFFSET('Sanitation Data'!$I$32,0,10*ROW('Sanitation Data'!I15)))</f>
        <v/>
      </c>
      <c r="DO21" s="284" t="str">
        <f ca="true">+IF(OFFSET('Hygiene Data'!$D$11,0,10*ROW('Hygiene Data'!D15))="","",OFFSET('Hygiene Data'!$D$11,0,10*ROW('Hygiene Data'!D15)))</f>
        <v/>
      </c>
      <c r="DP21" s="284" t="str">
        <f ca="true">+IF(OFFSET('Hygiene Data'!$D$12,0,10*ROW('Hygiene Data'!D15))="","",OFFSET('Hygiene Data'!$D$12,0,10*ROW('Hygiene Data'!D15)))</f>
        <v/>
      </c>
      <c r="DQ21" s="284" t="str">
        <f ca="true">+IF(OFFSET('Hygiene Data'!$D$13,0,10*ROW('Hygiene Data'!D15))="","",OFFSET('Hygiene Data'!$D$13,0,10*ROW('Hygiene Data'!D15)))</f>
        <v/>
      </c>
      <c r="DR21" s="284" t="str">
        <f ca="true">+IF(OFFSET('Hygiene Data'!$E$11,0,10*ROW('Hygiene Data'!E15))="","",OFFSET('Hygiene Data'!$E$11,0,10*ROW('Hygiene Data'!E15)))</f>
        <v/>
      </c>
      <c r="DS21" s="284" t="str">
        <f ca="true">+IF(OFFSET('Hygiene Data'!$E$12,0,10*ROW('Hygiene Data'!E15))="","",OFFSET('Hygiene Data'!$E$12,0,10*ROW('Hygiene Data'!E15)))</f>
        <v/>
      </c>
      <c r="DT21" s="284" t="str">
        <f ca="true">+IF(OFFSET('Hygiene Data'!$E$13,0,10*ROW('Hygiene Data'!E15))="","",OFFSET('Hygiene Data'!$E$13,0,10*ROW('Hygiene Data'!E15)))</f>
        <v/>
      </c>
      <c r="DU21" s="284" t="str">
        <f ca="true">+IF(OFFSET('Hygiene Data'!$F$11,0,10*ROW('Hygiene Data'!F15))="","",OFFSET('Hygiene Data'!$F$11,0,10*ROW('Hygiene Data'!F15)))</f>
        <v/>
      </c>
      <c r="DV21" s="284" t="str">
        <f ca="true">+IF(OFFSET('Hygiene Data'!$F$12,0,10*ROW('Hygiene Data'!F15))="","",OFFSET('Hygiene Data'!$F$12,0,10*ROW('Hygiene Data'!F15)))</f>
        <v/>
      </c>
      <c r="DW21" s="284" t="str">
        <f ca="true">+IF(OFFSET('Hygiene Data'!$F$13,0,10*ROW('Hygiene Data'!F15))="","",OFFSET('Hygiene Data'!$F$13,0,10*ROW('Hygiene Data'!F15)))</f>
        <v/>
      </c>
      <c r="DX21" s="284" t="str">
        <f ca="true">+IF(OFFSET('Hygiene Data'!$G$11,0,10*ROW('Hygiene Data'!G15))="","",OFFSET('Hygiene Data'!$G$11,0,10*ROW('Hygiene Data'!G15)))</f>
        <v/>
      </c>
      <c r="DY21" s="284" t="str">
        <f ca="true">+IF(OFFSET('Hygiene Data'!$G$12,0,10*ROW('Hygiene Data'!G15))="","",OFFSET('Hygiene Data'!$G$12,0,10*ROW('Hygiene Data'!G15)))</f>
        <v/>
      </c>
      <c r="DZ21" s="284" t="str">
        <f ca="true">+IF(OFFSET('Hygiene Data'!$G$13,0,10*ROW('Hygiene Data'!G15))="","",OFFSET('Hygiene Data'!$G$13,0,10*ROW('Hygiene Data'!G15)))</f>
        <v/>
      </c>
      <c r="EA21" s="284" t="str">
        <f ca="true">+IF(OFFSET('Hygiene Data'!$H$11,0,10*ROW('Hygiene Data'!H15))="","",OFFSET('Hygiene Data'!$H$11,0,10*ROW('Hygiene Data'!H15)))</f>
        <v/>
      </c>
      <c r="EB21" s="284" t="str">
        <f ca="true">+IF(OFFSET('Hygiene Data'!$H$12,0,10*ROW('Hygiene Data'!H15))="","",OFFSET('Hygiene Data'!$H$12,0,10*ROW('Hygiene Data'!H15)))</f>
        <v/>
      </c>
      <c r="EC21" s="284" t="str">
        <f ca="true">+IF(OFFSET('Hygiene Data'!$H$13,0,10*ROW('Hygiene Data'!H15))="","",OFFSET('Hygiene Data'!$H$13,0,10*ROW('Hygiene Data'!H15)))</f>
        <v/>
      </c>
      <c r="ED21" s="284" t="str">
        <f ca="true">+IF(OFFSET('Hygiene Data'!$I$11,0,10*ROW('Hygiene Data'!I15))="","",OFFSET('Hygiene Data'!$I$11,0,10*ROW('Hygiene Data'!I15)))</f>
        <v/>
      </c>
      <c r="EE21" s="284" t="str">
        <f ca="true">+IF(OFFSET('Hygiene Data'!$I$12,0,10*ROW('Hygiene Data'!I15))="","",OFFSET('Hygiene Data'!$I$12,0,10*ROW('Hygiene Data'!I15)))</f>
        <v/>
      </c>
      <c r="EF21" s="284"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9"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4"/>
      <c r="BS22" s="284" t="str">
        <f ca="true">+IF(OFFSET('Water Data'!$D$27,0,10*ROW('Water Data'!D16))="","",OFFSET('Water Data'!$D$27,0,10*ROW('Water Data'!D16)))</f>
        <v/>
      </c>
      <c r="BT22" s="284" t="str">
        <f ca="true">+IF(OFFSET('Water Data'!$D$28,0,10*ROW('Water Data'!D16))="","",OFFSET('Water Data'!$D$28,0,10*ROW('Water Data'!D16)))</f>
        <v/>
      </c>
      <c r="BU22" s="284" t="str">
        <f ca="true">+IF(OFFSET('Water Data'!$D$29,0,10*ROW('Water Data'!D16))="","",OFFSET('Water Data'!$D$29,0,10*ROW('Water Data'!D16)))</f>
        <v/>
      </c>
      <c r="BV22" s="284" t="str">
        <f ca="true">+IF(OFFSET('Water Data'!$E$27,0,10*ROW('Water Data'!E16))="","",OFFSET('Water Data'!$E$27,0,10*ROW('Water Data'!E16)))</f>
        <v/>
      </c>
      <c r="BW22" s="284" t="str">
        <f ca="true">+IF(OFFSET('Water Data'!$E$28,0,10*ROW('Water Data'!E16))="","",OFFSET('Water Data'!$E$28,0,10*ROW('Water Data'!E16)))</f>
        <v/>
      </c>
      <c r="BX22" s="284" t="str">
        <f ca="true">+IF(OFFSET('Water Data'!$E$29,0,10*ROW('Water Data'!E16))="","",OFFSET('Water Data'!$E$29,0,10*ROW('Water Data'!E16)))</f>
        <v/>
      </c>
      <c r="BY22" s="284" t="str">
        <f ca="true">+IF(OFFSET('Water Data'!$F$27,0,10*ROW('Water Data'!F16))="","",OFFSET('Water Data'!$F$27,0,10*ROW('Water Data'!F16)))</f>
        <v/>
      </c>
      <c r="BZ22" s="284" t="str">
        <f ca="true">+IF(OFFSET('Water Data'!$F$28,0,10*ROW('Water Data'!F16))="","",OFFSET('Water Data'!$F$28,0,10*ROW('Water Data'!F16)))</f>
        <v/>
      </c>
      <c r="CA22" s="284" t="str">
        <f ca="true">+IF(OFFSET('Water Data'!$F$29,0,10*ROW('Water Data'!F16))="","",OFFSET('Water Data'!$F$29,0,10*ROW('Water Data'!F16)))</f>
        <v/>
      </c>
      <c r="CB22" s="284" t="str">
        <f ca="true">+IF(OFFSET('Water Data'!$G$27,0,10*ROW('Water Data'!G16))="","",OFFSET('Water Data'!$G$27,0,10*ROW('Water Data'!G16)))</f>
        <v/>
      </c>
      <c r="CC22" s="284" t="str">
        <f ca="true">+IF(OFFSET('Water Data'!$G$28,0,10*ROW('Water Data'!G16))="","",OFFSET('Water Data'!$G$28,0,10*ROW('Water Data'!G16)))</f>
        <v/>
      </c>
      <c r="CD22" s="284" t="str">
        <f ca="true">+IF(OFFSET('Water Data'!$G$29,0,10*ROW('Water Data'!G16))="","",OFFSET('Water Data'!$G$29,0,10*ROW('Water Data'!G16)))</f>
        <v/>
      </c>
      <c r="CE22" s="284" t="str">
        <f ca="true">+IF(OFFSET('Water Data'!$H$27,0,10*ROW('Water Data'!H16))="","",OFFSET('Water Data'!$H$27,0,10*ROW('Water Data'!H16)))</f>
        <v/>
      </c>
      <c r="CF22" s="284" t="str">
        <f ca="true">+IF(OFFSET('Water Data'!$H$28,0,10*ROW('Water Data'!H16))="","",OFFSET('Water Data'!$H$28,0,10*ROW('Water Data'!H16)))</f>
        <v/>
      </c>
      <c r="CG22" s="284" t="str">
        <f ca="true">+IF(OFFSET('Water Data'!$H$29,0,10*ROW('Water Data'!H16))="","",OFFSET('Water Data'!$H$29,0,10*ROW('Water Data'!H16)))</f>
        <v/>
      </c>
      <c r="CH22" s="284" t="str">
        <f ca="true">+IF(OFFSET('Water Data'!$I$27,0,10*ROW('Water Data'!I16))="","",OFFSET('Water Data'!$I$27,0,10*ROW('Water Data'!I16)))</f>
        <v/>
      </c>
      <c r="CI22" s="284" t="str">
        <f ca="true">+IF(OFFSET('Water Data'!$I$28,0,10*ROW('Water Data'!I16))="","",OFFSET('Water Data'!$I$28,0,10*ROW('Water Data'!I16)))</f>
        <v/>
      </c>
      <c r="CJ22" s="284" t="str">
        <f ca="true">+IF(OFFSET('Water Data'!$I$29,0,10*ROW('Water Data'!I16))="","",OFFSET('Water Data'!$I$29,0,10*ROW('Water Data'!I16)))</f>
        <v/>
      </c>
      <c r="CK22" s="284" t="str">
        <f ca="true">+IF(OFFSET('Sanitation Data'!$D$28,0,10*ROW('Sanitation Data'!D16))="","",OFFSET('Sanitation Data'!$D$28,0,10*ROW('Sanitation Data'!D16)))</f>
        <v/>
      </c>
      <c r="CL22" s="284" t="str">
        <f ca="true">+IF(OFFSET('Sanitation Data'!$D$29,0,10*ROW('Sanitation Data'!D16))="","",OFFSET('Sanitation Data'!$D$29,0,10*ROW('Sanitation Data'!D16)))</f>
        <v/>
      </c>
      <c r="CM22" s="284" t="str">
        <f ca="true">+IF(OFFSET('Sanitation Data'!$D$30,0,10*ROW('Sanitation Data'!D16))="","",OFFSET('Sanitation Data'!$D$30,0,10*ROW('Sanitation Data'!D16)))</f>
        <v/>
      </c>
      <c r="CN22" s="284" t="str">
        <f ca="true">+IF(OFFSET('Sanitation Data'!$D$31,0,10*ROW('Sanitation Data'!D16))="","",OFFSET('Sanitation Data'!$D$31,0,10*ROW('Sanitation Data'!D16)))</f>
        <v/>
      </c>
      <c r="CO22" s="284" t="str">
        <f ca="true">+IF(OFFSET('Sanitation Data'!$D$32,0,10*ROW('Sanitation Data'!D16))="","",OFFSET('Sanitation Data'!$D$32,0,10*ROW('Sanitation Data'!D16)))</f>
        <v/>
      </c>
      <c r="CP22" s="284" t="str">
        <f ca="true">+IF(OFFSET('Sanitation Data'!$E$28,0,10*ROW('Sanitation Data'!E16))="","",OFFSET('Sanitation Data'!$E$28,0,10*ROW('Sanitation Data'!E16)))</f>
        <v/>
      </c>
      <c r="CQ22" s="284" t="str">
        <f ca="true">+IF(OFFSET('Sanitation Data'!$E$29,0,10*ROW('Sanitation Data'!E16))="","",OFFSET('Sanitation Data'!$E$29,0,10*ROW('Sanitation Data'!E16)))</f>
        <v/>
      </c>
      <c r="CR22" s="284" t="str">
        <f ca="true">+IF(OFFSET('Sanitation Data'!$E$30,0,10*ROW('Sanitation Data'!E16))="","",OFFSET('Sanitation Data'!$E$30,0,10*ROW('Sanitation Data'!E16)))</f>
        <v/>
      </c>
      <c r="CS22" s="284" t="str">
        <f ca="true">+IF(OFFSET('Sanitation Data'!$E$31,0,10*ROW('Sanitation Data'!E16))="","",OFFSET('Sanitation Data'!$E$31,0,10*ROW('Sanitation Data'!E16)))</f>
        <v/>
      </c>
      <c r="CT22" s="284" t="str">
        <f ca="true">+IF(OFFSET('Sanitation Data'!$E$32,0,10*ROW('Sanitation Data'!E16))="","",OFFSET('Sanitation Data'!$E$32,0,10*ROW('Sanitation Data'!E16)))</f>
        <v/>
      </c>
      <c r="CU22" s="284" t="str">
        <f ca="true">+IF(OFFSET('Sanitation Data'!$F$28,0,10*ROW('Sanitation Data'!F16))="","",OFFSET('Sanitation Data'!$F$28,0,10*ROW('Sanitation Data'!F16)))</f>
        <v/>
      </c>
      <c r="CV22" s="284" t="str">
        <f ca="true">+IF(OFFSET('Sanitation Data'!$F$29,0,10*ROW('Sanitation Data'!F16))="","",OFFSET('Sanitation Data'!$F$29,0,10*ROW('Sanitation Data'!F16)))</f>
        <v/>
      </c>
      <c r="CW22" s="284" t="str">
        <f ca="true">+IF(OFFSET('Sanitation Data'!$F$30,0,10*ROW('Sanitation Data'!F16))="","",OFFSET('Sanitation Data'!$F$30,0,10*ROW('Sanitation Data'!F16)))</f>
        <v/>
      </c>
      <c r="CX22" s="284" t="str">
        <f ca="true">+IF(OFFSET('Sanitation Data'!$F$31,0,10*ROW('Sanitation Data'!F16))="","",OFFSET('Sanitation Data'!$F$31,0,10*ROW('Sanitation Data'!F16)))</f>
        <v/>
      </c>
      <c r="CY22" s="284" t="str">
        <f ca="true">+IF(OFFSET('Sanitation Data'!$F$32,0,10*ROW('Sanitation Data'!F16))="","",OFFSET('Sanitation Data'!$F$32,0,10*ROW('Sanitation Data'!F16)))</f>
        <v/>
      </c>
      <c r="CZ22" s="284" t="str">
        <f ca="true">+IF(OFFSET('Sanitation Data'!$G$28,0,10*ROW('Sanitation Data'!G16))="","",OFFSET('Sanitation Data'!$G$28,0,10*ROW('Sanitation Data'!G16)))</f>
        <v/>
      </c>
      <c r="DA22" s="284" t="str">
        <f ca="true">+IF(OFFSET('Sanitation Data'!$G$29,0,10*ROW('Sanitation Data'!G16))="","",OFFSET('Sanitation Data'!$G$29,0,10*ROW('Sanitation Data'!G16)))</f>
        <v/>
      </c>
      <c r="DB22" s="284" t="str">
        <f ca="true">+IF(OFFSET('Sanitation Data'!$G$30,0,10*ROW('Sanitation Data'!G16))="","",OFFSET('Sanitation Data'!$G$30,0,10*ROW('Sanitation Data'!G16)))</f>
        <v/>
      </c>
      <c r="DC22" s="284" t="str">
        <f ca="true">+IF(OFFSET('Sanitation Data'!$G$31,0,10*ROW('Sanitation Data'!G16))="","",OFFSET('Sanitation Data'!$G$31,0,10*ROW('Sanitation Data'!G16)))</f>
        <v/>
      </c>
      <c r="DD22" s="284" t="str">
        <f ca="true">+IF(OFFSET('Sanitation Data'!$G$32,0,10*ROW('Sanitation Data'!G16))="","",OFFSET('Sanitation Data'!$G$32,0,10*ROW('Sanitation Data'!G16)))</f>
        <v/>
      </c>
      <c r="DE22" s="284" t="str">
        <f ca="true">+IF(OFFSET('Sanitation Data'!$H$28,0,10*ROW('Sanitation Data'!H16))="","",OFFSET('Sanitation Data'!$H$28,0,10*ROW('Sanitation Data'!H16)))</f>
        <v/>
      </c>
      <c r="DF22" s="284" t="str">
        <f ca="true">+IF(OFFSET('Sanitation Data'!$H$29,0,10*ROW('Sanitation Data'!H16))="","",OFFSET('Sanitation Data'!$H$29,0,10*ROW('Sanitation Data'!H16)))</f>
        <v/>
      </c>
      <c r="DG22" s="284" t="str">
        <f ca="true">+IF(OFFSET('Sanitation Data'!$H$30,0,10*ROW('Sanitation Data'!H16))="","",OFFSET('Sanitation Data'!$H$30,0,10*ROW('Sanitation Data'!H16)))</f>
        <v/>
      </c>
      <c r="DH22" s="284" t="str">
        <f ca="true">+IF(OFFSET('Sanitation Data'!$H$31,0,10*ROW('Sanitation Data'!H16))="","",OFFSET('Sanitation Data'!$H$31,0,10*ROW('Sanitation Data'!H16)))</f>
        <v/>
      </c>
      <c r="DI22" s="284" t="str">
        <f ca="true">+IF(OFFSET('Sanitation Data'!$H$32,0,10*ROW('Sanitation Data'!H16))="","",OFFSET('Sanitation Data'!$H$32,0,10*ROW('Sanitation Data'!H16)))</f>
        <v/>
      </c>
      <c r="DJ22" s="284" t="str">
        <f ca="true">+IF(OFFSET('Sanitation Data'!$I$28,0,10*ROW('Sanitation Data'!I16))="","",OFFSET('Sanitation Data'!$I$28,0,10*ROW('Sanitation Data'!I16)))</f>
        <v/>
      </c>
      <c r="DK22" s="284" t="str">
        <f ca="true">+IF(OFFSET('Sanitation Data'!$I$29,0,10*ROW('Sanitation Data'!I16))="","",OFFSET('Sanitation Data'!$I$29,0,10*ROW('Sanitation Data'!I16)))</f>
        <v/>
      </c>
      <c r="DL22" s="284" t="str">
        <f ca="true">+IF(OFFSET('Sanitation Data'!$I$30,0,10*ROW('Sanitation Data'!I16))="","",OFFSET('Sanitation Data'!$I$30,0,10*ROW('Sanitation Data'!I16)))</f>
        <v/>
      </c>
      <c r="DM22" s="284" t="str">
        <f ca="true">+IF(OFFSET('Sanitation Data'!$I$31,0,10*ROW('Sanitation Data'!I16))="","",OFFSET('Sanitation Data'!$I$31,0,10*ROW('Sanitation Data'!I16)))</f>
        <v/>
      </c>
      <c r="DN22" s="284" t="str">
        <f ca="true">+IF(OFFSET('Sanitation Data'!$I$32,0,10*ROW('Sanitation Data'!I16))="","",OFFSET('Sanitation Data'!$I$32,0,10*ROW('Sanitation Data'!I16)))</f>
        <v/>
      </c>
      <c r="DO22" s="284" t="str">
        <f ca="true">+IF(OFFSET('Hygiene Data'!$D$11,0,10*ROW('Hygiene Data'!D16))="","",OFFSET('Hygiene Data'!$D$11,0,10*ROW('Hygiene Data'!D16)))</f>
        <v/>
      </c>
      <c r="DP22" s="284" t="str">
        <f ca="true">+IF(OFFSET('Hygiene Data'!$D$12,0,10*ROW('Hygiene Data'!D16))="","",OFFSET('Hygiene Data'!$D$12,0,10*ROW('Hygiene Data'!D16)))</f>
        <v/>
      </c>
      <c r="DQ22" s="284" t="str">
        <f ca="true">+IF(OFFSET('Hygiene Data'!$D$13,0,10*ROW('Hygiene Data'!D16))="","",OFFSET('Hygiene Data'!$D$13,0,10*ROW('Hygiene Data'!D16)))</f>
        <v/>
      </c>
      <c r="DR22" s="284" t="str">
        <f ca="true">+IF(OFFSET('Hygiene Data'!$E$11,0,10*ROW('Hygiene Data'!E16))="","",OFFSET('Hygiene Data'!$E$11,0,10*ROW('Hygiene Data'!E16)))</f>
        <v/>
      </c>
      <c r="DS22" s="284" t="str">
        <f ca="true">+IF(OFFSET('Hygiene Data'!$E$12,0,10*ROW('Hygiene Data'!E16))="","",OFFSET('Hygiene Data'!$E$12,0,10*ROW('Hygiene Data'!E16)))</f>
        <v/>
      </c>
      <c r="DT22" s="284" t="str">
        <f ca="true">+IF(OFFSET('Hygiene Data'!$E$13,0,10*ROW('Hygiene Data'!E16))="","",OFFSET('Hygiene Data'!$E$13,0,10*ROW('Hygiene Data'!E16)))</f>
        <v/>
      </c>
      <c r="DU22" s="284" t="str">
        <f ca="true">+IF(OFFSET('Hygiene Data'!$F$11,0,10*ROW('Hygiene Data'!F16))="","",OFFSET('Hygiene Data'!$F$11,0,10*ROW('Hygiene Data'!F16)))</f>
        <v/>
      </c>
      <c r="DV22" s="284" t="str">
        <f ca="true">+IF(OFFSET('Hygiene Data'!$F$12,0,10*ROW('Hygiene Data'!F16))="","",OFFSET('Hygiene Data'!$F$12,0,10*ROW('Hygiene Data'!F16)))</f>
        <v/>
      </c>
      <c r="DW22" s="284" t="str">
        <f ca="true">+IF(OFFSET('Hygiene Data'!$F$13,0,10*ROW('Hygiene Data'!F16))="","",OFFSET('Hygiene Data'!$F$13,0,10*ROW('Hygiene Data'!F16)))</f>
        <v/>
      </c>
      <c r="DX22" s="284" t="str">
        <f ca="true">+IF(OFFSET('Hygiene Data'!$G$11,0,10*ROW('Hygiene Data'!G16))="","",OFFSET('Hygiene Data'!$G$11,0,10*ROW('Hygiene Data'!G16)))</f>
        <v/>
      </c>
      <c r="DY22" s="284" t="str">
        <f ca="true">+IF(OFFSET('Hygiene Data'!$G$12,0,10*ROW('Hygiene Data'!G16))="","",OFFSET('Hygiene Data'!$G$12,0,10*ROW('Hygiene Data'!G16)))</f>
        <v/>
      </c>
      <c r="DZ22" s="284" t="str">
        <f ca="true">+IF(OFFSET('Hygiene Data'!$G$13,0,10*ROW('Hygiene Data'!G16))="","",OFFSET('Hygiene Data'!$G$13,0,10*ROW('Hygiene Data'!G16)))</f>
        <v/>
      </c>
      <c r="EA22" s="284" t="str">
        <f ca="true">+IF(OFFSET('Hygiene Data'!$H$11,0,10*ROW('Hygiene Data'!H16))="","",OFFSET('Hygiene Data'!$H$11,0,10*ROW('Hygiene Data'!H16)))</f>
        <v/>
      </c>
      <c r="EB22" s="284" t="str">
        <f ca="true">+IF(OFFSET('Hygiene Data'!$H$12,0,10*ROW('Hygiene Data'!H16))="","",OFFSET('Hygiene Data'!$H$12,0,10*ROW('Hygiene Data'!H16)))</f>
        <v/>
      </c>
      <c r="EC22" s="284" t="str">
        <f ca="true">+IF(OFFSET('Hygiene Data'!$H$13,0,10*ROW('Hygiene Data'!H16))="","",OFFSET('Hygiene Data'!$H$13,0,10*ROW('Hygiene Data'!H16)))</f>
        <v/>
      </c>
      <c r="ED22" s="284" t="str">
        <f ca="true">+IF(OFFSET('Hygiene Data'!$I$11,0,10*ROW('Hygiene Data'!I16))="","",OFFSET('Hygiene Data'!$I$11,0,10*ROW('Hygiene Data'!I16)))</f>
        <v/>
      </c>
      <c r="EE22" s="284" t="str">
        <f ca="true">+IF(OFFSET('Hygiene Data'!$I$12,0,10*ROW('Hygiene Data'!I16))="","",OFFSET('Hygiene Data'!$I$12,0,10*ROW('Hygiene Data'!I16)))</f>
        <v/>
      </c>
      <c r="EF22" s="284"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9"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4"/>
      <c r="BS23" s="284" t="str">
        <f ca="true">+IF(OFFSET('Water Data'!$D$27,0,10*ROW('Water Data'!D17))="","",OFFSET('Water Data'!$D$27,0,10*ROW('Water Data'!D17)))</f>
        <v/>
      </c>
      <c r="BT23" s="284" t="str">
        <f ca="true">+IF(OFFSET('Water Data'!$D$28,0,10*ROW('Water Data'!D17))="","",OFFSET('Water Data'!$D$28,0,10*ROW('Water Data'!D17)))</f>
        <v/>
      </c>
      <c r="BU23" s="284" t="str">
        <f ca="true">+IF(OFFSET('Water Data'!$D$29,0,10*ROW('Water Data'!D17))="","",OFFSET('Water Data'!$D$29,0,10*ROW('Water Data'!D17)))</f>
        <v/>
      </c>
      <c r="BV23" s="284" t="str">
        <f ca="true">+IF(OFFSET('Water Data'!$E$27,0,10*ROW('Water Data'!E17))="","",OFFSET('Water Data'!$E$27,0,10*ROW('Water Data'!E17)))</f>
        <v/>
      </c>
      <c r="BW23" s="284" t="str">
        <f ca="true">+IF(OFFSET('Water Data'!$E$28,0,10*ROW('Water Data'!E17))="","",OFFSET('Water Data'!$E$28,0,10*ROW('Water Data'!E17)))</f>
        <v/>
      </c>
      <c r="BX23" s="284" t="str">
        <f ca="true">+IF(OFFSET('Water Data'!$E$29,0,10*ROW('Water Data'!E17))="","",OFFSET('Water Data'!$E$29,0,10*ROW('Water Data'!E17)))</f>
        <v/>
      </c>
      <c r="BY23" s="284" t="str">
        <f ca="true">+IF(OFFSET('Water Data'!$F$27,0,10*ROW('Water Data'!F17))="","",OFFSET('Water Data'!$F$27,0,10*ROW('Water Data'!F17)))</f>
        <v/>
      </c>
      <c r="BZ23" s="284" t="str">
        <f ca="true">+IF(OFFSET('Water Data'!$F$28,0,10*ROW('Water Data'!F17))="","",OFFSET('Water Data'!$F$28,0,10*ROW('Water Data'!F17)))</f>
        <v/>
      </c>
      <c r="CA23" s="284" t="str">
        <f ca="true">+IF(OFFSET('Water Data'!$F$29,0,10*ROW('Water Data'!F17))="","",OFFSET('Water Data'!$F$29,0,10*ROW('Water Data'!F17)))</f>
        <v/>
      </c>
      <c r="CB23" s="284" t="str">
        <f ca="true">+IF(OFFSET('Water Data'!$G$27,0,10*ROW('Water Data'!G17))="","",OFFSET('Water Data'!$G$27,0,10*ROW('Water Data'!G17)))</f>
        <v/>
      </c>
      <c r="CC23" s="284" t="str">
        <f ca="true">+IF(OFFSET('Water Data'!$G$28,0,10*ROW('Water Data'!G17))="","",OFFSET('Water Data'!$G$28,0,10*ROW('Water Data'!G17)))</f>
        <v/>
      </c>
      <c r="CD23" s="284" t="str">
        <f ca="true">+IF(OFFSET('Water Data'!$G$29,0,10*ROW('Water Data'!G17))="","",OFFSET('Water Data'!$G$29,0,10*ROW('Water Data'!G17)))</f>
        <v/>
      </c>
      <c r="CE23" s="284" t="str">
        <f ca="true">+IF(OFFSET('Water Data'!$H$27,0,10*ROW('Water Data'!H17))="","",OFFSET('Water Data'!$H$27,0,10*ROW('Water Data'!H17)))</f>
        <v/>
      </c>
      <c r="CF23" s="284" t="str">
        <f ca="true">+IF(OFFSET('Water Data'!$H$28,0,10*ROW('Water Data'!H17))="","",OFFSET('Water Data'!$H$28,0,10*ROW('Water Data'!H17)))</f>
        <v/>
      </c>
      <c r="CG23" s="284" t="str">
        <f ca="true">+IF(OFFSET('Water Data'!$H$29,0,10*ROW('Water Data'!H17))="","",OFFSET('Water Data'!$H$29,0,10*ROW('Water Data'!H17)))</f>
        <v/>
      </c>
      <c r="CH23" s="284" t="str">
        <f ca="true">+IF(OFFSET('Water Data'!$I$27,0,10*ROW('Water Data'!I17))="","",OFFSET('Water Data'!$I$27,0,10*ROW('Water Data'!I17)))</f>
        <v/>
      </c>
      <c r="CI23" s="284" t="str">
        <f ca="true">+IF(OFFSET('Water Data'!$I$28,0,10*ROW('Water Data'!I17))="","",OFFSET('Water Data'!$I$28,0,10*ROW('Water Data'!I17)))</f>
        <v/>
      </c>
      <c r="CJ23" s="284" t="str">
        <f ca="true">+IF(OFFSET('Water Data'!$I$29,0,10*ROW('Water Data'!I17))="","",OFFSET('Water Data'!$I$29,0,10*ROW('Water Data'!I17)))</f>
        <v/>
      </c>
      <c r="CK23" s="284" t="str">
        <f ca="true">+IF(OFFSET('Sanitation Data'!$D$28,0,10*ROW('Sanitation Data'!D17))="","",OFFSET('Sanitation Data'!$D$28,0,10*ROW('Sanitation Data'!D17)))</f>
        <v/>
      </c>
      <c r="CL23" s="284" t="str">
        <f ca="true">+IF(OFFSET('Sanitation Data'!$D$29,0,10*ROW('Sanitation Data'!D17))="","",OFFSET('Sanitation Data'!$D$29,0,10*ROW('Sanitation Data'!D17)))</f>
        <v/>
      </c>
      <c r="CM23" s="284" t="str">
        <f ca="true">+IF(OFFSET('Sanitation Data'!$D$30,0,10*ROW('Sanitation Data'!D17))="","",OFFSET('Sanitation Data'!$D$30,0,10*ROW('Sanitation Data'!D17)))</f>
        <v/>
      </c>
      <c r="CN23" s="284" t="str">
        <f ca="true">+IF(OFFSET('Sanitation Data'!$D$31,0,10*ROW('Sanitation Data'!D17))="","",OFFSET('Sanitation Data'!$D$31,0,10*ROW('Sanitation Data'!D17)))</f>
        <v/>
      </c>
      <c r="CO23" s="284" t="str">
        <f ca="true">+IF(OFFSET('Sanitation Data'!$D$32,0,10*ROW('Sanitation Data'!D17))="","",OFFSET('Sanitation Data'!$D$32,0,10*ROW('Sanitation Data'!D17)))</f>
        <v/>
      </c>
      <c r="CP23" s="284" t="str">
        <f ca="true">+IF(OFFSET('Sanitation Data'!$E$28,0,10*ROW('Sanitation Data'!E17))="","",OFFSET('Sanitation Data'!$E$28,0,10*ROW('Sanitation Data'!E17)))</f>
        <v/>
      </c>
      <c r="CQ23" s="284" t="str">
        <f ca="true">+IF(OFFSET('Sanitation Data'!$E$29,0,10*ROW('Sanitation Data'!E17))="","",OFFSET('Sanitation Data'!$E$29,0,10*ROW('Sanitation Data'!E17)))</f>
        <v/>
      </c>
      <c r="CR23" s="284" t="str">
        <f ca="true">+IF(OFFSET('Sanitation Data'!$E$30,0,10*ROW('Sanitation Data'!E17))="","",OFFSET('Sanitation Data'!$E$30,0,10*ROW('Sanitation Data'!E17)))</f>
        <v/>
      </c>
      <c r="CS23" s="284" t="str">
        <f ca="true">+IF(OFFSET('Sanitation Data'!$E$31,0,10*ROW('Sanitation Data'!E17))="","",OFFSET('Sanitation Data'!$E$31,0,10*ROW('Sanitation Data'!E17)))</f>
        <v/>
      </c>
      <c r="CT23" s="284" t="str">
        <f ca="true">+IF(OFFSET('Sanitation Data'!$E$32,0,10*ROW('Sanitation Data'!E17))="","",OFFSET('Sanitation Data'!$E$32,0,10*ROW('Sanitation Data'!E17)))</f>
        <v/>
      </c>
      <c r="CU23" s="284" t="str">
        <f ca="true">+IF(OFFSET('Sanitation Data'!$F$28,0,10*ROW('Sanitation Data'!F17))="","",OFFSET('Sanitation Data'!$F$28,0,10*ROW('Sanitation Data'!F17)))</f>
        <v/>
      </c>
      <c r="CV23" s="284" t="str">
        <f ca="true">+IF(OFFSET('Sanitation Data'!$F$29,0,10*ROW('Sanitation Data'!F17))="","",OFFSET('Sanitation Data'!$F$29,0,10*ROW('Sanitation Data'!F17)))</f>
        <v/>
      </c>
      <c r="CW23" s="284" t="str">
        <f ca="true">+IF(OFFSET('Sanitation Data'!$F$30,0,10*ROW('Sanitation Data'!F17))="","",OFFSET('Sanitation Data'!$F$30,0,10*ROW('Sanitation Data'!F17)))</f>
        <v/>
      </c>
      <c r="CX23" s="284" t="str">
        <f ca="true">+IF(OFFSET('Sanitation Data'!$F$31,0,10*ROW('Sanitation Data'!F17))="","",OFFSET('Sanitation Data'!$F$31,0,10*ROW('Sanitation Data'!F17)))</f>
        <v/>
      </c>
      <c r="CY23" s="284" t="str">
        <f ca="true">+IF(OFFSET('Sanitation Data'!$F$32,0,10*ROW('Sanitation Data'!F17))="","",OFFSET('Sanitation Data'!$F$32,0,10*ROW('Sanitation Data'!F17)))</f>
        <v/>
      </c>
      <c r="CZ23" s="284" t="str">
        <f ca="true">+IF(OFFSET('Sanitation Data'!$G$28,0,10*ROW('Sanitation Data'!G17))="","",OFFSET('Sanitation Data'!$G$28,0,10*ROW('Sanitation Data'!G17)))</f>
        <v/>
      </c>
      <c r="DA23" s="284" t="str">
        <f ca="true">+IF(OFFSET('Sanitation Data'!$G$29,0,10*ROW('Sanitation Data'!G17))="","",OFFSET('Sanitation Data'!$G$29,0,10*ROW('Sanitation Data'!G17)))</f>
        <v/>
      </c>
      <c r="DB23" s="284" t="str">
        <f ca="true">+IF(OFFSET('Sanitation Data'!$G$30,0,10*ROW('Sanitation Data'!G17))="","",OFFSET('Sanitation Data'!$G$30,0,10*ROW('Sanitation Data'!G17)))</f>
        <v/>
      </c>
      <c r="DC23" s="284" t="str">
        <f ca="true">+IF(OFFSET('Sanitation Data'!$G$31,0,10*ROW('Sanitation Data'!G17))="","",OFFSET('Sanitation Data'!$G$31,0,10*ROW('Sanitation Data'!G17)))</f>
        <v/>
      </c>
      <c r="DD23" s="284" t="str">
        <f ca="true">+IF(OFFSET('Sanitation Data'!$G$32,0,10*ROW('Sanitation Data'!G17))="","",OFFSET('Sanitation Data'!$G$32,0,10*ROW('Sanitation Data'!G17)))</f>
        <v/>
      </c>
      <c r="DE23" s="284" t="str">
        <f ca="true">+IF(OFFSET('Sanitation Data'!$H$28,0,10*ROW('Sanitation Data'!H17))="","",OFFSET('Sanitation Data'!$H$28,0,10*ROW('Sanitation Data'!H17)))</f>
        <v/>
      </c>
      <c r="DF23" s="284" t="str">
        <f ca="true">+IF(OFFSET('Sanitation Data'!$H$29,0,10*ROW('Sanitation Data'!H17))="","",OFFSET('Sanitation Data'!$H$29,0,10*ROW('Sanitation Data'!H17)))</f>
        <v/>
      </c>
      <c r="DG23" s="284" t="str">
        <f ca="true">+IF(OFFSET('Sanitation Data'!$H$30,0,10*ROW('Sanitation Data'!H17))="","",OFFSET('Sanitation Data'!$H$30,0,10*ROW('Sanitation Data'!H17)))</f>
        <v/>
      </c>
      <c r="DH23" s="284" t="str">
        <f ca="true">+IF(OFFSET('Sanitation Data'!$H$31,0,10*ROW('Sanitation Data'!H17))="","",OFFSET('Sanitation Data'!$H$31,0,10*ROW('Sanitation Data'!H17)))</f>
        <v/>
      </c>
      <c r="DI23" s="284" t="str">
        <f ca="true">+IF(OFFSET('Sanitation Data'!$H$32,0,10*ROW('Sanitation Data'!H17))="","",OFFSET('Sanitation Data'!$H$32,0,10*ROW('Sanitation Data'!H17)))</f>
        <v/>
      </c>
      <c r="DJ23" s="284" t="str">
        <f ca="true">+IF(OFFSET('Sanitation Data'!$I$28,0,10*ROW('Sanitation Data'!I17))="","",OFFSET('Sanitation Data'!$I$28,0,10*ROW('Sanitation Data'!I17)))</f>
        <v/>
      </c>
      <c r="DK23" s="284" t="str">
        <f ca="true">+IF(OFFSET('Sanitation Data'!$I$29,0,10*ROW('Sanitation Data'!I17))="","",OFFSET('Sanitation Data'!$I$29,0,10*ROW('Sanitation Data'!I17)))</f>
        <v/>
      </c>
      <c r="DL23" s="284" t="str">
        <f ca="true">+IF(OFFSET('Sanitation Data'!$I$30,0,10*ROW('Sanitation Data'!I17))="","",OFFSET('Sanitation Data'!$I$30,0,10*ROW('Sanitation Data'!I17)))</f>
        <v/>
      </c>
      <c r="DM23" s="284" t="str">
        <f ca="true">+IF(OFFSET('Sanitation Data'!$I$31,0,10*ROW('Sanitation Data'!I17))="","",OFFSET('Sanitation Data'!$I$31,0,10*ROW('Sanitation Data'!I17)))</f>
        <v/>
      </c>
      <c r="DN23" s="284" t="str">
        <f ca="true">+IF(OFFSET('Sanitation Data'!$I$32,0,10*ROW('Sanitation Data'!I17))="","",OFFSET('Sanitation Data'!$I$32,0,10*ROW('Sanitation Data'!I17)))</f>
        <v/>
      </c>
      <c r="DO23" s="284" t="str">
        <f ca="true">+IF(OFFSET('Hygiene Data'!$D$11,0,10*ROW('Hygiene Data'!D17))="","",OFFSET('Hygiene Data'!$D$11,0,10*ROW('Hygiene Data'!D17)))</f>
        <v/>
      </c>
      <c r="DP23" s="284" t="str">
        <f ca="true">+IF(OFFSET('Hygiene Data'!$D$12,0,10*ROW('Hygiene Data'!D17))="","",OFFSET('Hygiene Data'!$D$12,0,10*ROW('Hygiene Data'!D17)))</f>
        <v/>
      </c>
      <c r="DQ23" s="284" t="str">
        <f ca="true">+IF(OFFSET('Hygiene Data'!$D$13,0,10*ROW('Hygiene Data'!D17))="","",OFFSET('Hygiene Data'!$D$13,0,10*ROW('Hygiene Data'!D17)))</f>
        <v/>
      </c>
      <c r="DR23" s="284" t="str">
        <f ca="true">+IF(OFFSET('Hygiene Data'!$E$11,0,10*ROW('Hygiene Data'!E17))="","",OFFSET('Hygiene Data'!$E$11,0,10*ROW('Hygiene Data'!E17)))</f>
        <v/>
      </c>
      <c r="DS23" s="284" t="str">
        <f ca="true">+IF(OFFSET('Hygiene Data'!$E$12,0,10*ROW('Hygiene Data'!E17))="","",OFFSET('Hygiene Data'!$E$12,0,10*ROW('Hygiene Data'!E17)))</f>
        <v/>
      </c>
      <c r="DT23" s="284" t="str">
        <f ca="true">+IF(OFFSET('Hygiene Data'!$E$13,0,10*ROW('Hygiene Data'!E17))="","",OFFSET('Hygiene Data'!$E$13,0,10*ROW('Hygiene Data'!E17)))</f>
        <v/>
      </c>
      <c r="DU23" s="284" t="str">
        <f ca="true">+IF(OFFSET('Hygiene Data'!$F$11,0,10*ROW('Hygiene Data'!F17))="","",OFFSET('Hygiene Data'!$F$11,0,10*ROW('Hygiene Data'!F17)))</f>
        <v/>
      </c>
      <c r="DV23" s="284" t="str">
        <f ca="true">+IF(OFFSET('Hygiene Data'!$F$12,0,10*ROW('Hygiene Data'!F17))="","",OFFSET('Hygiene Data'!$F$12,0,10*ROW('Hygiene Data'!F17)))</f>
        <v/>
      </c>
      <c r="DW23" s="284" t="str">
        <f ca="true">+IF(OFFSET('Hygiene Data'!$F$13,0,10*ROW('Hygiene Data'!F17))="","",OFFSET('Hygiene Data'!$F$13,0,10*ROW('Hygiene Data'!F17)))</f>
        <v/>
      </c>
      <c r="DX23" s="284" t="str">
        <f ca="true">+IF(OFFSET('Hygiene Data'!$G$11,0,10*ROW('Hygiene Data'!G17))="","",OFFSET('Hygiene Data'!$G$11,0,10*ROW('Hygiene Data'!G17)))</f>
        <v/>
      </c>
      <c r="DY23" s="284" t="str">
        <f ca="true">+IF(OFFSET('Hygiene Data'!$G$12,0,10*ROW('Hygiene Data'!G17))="","",OFFSET('Hygiene Data'!$G$12,0,10*ROW('Hygiene Data'!G17)))</f>
        <v/>
      </c>
      <c r="DZ23" s="284" t="str">
        <f ca="true">+IF(OFFSET('Hygiene Data'!$G$13,0,10*ROW('Hygiene Data'!G17))="","",OFFSET('Hygiene Data'!$G$13,0,10*ROW('Hygiene Data'!G17)))</f>
        <v/>
      </c>
      <c r="EA23" s="284" t="str">
        <f ca="true">+IF(OFFSET('Hygiene Data'!$H$11,0,10*ROW('Hygiene Data'!H17))="","",OFFSET('Hygiene Data'!$H$11,0,10*ROW('Hygiene Data'!H17)))</f>
        <v/>
      </c>
      <c r="EB23" s="284" t="str">
        <f ca="true">+IF(OFFSET('Hygiene Data'!$H$12,0,10*ROW('Hygiene Data'!H17))="","",OFFSET('Hygiene Data'!$H$12,0,10*ROW('Hygiene Data'!H17)))</f>
        <v/>
      </c>
      <c r="EC23" s="284" t="str">
        <f ca="true">+IF(OFFSET('Hygiene Data'!$H$13,0,10*ROW('Hygiene Data'!H17))="","",OFFSET('Hygiene Data'!$H$13,0,10*ROW('Hygiene Data'!H17)))</f>
        <v/>
      </c>
      <c r="ED23" s="284" t="str">
        <f ca="true">+IF(OFFSET('Hygiene Data'!$I$11,0,10*ROW('Hygiene Data'!I17))="","",OFFSET('Hygiene Data'!$I$11,0,10*ROW('Hygiene Data'!I17)))</f>
        <v/>
      </c>
      <c r="EE23" s="284" t="str">
        <f ca="true">+IF(OFFSET('Hygiene Data'!$I$12,0,10*ROW('Hygiene Data'!I17))="","",OFFSET('Hygiene Data'!$I$12,0,10*ROW('Hygiene Data'!I17)))</f>
        <v/>
      </c>
      <c r="EF23" s="284"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9"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4"/>
      <c r="BS24" s="284" t="str">
        <f ca="true">+IF(OFFSET('Water Data'!$D$27,0,10*ROW('Water Data'!D18))="","",OFFSET('Water Data'!$D$27,0,10*ROW('Water Data'!D18)))</f>
        <v/>
      </c>
      <c r="BT24" s="284" t="str">
        <f ca="true">+IF(OFFSET('Water Data'!$D$28,0,10*ROW('Water Data'!D18))="","",OFFSET('Water Data'!$D$28,0,10*ROW('Water Data'!D18)))</f>
        <v/>
      </c>
      <c r="BU24" s="284" t="str">
        <f ca="true">+IF(OFFSET('Water Data'!$D$29,0,10*ROW('Water Data'!D18))="","",OFFSET('Water Data'!$D$29,0,10*ROW('Water Data'!D18)))</f>
        <v/>
      </c>
      <c r="BV24" s="284" t="str">
        <f ca="true">+IF(OFFSET('Water Data'!$E$27,0,10*ROW('Water Data'!E18))="","",OFFSET('Water Data'!$E$27,0,10*ROW('Water Data'!E18)))</f>
        <v/>
      </c>
      <c r="BW24" s="284" t="str">
        <f ca="true">+IF(OFFSET('Water Data'!$E$28,0,10*ROW('Water Data'!E18))="","",OFFSET('Water Data'!$E$28,0,10*ROW('Water Data'!E18)))</f>
        <v/>
      </c>
      <c r="BX24" s="284" t="str">
        <f ca="true">+IF(OFFSET('Water Data'!$E$29,0,10*ROW('Water Data'!E18))="","",OFFSET('Water Data'!$E$29,0,10*ROW('Water Data'!E18)))</f>
        <v/>
      </c>
      <c r="BY24" s="284" t="str">
        <f ca="true">+IF(OFFSET('Water Data'!$F$27,0,10*ROW('Water Data'!F18))="","",OFFSET('Water Data'!$F$27,0,10*ROW('Water Data'!F18)))</f>
        <v/>
      </c>
      <c r="BZ24" s="284" t="str">
        <f ca="true">+IF(OFFSET('Water Data'!$F$28,0,10*ROW('Water Data'!F18))="","",OFFSET('Water Data'!$F$28,0,10*ROW('Water Data'!F18)))</f>
        <v/>
      </c>
      <c r="CA24" s="284" t="str">
        <f ca="true">+IF(OFFSET('Water Data'!$F$29,0,10*ROW('Water Data'!F18))="","",OFFSET('Water Data'!$F$29,0,10*ROW('Water Data'!F18)))</f>
        <v/>
      </c>
      <c r="CB24" s="284" t="str">
        <f ca="true">+IF(OFFSET('Water Data'!$G$27,0,10*ROW('Water Data'!G18))="","",OFFSET('Water Data'!$G$27,0,10*ROW('Water Data'!G18)))</f>
        <v/>
      </c>
      <c r="CC24" s="284" t="str">
        <f ca="true">+IF(OFFSET('Water Data'!$G$28,0,10*ROW('Water Data'!G18))="","",OFFSET('Water Data'!$G$28,0,10*ROW('Water Data'!G18)))</f>
        <v/>
      </c>
      <c r="CD24" s="284" t="str">
        <f ca="true">+IF(OFFSET('Water Data'!$G$29,0,10*ROW('Water Data'!G18))="","",OFFSET('Water Data'!$G$29,0,10*ROW('Water Data'!G18)))</f>
        <v/>
      </c>
      <c r="CE24" s="284" t="str">
        <f ca="true">+IF(OFFSET('Water Data'!$H$27,0,10*ROW('Water Data'!H18))="","",OFFSET('Water Data'!$H$27,0,10*ROW('Water Data'!H18)))</f>
        <v/>
      </c>
      <c r="CF24" s="284" t="str">
        <f ca="true">+IF(OFFSET('Water Data'!$H$28,0,10*ROW('Water Data'!H18))="","",OFFSET('Water Data'!$H$28,0,10*ROW('Water Data'!H18)))</f>
        <v/>
      </c>
      <c r="CG24" s="284" t="str">
        <f ca="true">+IF(OFFSET('Water Data'!$H$29,0,10*ROW('Water Data'!H18))="","",OFFSET('Water Data'!$H$29,0,10*ROW('Water Data'!H18)))</f>
        <v/>
      </c>
      <c r="CH24" s="284" t="str">
        <f ca="true">+IF(OFFSET('Water Data'!$I$27,0,10*ROW('Water Data'!I18))="","",OFFSET('Water Data'!$I$27,0,10*ROW('Water Data'!I18)))</f>
        <v/>
      </c>
      <c r="CI24" s="284" t="str">
        <f ca="true">+IF(OFFSET('Water Data'!$I$28,0,10*ROW('Water Data'!I18))="","",OFFSET('Water Data'!$I$28,0,10*ROW('Water Data'!I18)))</f>
        <v/>
      </c>
      <c r="CJ24" s="284" t="str">
        <f ca="true">+IF(OFFSET('Water Data'!$I$29,0,10*ROW('Water Data'!I18))="","",OFFSET('Water Data'!$I$29,0,10*ROW('Water Data'!I18)))</f>
        <v/>
      </c>
      <c r="CK24" s="284" t="str">
        <f ca="true">+IF(OFFSET('Sanitation Data'!$D$28,0,10*ROW('Sanitation Data'!D18))="","",OFFSET('Sanitation Data'!$D$28,0,10*ROW('Sanitation Data'!D18)))</f>
        <v/>
      </c>
      <c r="CL24" s="284" t="str">
        <f ca="true">+IF(OFFSET('Sanitation Data'!$D$29,0,10*ROW('Sanitation Data'!D18))="","",OFFSET('Sanitation Data'!$D$29,0,10*ROW('Sanitation Data'!D18)))</f>
        <v/>
      </c>
      <c r="CM24" s="284" t="str">
        <f ca="true">+IF(OFFSET('Sanitation Data'!$D$30,0,10*ROW('Sanitation Data'!D18))="","",OFFSET('Sanitation Data'!$D$30,0,10*ROW('Sanitation Data'!D18)))</f>
        <v/>
      </c>
      <c r="CN24" s="284" t="str">
        <f ca="true">+IF(OFFSET('Sanitation Data'!$D$31,0,10*ROW('Sanitation Data'!D18))="","",OFFSET('Sanitation Data'!$D$31,0,10*ROW('Sanitation Data'!D18)))</f>
        <v/>
      </c>
      <c r="CO24" s="284" t="str">
        <f ca="true">+IF(OFFSET('Sanitation Data'!$D$32,0,10*ROW('Sanitation Data'!D18))="","",OFFSET('Sanitation Data'!$D$32,0,10*ROW('Sanitation Data'!D18)))</f>
        <v/>
      </c>
      <c r="CP24" s="284" t="str">
        <f ca="true">+IF(OFFSET('Sanitation Data'!$E$28,0,10*ROW('Sanitation Data'!E18))="","",OFFSET('Sanitation Data'!$E$28,0,10*ROW('Sanitation Data'!E18)))</f>
        <v/>
      </c>
      <c r="CQ24" s="284" t="str">
        <f ca="true">+IF(OFFSET('Sanitation Data'!$E$29,0,10*ROW('Sanitation Data'!E18))="","",OFFSET('Sanitation Data'!$E$29,0,10*ROW('Sanitation Data'!E18)))</f>
        <v/>
      </c>
      <c r="CR24" s="284" t="str">
        <f ca="true">+IF(OFFSET('Sanitation Data'!$E$30,0,10*ROW('Sanitation Data'!E18))="","",OFFSET('Sanitation Data'!$E$30,0,10*ROW('Sanitation Data'!E18)))</f>
        <v/>
      </c>
      <c r="CS24" s="284" t="str">
        <f ca="true">+IF(OFFSET('Sanitation Data'!$E$31,0,10*ROW('Sanitation Data'!E18))="","",OFFSET('Sanitation Data'!$E$31,0,10*ROW('Sanitation Data'!E18)))</f>
        <v/>
      </c>
      <c r="CT24" s="284" t="str">
        <f ca="true">+IF(OFFSET('Sanitation Data'!$E$32,0,10*ROW('Sanitation Data'!E18))="","",OFFSET('Sanitation Data'!$E$32,0,10*ROW('Sanitation Data'!E18)))</f>
        <v/>
      </c>
      <c r="CU24" s="284" t="str">
        <f ca="true">+IF(OFFSET('Sanitation Data'!$F$28,0,10*ROW('Sanitation Data'!F18))="","",OFFSET('Sanitation Data'!$F$28,0,10*ROW('Sanitation Data'!F18)))</f>
        <v/>
      </c>
      <c r="CV24" s="284" t="str">
        <f ca="true">+IF(OFFSET('Sanitation Data'!$F$29,0,10*ROW('Sanitation Data'!F18))="","",OFFSET('Sanitation Data'!$F$29,0,10*ROW('Sanitation Data'!F18)))</f>
        <v/>
      </c>
      <c r="CW24" s="284" t="str">
        <f ca="true">+IF(OFFSET('Sanitation Data'!$F$30,0,10*ROW('Sanitation Data'!F18))="","",OFFSET('Sanitation Data'!$F$30,0,10*ROW('Sanitation Data'!F18)))</f>
        <v/>
      </c>
      <c r="CX24" s="284" t="str">
        <f ca="true">+IF(OFFSET('Sanitation Data'!$F$31,0,10*ROW('Sanitation Data'!F18))="","",OFFSET('Sanitation Data'!$F$31,0,10*ROW('Sanitation Data'!F18)))</f>
        <v/>
      </c>
      <c r="CY24" s="284" t="str">
        <f ca="true">+IF(OFFSET('Sanitation Data'!$F$32,0,10*ROW('Sanitation Data'!F18))="","",OFFSET('Sanitation Data'!$F$32,0,10*ROW('Sanitation Data'!F18)))</f>
        <v/>
      </c>
      <c r="CZ24" s="284" t="str">
        <f ca="true">+IF(OFFSET('Sanitation Data'!$G$28,0,10*ROW('Sanitation Data'!G18))="","",OFFSET('Sanitation Data'!$G$28,0,10*ROW('Sanitation Data'!G18)))</f>
        <v/>
      </c>
      <c r="DA24" s="284" t="str">
        <f ca="true">+IF(OFFSET('Sanitation Data'!$G$29,0,10*ROW('Sanitation Data'!G18))="","",OFFSET('Sanitation Data'!$G$29,0,10*ROW('Sanitation Data'!G18)))</f>
        <v/>
      </c>
      <c r="DB24" s="284" t="str">
        <f ca="true">+IF(OFFSET('Sanitation Data'!$G$30,0,10*ROW('Sanitation Data'!G18))="","",OFFSET('Sanitation Data'!$G$30,0,10*ROW('Sanitation Data'!G18)))</f>
        <v/>
      </c>
      <c r="DC24" s="284" t="str">
        <f ca="true">+IF(OFFSET('Sanitation Data'!$G$31,0,10*ROW('Sanitation Data'!G18))="","",OFFSET('Sanitation Data'!$G$31,0,10*ROW('Sanitation Data'!G18)))</f>
        <v/>
      </c>
      <c r="DD24" s="284" t="str">
        <f ca="true">+IF(OFFSET('Sanitation Data'!$G$32,0,10*ROW('Sanitation Data'!G18))="","",OFFSET('Sanitation Data'!$G$32,0,10*ROW('Sanitation Data'!G18)))</f>
        <v/>
      </c>
      <c r="DE24" s="284" t="str">
        <f ca="true">+IF(OFFSET('Sanitation Data'!$H$28,0,10*ROW('Sanitation Data'!H18))="","",OFFSET('Sanitation Data'!$H$28,0,10*ROW('Sanitation Data'!H18)))</f>
        <v/>
      </c>
      <c r="DF24" s="284" t="str">
        <f ca="true">+IF(OFFSET('Sanitation Data'!$H$29,0,10*ROW('Sanitation Data'!H18))="","",OFFSET('Sanitation Data'!$H$29,0,10*ROW('Sanitation Data'!H18)))</f>
        <v/>
      </c>
      <c r="DG24" s="284" t="str">
        <f ca="true">+IF(OFFSET('Sanitation Data'!$H$30,0,10*ROW('Sanitation Data'!H18))="","",OFFSET('Sanitation Data'!$H$30,0,10*ROW('Sanitation Data'!H18)))</f>
        <v/>
      </c>
      <c r="DH24" s="284" t="str">
        <f ca="true">+IF(OFFSET('Sanitation Data'!$H$31,0,10*ROW('Sanitation Data'!H18))="","",OFFSET('Sanitation Data'!$H$31,0,10*ROW('Sanitation Data'!H18)))</f>
        <v/>
      </c>
      <c r="DI24" s="284" t="str">
        <f ca="true">+IF(OFFSET('Sanitation Data'!$H$32,0,10*ROW('Sanitation Data'!H18))="","",OFFSET('Sanitation Data'!$H$32,0,10*ROW('Sanitation Data'!H18)))</f>
        <v/>
      </c>
      <c r="DJ24" s="284" t="str">
        <f ca="true">+IF(OFFSET('Sanitation Data'!$I$28,0,10*ROW('Sanitation Data'!I18))="","",OFFSET('Sanitation Data'!$I$28,0,10*ROW('Sanitation Data'!I18)))</f>
        <v/>
      </c>
      <c r="DK24" s="284" t="str">
        <f ca="true">+IF(OFFSET('Sanitation Data'!$I$29,0,10*ROW('Sanitation Data'!I18))="","",OFFSET('Sanitation Data'!$I$29,0,10*ROW('Sanitation Data'!I18)))</f>
        <v/>
      </c>
      <c r="DL24" s="284" t="str">
        <f ca="true">+IF(OFFSET('Sanitation Data'!$I$30,0,10*ROW('Sanitation Data'!I18))="","",OFFSET('Sanitation Data'!$I$30,0,10*ROW('Sanitation Data'!I18)))</f>
        <v/>
      </c>
      <c r="DM24" s="284" t="str">
        <f ca="true">+IF(OFFSET('Sanitation Data'!$I$31,0,10*ROW('Sanitation Data'!I18))="","",OFFSET('Sanitation Data'!$I$31,0,10*ROW('Sanitation Data'!I18)))</f>
        <v/>
      </c>
      <c r="DN24" s="284" t="str">
        <f ca="true">+IF(OFFSET('Sanitation Data'!$I$32,0,10*ROW('Sanitation Data'!I18))="","",OFFSET('Sanitation Data'!$I$32,0,10*ROW('Sanitation Data'!I18)))</f>
        <v/>
      </c>
      <c r="DO24" s="284" t="str">
        <f ca="true">+IF(OFFSET('Hygiene Data'!$D$11,0,10*ROW('Hygiene Data'!D18))="","",OFFSET('Hygiene Data'!$D$11,0,10*ROW('Hygiene Data'!D18)))</f>
        <v/>
      </c>
      <c r="DP24" s="284" t="str">
        <f ca="true">+IF(OFFSET('Hygiene Data'!$D$12,0,10*ROW('Hygiene Data'!D18))="","",OFFSET('Hygiene Data'!$D$12,0,10*ROW('Hygiene Data'!D18)))</f>
        <v/>
      </c>
      <c r="DQ24" s="284" t="str">
        <f ca="true">+IF(OFFSET('Hygiene Data'!$D$13,0,10*ROW('Hygiene Data'!D18))="","",OFFSET('Hygiene Data'!$D$13,0,10*ROW('Hygiene Data'!D18)))</f>
        <v/>
      </c>
      <c r="DR24" s="284" t="str">
        <f ca="true">+IF(OFFSET('Hygiene Data'!$E$11,0,10*ROW('Hygiene Data'!E18))="","",OFFSET('Hygiene Data'!$E$11,0,10*ROW('Hygiene Data'!E18)))</f>
        <v/>
      </c>
      <c r="DS24" s="284" t="str">
        <f ca="true">+IF(OFFSET('Hygiene Data'!$E$12,0,10*ROW('Hygiene Data'!E18))="","",OFFSET('Hygiene Data'!$E$12,0,10*ROW('Hygiene Data'!E18)))</f>
        <v/>
      </c>
      <c r="DT24" s="284" t="str">
        <f ca="true">+IF(OFFSET('Hygiene Data'!$E$13,0,10*ROW('Hygiene Data'!E18))="","",OFFSET('Hygiene Data'!$E$13,0,10*ROW('Hygiene Data'!E18)))</f>
        <v/>
      </c>
      <c r="DU24" s="284" t="str">
        <f ca="true">+IF(OFFSET('Hygiene Data'!$F$11,0,10*ROW('Hygiene Data'!F18))="","",OFFSET('Hygiene Data'!$F$11,0,10*ROW('Hygiene Data'!F18)))</f>
        <v/>
      </c>
      <c r="DV24" s="284" t="str">
        <f ca="true">+IF(OFFSET('Hygiene Data'!$F$12,0,10*ROW('Hygiene Data'!F18))="","",OFFSET('Hygiene Data'!$F$12,0,10*ROW('Hygiene Data'!F18)))</f>
        <v/>
      </c>
      <c r="DW24" s="284" t="str">
        <f ca="true">+IF(OFFSET('Hygiene Data'!$F$13,0,10*ROW('Hygiene Data'!F18))="","",OFFSET('Hygiene Data'!$F$13,0,10*ROW('Hygiene Data'!F18)))</f>
        <v/>
      </c>
      <c r="DX24" s="284" t="str">
        <f ca="true">+IF(OFFSET('Hygiene Data'!$G$11,0,10*ROW('Hygiene Data'!G18))="","",OFFSET('Hygiene Data'!$G$11,0,10*ROW('Hygiene Data'!G18)))</f>
        <v/>
      </c>
      <c r="DY24" s="284" t="str">
        <f ca="true">+IF(OFFSET('Hygiene Data'!$G$12,0,10*ROW('Hygiene Data'!G18))="","",OFFSET('Hygiene Data'!$G$12,0,10*ROW('Hygiene Data'!G18)))</f>
        <v/>
      </c>
      <c r="DZ24" s="284" t="str">
        <f ca="true">+IF(OFFSET('Hygiene Data'!$G$13,0,10*ROW('Hygiene Data'!G18))="","",OFFSET('Hygiene Data'!$G$13,0,10*ROW('Hygiene Data'!G18)))</f>
        <v/>
      </c>
      <c r="EA24" s="284" t="str">
        <f ca="true">+IF(OFFSET('Hygiene Data'!$H$11,0,10*ROW('Hygiene Data'!H18))="","",OFFSET('Hygiene Data'!$H$11,0,10*ROW('Hygiene Data'!H18)))</f>
        <v/>
      </c>
      <c r="EB24" s="284" t="str">
        <f ca="true">+IF(OFFSET('Hygiene Data'!$H$12,0,10*ROW('Hygiene Data'!H18))="","",OFFSET('Hygiene Data'!$H$12,0,10*ROW('Hygiene Data'!H18)))</f>
        <v/>
      </c>
      <c r="EC24" s="284" t="str">
        <f ca="true">+IF(OFFSET('Hygiene Data'!$H$13,0,10*ROW('Hygiene Data'!H18))="","",OFFSET('Hygiene Data'!$H$13,0,10*ROW('Hygiene Data'!H18)))</f>
        <v/>
      </c>
      <c r="ED24" s="284" t="str">
        <f ca="true">+IF(OFFSET('Hygiene Data'!$I$11,0,10*ROW('Hygiene Data'!I18))="","",OFFSET('Hygiene Data'!$I$11,0,10*ROW('Hygiene Data'!I18)))</f>
        <v/>
      </c>
      <c r="EE24" s="284" t="str">
        <f ca="true">+IF(OFFSET('Hygiene Data'!$I$12,0,10*ROW('Hygiene Data'!I18))="","",OFFSET('Hygiene Data'!$I$12,0,10*ROW('Hygiene Data'!I18)))</f>
        <v/>
      </c>
      <c r="EF24" s="284"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9"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4"/>
      <c r="BS25" s="284" t="str">
        <f ca="true">+IF(OFFSET('Water Data'!$D$27,0,10*ROW('Water Data'!D19))="","",OFFSET('Water Data'!$D$27,0,10*ROW('Water Data'!D19)))</f>
        <v/>
      </c>
      <c r="BT25" s="284" t="str">
        <f ca="true">+IF(OFFSET('Water Data'!$D$28,0,10*ROW('Water Data'!D19))="","",OFFSET('Water Data'!$D$28,0,10*ROW('Water Data'!D19)))</f>
        <v/>
      </c>
      <c r="BU25" s="284" t="str">
        <f ca="true">+IF(OFFSET('Water Data'!$D$29,0,10*ROW('Water Data'!D19))="","",OFFSET('Water Data'!$D$29,0,10*ROW('Water Data'!D19)))</f>
        <v/>
      </c>
      <c r="BV25" s="284" t="str">
        <f ca="true">+IF(OFFSET('Water Data'!$E$27,0,10*ROW('Water Data'!E19))="","",OFFSET('Water Data'!$E$27,0,10*ROW('Water Data'!E19)))</f>
        <v/>
      </c>
      <c r="BW25" s="284" t="str">
        <f ca="true">+IF(OFFSET('Water Data'!$E$28,0,10*ROW('Water Data'!E19))="","",OFFSET('Water Data'!$E$28,0,10*ROW('Water Data'!E19)))</f>
        <v/>
      </c>
      <c r="BX25" s="284" t="str">
        <f ca="true">+IF(OFFSET('Water Data'!$E$29,0,10*ROW('Water Data'!E19))="","",OFFSET('Water Data'!$E$29,0,10*ROW('Water Data'!E19)))</f>
        <v/>
      </c>
      <c r="BY25" s="284" t="str">
        <f ca="true">+IF(OFFSET('Water Data'!$F$27,0,10*ROW('Water Data'!F19))="","",OFFSET('Water Data'!$F$27,0,10*ROW('Water Data'!F19)))</f>
        <v/>
      </c>
      <c r="BZ25" s="284" t="str">
        <f ca="true">+IF(OFFSET('Water Data'!$F$28,0,10*ROW('Water Data'!F19))="","",OFFSET('Water Data'!$F$28,0,10*ROW('Water Data'!F19)))</f>
        <v/>
      </c>
      <c r="CA25" s="284" t="str">
        <f ca="true">+IF(OFFSET('Water Data'!$F$29,0,10*ROW('Water Data'!F19))="","",OFFSET('Water Data'!$F$29,0,10*ROW('Water Data'!F19)))</f>
        <v/>
      </c>
      <c r="CB25" s="284" t="str">
        <f ca="true">+IF(OFFSET('Water Data'!$G$27,0,10*ROW('Water Data'!G19))="","",OFFSET('Water Data'!$G$27,0,10*ROW('Water Data'!G19)))</f>
        <v/>
      </c>
      <c r="CC25" s="284" t="str">
        <f ca="true">+IF(OFFSET('Water Data'!$G$28,0,10*ROW('Water Data'!G19))="","",OFFSET('Water Data'!$G$28,0,10*ROW('Water Data'!G19)))</f>
        <v/>
      </c>
      <c r="CD25" s="284" t="str">
        <f ca="true">+IF(OFFSET('Water Data'!$G$29,0,10*ROW('Water Data'!G19))="","",OFFSET('Water Data'!$G$29,0,10*ROW('Water Data'!G19)))</f>
        <v/>
      </c>
      <c r="CE25" s="284" t="str">
        <f ca="true">+IF(OFFSET('Water Data'!$H$27,0,10*ROW('Water Data'!H19))="","",OFFSET('Water Data'!$H$27,0,10*ROW('Water Data'!H19)))</f>
        <v/>
      </c>
      <c r="CF25" s="284" t="str">
        <f ca="true">+IF(OFFSET('Water Data'!$H$28,0,10*ROW('Water Data'!H19))="","",OFFSET('Water Data'!$H$28,0,10*ROW('Water Data'!H19)))</f>
        <v/>
      </c>
      <c r="CG25" s="284" t="str">
        <f ca="true">+IF(OFFSET('Water Data'!$H$29,0,10*ROW('Water Data'!H19))="","",OFFSET('Water Data'!$H$29,0,10*ROW('Water Data'!H19)))</f>
        <v/>
      </c>
      <c r="CH25" s="284" t="str">
        <f ca="true">+IF(OFFSET('Water Data'!$I$27,0,10*ROW('Water Data'!I19))="","",OFFSET('Water Data'!$I$27,0,10*ROW('Water Data'!I19)))</f>
        <v/>
      </c>
      <c r="CI25" s="284" t="str">
        <f ca="true">+IF(OFFSET('Water Data'!$I$28,0,10*ROW('Water Data'!I19))="","",OFFSET('Water Data'!$I$28,0,10*ROW('Water Data'!I19)))</f>
        <v/>
      </c>
      <c r="CJ25" s="284" t="str">
        <f ca="true">+IF(OFFSET('Water Data'!$I$29,0,10*ROW('Water Data'!I19))="","",OFFSET('Water Data'!$I$29,0,10*ROW('Water Data'!I19)))</f>
        <v/>
      </c>
      <c r="CK25" s="284" t="str">
        <f ca="true">+IF(OFFSET('Sanitation Data'!$D$28,0,10*ROW('Sanitation Data'!D19))="","",OFFSET('Sanitation Data'!$D$28,0,10*ROW('Sanitation Data'!D19)))</f>
        <v/>
      </c>
      <c r="CL25" s="284" t="str">
        <f ca="true">+IF(OFFSET('Sanitation Data'!$D$29,0,10*ROW('Sanitation Data'!D19))="","",OFFSET('Sanitation Data'!$D$29,0,10*ROW('Sanitation Data'!D19)))</f>
        <v/>
      </c>
      <c r="CM25" s="284" t="str">
        <f ca="true">+IF(OFFSET('Sanitation Data'!$D$30,0,10*ROW('Sanitation Data'!D19))="","",OFFSET('Sanitation Data'!$D$30,0,10*ROW('Sanitation Data'!D19)))</f>
        <v/>
      </c>
      <c r="CN25" s="284" t="str">
        <f ca="true">+IF(OFFSET('Sanitation Data'!$D$31,0,10*ROW('Sanitation Data'!D19))="","",OFFSET('Sanitation Data'!$D$31,0,10*ROW('Sanitation Data'!D19)))</f>
        <v/>
      </c>
      <c r="CO25" s="284" t="str">
        <f ca="true">+IF(OFFSET('Sanitation Data'!$D$32,0,10*ROW('Sanitation Data'!D19))="","",OFFSET('Sanitation Data'!$D$32,0,10*ROW('Sanitation Data'!D19)))</f>
        <v/>
      </c>
      <c r="CP25" s="284" t="str">
        <f ca="true">+IF(OFFSET('Sanitation Data'!$E$28,0,10*ROW('Sanitation Data'!E19))="","",OFFSET('Sanitation Data'!$E$28,0,10*ROW('Sanitation Data'!E19)))</f>
        <v/>
      </c>
      <c r="CQ25" s="284" t="str">
        <f ca="true">+IF(OFFSET('Sanitation Data'!$E$29,0,10*ROW('Sanitation Data'!E19))="","",OFFSET('Sanitation Data'!$E$29,0,10*ROW('Sanitation Data'!E19)))</f>
        <v/>
      </c>
      <c r="CR25" s="284" t="str">
        <f ca="true">+IF(OFFSET('Sanitation Data'!$E$30,0,10*ROW('Sanitation Data'!E19))="","",OFFSET('Sanitation Data'!$E$30,0,10*ROW('Sanitation Data'!E19)))</f>
        <v/>
      </c>
      <c r="CS25" s="284" t="str">
        <f ca="true">+IF(OFFSET('Sanitation Data'!$E$31,0,10*ROW('Sanitation Data'!E19))="","",OFFSET('Sanitation Data'!$E$31,0,10*ROW('Sanitation Data'!E19)))</f>
        <v/>
      </c>
      <c r="CT25" s="284" t="str">
        <f ca="true">+IF(OFFSET('Sanitation Data'!$E$32,0,10*ROW('Sanitation Data'!E19))="","",OFFSET('Sanitation Data'!$E$32,0,10*ROW('Sanitation Data'!E19)))</f>
        <v/>
      </c>
      <c r="CU25" s="284" t="str">
        <f ca="true">+IF(OFFSET('Sanitation Data'!$F$28,0,10*ROW('Sanitation Data'!F19))="","",OFFSET('Sanitation Data'!$F$28,0,10*ROW('Sanitation Data'!F19)))</f>
        <v/>
      </c>
      <c r="CV25" s="284" t="str">
        <f ca="true">+IF(OFFSET('Sanitation Data'!$F$29,0,10*ROW('Sanitation Data'!F19))="","",OFFSET('Sanitation Data'!$F$29,0,10*ROW('Sanitation Data'!F19)))</f>
        <v/>
      </c>
      <c r="CW25" s="284" t="str">
        <f ca="true">+IF(OFFSET('Sanitation Data'!$F$30,0,10*ROW('Sanitation Data'!F19))="","",OFFSET('Sanitation Data'!$F$30,0,10*ROW('Sanitation Data'!F19)))</f>
        <v/>
      </c>
      <c r="CX25" s="284" t="str">
        <f ca="true">+IF(OFFSET('Sanitation Data'!$F$31,0,10*ROW('Sanitation Data'!F19))="","",OFFSET('Sanitation Data'!$F$31,0,10*ROW('Sanitation Data'!F19)))</f>
        <v/>
      </c>
      <c r="CY25" s="284" t="str">
        <f ca="true">+IF(OFFSET('Sanitation Data'!$F$32,0,10*ROW('Sanitation Data'!F19))="","",OFFSET('Sanitation Data'!$F$32,0,10*ROW('Sanitation Data'!F19)))</f>
        <v/>
      </c>
      <c r="CZ25" s="284" t="str">
        <f ca="true">+IF(OFFSET('Sanitation Data'!$G$28,0,10*ROW('Sanitation Data'!G19))="","",OFFSET('Sanitation Data'!$G$28,0,10*ROW('Sanitation Data'!G19)))</f>
        <v/>
      </c>
      <c r="DA25" s="284" t="str">
        <f ca="true">+IF(OFFSET('Sanitation Data'!$G$29,0,10*ROW('Sanitation Data'!G19))="","",OFFSET('Sanitation Data'!$G$29,0,10*ROW('Sanitation Data'!G19)))</f>
        <v/>
      </c>
      <c r="DB25" s="284" t="str">
        <f ca="true">+IF(OFFSET('Sanitation Data'!$G$30,0,10*ROW('Sanitation Data'!G19))="","",OFFSET('Sanitation Data'!$G$30,0,10*ROW('Sanitation Data'!G19)))</f>
        <v/>
      </c>
      <c r="DC25" s="284" t="str">
        <f ca="true">+IF(OFFSET('Sanitation Data'!$G$31,0,10*ROW('Sanitation Data'!G19))="","",OFFSET('Sanitation Data'!$G$31,0,10*ROW('Sanitation Data'!G19)))</f>
        <v/>
      </c>
      <c r="DD25" s="284" t="str">
        <f ca="true">+IF(OFFSET('Sanitation Data'!$G$32,0,10*ROW('Sanitation Data'!G19))="","",OFFSET('Sanitation Data'!$G$32,0,10*ROW('Sanitation Data'!G19)))</f>
        <v/>
      </c>
      <c r="DE25" s="284" t="str">
        <f ca="true">+IF(OFFSET('Sanitation Data'!$H$28,0,10*ROW('Sanitation Data'!H19))="","",OFFSET('Sanitation Data'!$H$28,0,10*ROW('Sanitation Data'!H19)))</f>
        <v/>
      </c>
      <c r="DF25" s="284" t="str">
        <f ca="true">+IF(OFFSET('Sanitation Data'!$H$29,0,10*ROW('Sanitation Data'!H19))="","",OFFSET('Sanitation Data'!$H$29,0,10*ROW('Sanitation Data'!H19)))</f>
        <v/>
      </c>
      <c r="DG25" s="284" t="str">
        <f ca="true">+IF(OFFSET('Sanitation Data'!$H$30,0,10*ROW('Sanitation Data'!H19))="","",OFFSET('Sanitation Data'!$H$30,0,10*ROW('Sanitation Data'!H19)))</f>
        <v/>
      </c>
      <c r="DH25" s="284" t="str">
        <f ca="true">+IF(OFFSET('Sanitation Data'!$H$31,0,10*ROW('Sanitation Data'!H19))="","",OFFSET('Sanitation Data'!$H$31,0,10*ROW('Sanitation Data'!H19)))</f>
        <v/>
      </c>
      <c r="DI25" s="284" t="str">
        <f ca="true">+IF(OFFSET('Sanitation Data'!$H$32,0,10*ROW('Sanitation Data'!H19))="","",OFFSET('Sanitation Data'!$H$32,0,10*ROW('Sanitation Data'!H19)))</f>
        <v/>
      </c>
      <c r="DJ25" s="284" t="str">
        <f ca="true">+IF(OFFSET('Sanitation Data'!$I$28,0,10*ROW('Sanitation Data'!I19))="","",OFFSET('Sanitation Data'!$I$28,0,10*ROW('Sanitation Data'!I19)))</f>
        <v/>
      </c>
      <c r="DK25" s="284" t="str">
        <f ca="true">+IF(OFFSET('Sanitation Data'!$I$29,0,10*ROW('Sanitation Data'!I19))="","",OFFSET('Sanitation Data'!$I$29,0,10*ROW('Sanitation Data'!I19)))</f>
        <v/>
      </c>
      <c r="DL25" s="284" t="str">
        <f ca="true">+IF(OFFSET('Sanitation Data'!$I$30,0,10*ROW('Sanitation Data'!I19))="","",OFFSET('Sanitation Data'!$I$30,0,10*ROW('Sanitation Data'!I19)))</f>
        <v/>
      </c>
      <c r="DM25" s="284" t="str">
        <f ca="true">+IF(OFFSET('Sanitation Data'!$I$31,0,10*ROW('Sanitation Data'!I19))="","",OFFSET('Sanitation Data'!$I$31,0,10*ROW('Sanitation Data'!I19)))</f>
        <v/>
      </c>
      <c r="DN25" s="284" t="str">
        <f ca="true">+IF(OFFSET('Sanitation Data'!$I$32,0,10*ROW('Sanitation Data'!I19))="","",OFFSET('Sanitation Data'!$I$32,0,10*ROW('Sanitation Data'!I19)))</f>
        <v/>
      </c>
      <c r="DO25" s="284" t="str">
        <f ca="true">+IF(OFFSET('Hygiene Data'!$D$11,0,10*ROW('Hygiene Data'!D19))="","",OFFSET('Hygiene Data'!$D$11,0,10*ROW('Hygiene Data'!D19)))</f>
        <v/>
      </c>
      <c r="DP25" s="284" t="str">
        <f ca="true">+IF(OFFSET('Hygiene Data'!$D$12,0,10*ROW('Hygiene Data'!D19))="","",OFFSET('Hygiene Data'!$D$12,0,10*ROW('Hygiene Data'!D19)))</f>
        <v/>
      </c>
      <c r="DQ25" s="284" t="str">
        <f ca="true">+IF(OFFSET('Hygiene Data'!$D$13,0,10*ROW('Hygiene Data'!D19))="","",OFFSET('Hygiene Data'!$D$13,0,10*ROW('Hygiene Data'!D19)))</f>
        <v/>
      </c>
      <c r="DR25" s="284" t="str">
        <f ca="true">+IF(OFFSET('Hygiene Data'!$E$11,0,10*ROW('Hygiene Data'!E19))="","",OFFSET('Hygiene Data'!$E$11,0,10*ROW('Hygiene Data'!E19)))</f>
        <v/>
      </c>
      <c r="DS25" s="284" t="str">
        <f ca="true">+IF(OFFSET('Hygiene Data'!$E$12,0,10*ROW('Hygiene Data'!E19))="","",OFFSET('Hygiene Data'!$E$12,0,10*ROW('Hygiene Data'!E19)))</f>
        <v/>
      </c>
      <c r="DT25" s="284" t="str">
        <f ca="true">+IF(OFFSET('Hygiene Data'!$E$13,0,10*ROW('Hygiene Data'!E19))="","",OFFSET('Hygiene Data'!$E$13,0,10*ROW('Hygiene Data'!E19)))</f>
        <v/>
      </c>
      <c r="DU25" s="284" t="str">
        <f ca="true">+IF(OFFSET('Hygiene Data'!$F$11,0,10*ROW('Hygiene Data'!F19))="","",OFFSET('Hygiene Data'!$F$11,0,10*ROW('Hygiene Data'!F19)))</f>
        <v/>
      </c>
      <c r="DV25" s="284" t="str">
        <f ca="true">+IF(OFFSET('Hygiene Data'!$F$12,0,10*ROW('Hygiene Data'!F19))="","",OFFSET('Hygiene Data'!$F$12,0,10*ROW('Hygiene Data'!F19)))</f>
        <v/>
      </c>
      <c r="DW25" s="284" t="str">
        <f ca="true">+IF(OFFSET('Hygiene Data'!$F$13,0,10*ROW('Hygiene Data'!F19))="","",OFFSET('Hygiene Data'!$F$13,0,10*ROW('Hygiene Data'!F19)))</f>
        <v/>
      </c>
      <c r="DX25" s="284" t="str">
        <f ca="true">+IF(OFFSET('Hygiene Data'!$G$11,0,10*ROW('Hygiene Data'!G19))="","",OFFSET('Hygiene Data'!$G$11,0,10*ROW('Hygiene Data'!G19)))</f>
        <v/>
      </c>
      <c r="DY25" s="284" t="str">
        <f ca="true">+IF(OFFSET('Hygiene Data'!$G$12,0,10*ROW('Hygiene Data'!G19))="","",OFFSET('Hygiene Data'!$G$12,0,10*ROW('Hygiene Data'!G19)))</f>
        <v/>
      </c>
      <c r="DZ25" s="284" t="str">
        <f ca="true">+IF(OFFSET('Hygiene Data'!$G$13,0,10*ROW('Hygiene Data'!G19))="","",OFFSET('Hygiene Data'!$G$13,0,10*ROW('Hygiene Data'!G19)))</f>
        <v/>
      </c>
      <c r="EA25" s="284" t="str">
        <f ca="true">+IF(OFFSET('Hygiene Data'!$H$11,0,10*ROW('Hygiene Data'!H19))="","",OFFSET('Hygiene Data'!$H$11,0,10*ROW('Hygiene Data'!H19)))</f>
        <v/>
      </c>
      <c r="EB25" s="284" t="str">
        <f ca="true">+IF(OFFSET('Hygiene Data'!$H$12,0,10*ROW('Hygiene Data'!H19))="","",OFFSET('Hygiene Data'!$H$12,0,10*ROW('Hygiene Data'!H19)))</f>
        <v/>
      </c>
      <c r="EC25" s="284" t="str">
        <f ca="true">+IF(OFFSET('Hygiene Data'!$H$13,0,10*ROW('Hygiene Data'!H19))="","",OFFSET('Hygiene Data'!$H$13,0,10*ROW('Hygiene Data'!H19)))</f>
        <v/>
      </c>
      <c r="ED25" s="284" t="str">
        <f ca="true">+IF(OFFSET('Hygiene Data'!$I$11,0,10*ROW('Hygiene Data'!I19))="","",OFFSET('Hygiene Data'!$I$11,0,10*ROW('Hygiene Data'!I19)))</f>
        <v/>
      </c>
      <c r="EE25" s="284" t="str">
        <f ca="true">+IF(OFFSET('Hygiene Data'!$I$12,0,10*ROW('Hygiene Data'!I19))="","",OFFSET('Hygiene Data'!$I$12,0,10*ROW('Hygiene Data'!I19)))</f>
        <v/>
      </c>
      <c r="EF25" s="284"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9"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4"/>
      <c r="BS26" s="284" t="str">
        <f ca="true">+IF(OFFSET('Water Data'!$D$27,0,10*ROW('Water Data'!D20))="","",OFFSET('Water Data'!$D$27,0,10*ROW('Water Data'!D20)))</f>
        <v/>
      </c>
      <c r="BT26" s="284" t="str">
        <f ca="true">+IF(OFFSET('Water Data'!$D$28,0,10*ROW('Water Data'!D20))="","",OFFSET('Water Data'!$D$28,0,10*ROW('Water Data'!D20)))</f>
        <v/>
      </c>
      <c r="BU26" s="284" t="str">
        <f ca="true">+IF(OFFSET('Water Data'!$D$29,0,10*ROW('Water Data'!D20))="","",OFFSET('Water Data'!$D$29,0,10*ROW('Water Data'!D20)))</f>
        <v/>
      </c>
      <c r="BV26" s="284" t="str">
        <f ca="true">+IF(OFFSET('Water Data'!$E$27,0,10*ROW('Water Data'!E20))="","",OFFSET('Water Data'!$E$27,0,10*ROW('Water Data'!E20)))</f>
        <v/>
      </c>
      <c r="BW26" s="284" t="str">
        <f ca="true">+IF(OFFSET('Water Data'!$E$28,0,10*ROW('Water Data'!E20))="","",OFFSET('Water Data'!$E$28,0,10*ROW('Water Data'!E20)))</f>
        <v/>
      </c>
      <c r="BX26" s="284" t="str">
        <f ca="true">+IF(OFFSET('Water Data'!$E$29,0,10*ROW('Water Data'!E20))="","",OFFSET('Water Data'!$E$29,0,10*ROW('Water Data'!E20)))</f>
        <v/>
      </c>
      <c r="BY26" s="284" t="str">
        <f ca="true">+IF(OFFSET('Water Data'!$F$27,0,10*ROW('Water Data'!F20))="","",OFFSET('Water Data'!$F$27,0,10*ROW('Water Data'!F20)))</f>
        <v/>
      </c>
      <c r="BZ26" s="284" t="str">
        <f ca="true">+IF(OFFSET('Water Data'!$F$28,0,10*ROW('Water Data'!F20))="","",OFFSET('Water Data'!$F$28,0,10*ROW('Water Data'!F20)))</f>
        <v/>
      </c>
      <c r="CA26" s="284" t="str">
        <f ca="true">+IF(OFFSET('Water Data'!$F$29,0,10*ROW('Water Data'!F20))="","",OFFSET('Water Data'!$F$29,0,10*ROW('Water Data'!F20)))</f>
        <v/>
      </c>
      <c r="CB26" s="284" t="str">
        <f ca="true">+IF(OFFSET('Water Data'!$G$27,0,10*ROW('Water Data'!G20))="","",OFFSET('Water Data'!$G$27,0,10*ROW('Water Data'!G20)))</f>
        <v/>
      </c>
      <c r="CC26" s="284" t="str">
        <f ca="true">+IF(OFFSET('Water Data'!$G$28,0,10*ROW('Water Data'!G20))="","",OFFSET('Water Data'!$G$28,0,10*ROW('Water Data'!G20)))</f>
        <v/>
      </c>
      <c r="CD26" s="284" t="str">
        <f ca="true">+IF(OFFSET('Water Data'!$G$29,0,10*ROW('Water Data'!G20))="","",OFFSET('Water Data'!$G$29,0,10*ROW('Water Data'!G20)))</f>
        <v/>
      </c>
      <c r="CE26" s="284" t="str">
        <f ca="true">+IF(OFFSET('Water Data'!$H$27,0,10*ROW('Water Data'!H20))="","",OFFSET('Water Data'!$H$27,0,10*ROW('Water Data'!H20)))</f>
        <v/>
      </c>
      <c r="CF26" s="284" t="str">
        <f ca="true">+IF(OFFSET('Water Data'!$H$28,0,10*ROW('Water Data'!H20))="","",OFFSET('Water Data'!$H$28,0,10*ROW('Water Data'!H20)))</f>
        <v/>
      </c>
      <c r="CG26" s="284" t="str">
        <f ca="true">+IF(OFFSET('Water Data'!$H$29,0,10*ROW('Water Data'!H20))="","",OFFSET('Water Data'!$H$29,0,10*ROW('Water Data'!H20)))</f>
        <v/>
      </c>
      <c r="CH26" s="284" t="str">
        <f ca="true">+IF(OFFSET('Water Data'!$I$27,0,10*ROW('Water Data'!I20))="","",OFFSET('Water Data'!$I$27,0,10*ROW('Water Data'!I20)))</f>
        <v/>
      </c>
      <c r="CI26" s="284" t="str">
        <f ca="true">+IF(OFFSET('Water Data'!$I$28,0,10*ROW('Water Data'!I20))="","",OFFSET('Water Data'!$I$28,0,10*ROW('Water Data'!I20)))</f>
        <v/>
      </c>
      <c r="CJ26" s="284" t="str">
        <f ca="true">+IF(OFFSET('Water Data'!$I$29,0,10*ROW('Water Data'!I20))="","",OFFSET('Water Data'!$I$29,0,10*ROW('Water Data'!I20)))</f>
        <v/>
      </c>
      <c r="CK26" s="284" t="str">
        <f ca="true">+IF(OFFSET('Sanitation Data'!$D$28,0,10*ROW('Sanitation Data'!D20))="","",OFFSET('Sanitation Data'!$D$28,0,10*ROW('Sanitation Data'!D20)))</f>
        <v/>
      </c>
      <c r="CL26" s="284" t="str">
        <f ca="true">+IF(OFFSET('Sanitation Data'!$D$29,0,10*ROW('Sanitation Data'!D20))="","",OFFSET('Sanitation Data'!$D$29,0,10*ROW('Sanitation Data'!D20)))</f>
        <v/>
      </c>
      <c r="CM26" s="284" t="str">
        <f ca="true">+IF(OFFSET('Sanitation Data'!$D$30,0,10*ROW('Sanitation Data'!D20))="","",OFFSET('Sanitation Data'!$D$30,0,10*ROW('Sanitation Data'!D20)))</f>
        <v/>
      </c>
      <c r="CN26" s="284" t="str">
        <f ca="true">+IF(OFFSET('Sanitation Data'!$D$31,0,10*ROW('Sanitation Data'!D20))="","",OFFSET('Sanitation Data'!$D$31,0,10*ROW('Sanitation Data'!D20)))</f>
        <v/>
      </c>
      <c r="CO26" s="284" t="str">
        <f ca="true">+IF(OFFSET('Sanitation Data'!$D$32,0,10*ROW('Sanitation Data'!D20))="","",OFFSET('Sanitation Data'!$D$32,0,10*ROW('Sanitation Data'!D20)))</f>
        <v/>
      </c>
      <c r="CP26" s="284" t="str">
        <f ca="true">+IF(OFFSET('Sanitation Data'!$E$28,0,10*ROW('Sanitation Data'!E20))="","",OFFSET('Sanitation Data'!$E$28,0,10*ROW('Sanitation Data'!E20)))</f>
        <v/>
      </c>
      <c r="CQ26" s="284" t="str">
        <f ca="true">+IF(OFFSET('Sanitation Data'!$E$29,0,10*ROW('Sanitation Data'!E20))="","",OFFSET('Sanitation Data'!$E$29,0,10*ROW('Sanitation Data'!E20)))</f>
        <v/>
      </c>
      <c r="CR26" s="284" t="str">
        <f ca="true">+IF(OFFSET('Sanitation Data'!$E$30,0,10*ROW('Sanitation Data'!E20))="","",OFFSET('Sanitation Data'!$E$30,0,10*ROW('Sanitation Data'!E20)))</f>
        <v/>
      </c>
      <c r="CS26" s="284" t="str">
        <f ca="true">+IF(OFFSET('Sanitation Data'!$E$31,0,10*ROW('Sanitation Data'!E20))="","",OFFSET('Sanitation Data'!$E$31,0,10*ROW('Sanitation Data'!E20)))</f>
        <v/>
      </c>
      <c r="CT26" s="284" t="str">
        <f ca="true">+IF(OFFSET('Sanitation Data'!$E$32,0,10*ROW('Sanitation Data'!E20))="","",OFFSET('Sanitation Data'!$E$32,0,10*ROW('Sanitation Data'!E20)))</f>
        <v/>
      </c>
      <c r="CU26" s="284" t="str">
        <f ca="true">+IF(OFFSET('Sanitation Data'!$F$28,0,10*ROW('Sanitation Data'!F20))="","",OFFSET('Sanitation Data'!$F$28,0,10*ROW('Sanitation Data'!F20)))</f>
        <v/>
      </c>
      <c r="CV26" s="284" t="str">
        <f ca="true">+IF(OFFSET('Sanitation Data'!$F$29,0,10*ROW('Sanitation Data'!F20))="","",OFFSET('Sanitation Data'!$F$29,0,10*ROW('Sanitation Data'!F20)))</f>
        <v/>
      </c>
      <c r="CW26" s="284" t="str">
        <f ca="true">+IF(OFFSET('Sanitation Data'!$F$30,0,10*ROW('Sanitation Data'!F20))="","",OFFSET('Sanitation Data'!$F$30,0,10*ROW('Sanitation Data'!F20)))</f>
        <v/>
      </c>
      <c r="CX26" s="284" t="str">
        <f ca="true">+IF(OFFSET('Sanitation Data'!$F$31,0,10*ROW('Sanitation Data'!F20))="","",OFFSET('Sanitation Data'!$F$31,0,10*ROW('Sanitation Data'!F20)))</f>
        <v/>
      </c>
      <c r="CY26" s="284" t="str">
        <f ca="true">+IF(OFFSET('Sanitation Data'!$F$32,0,10*ROW('Sanitation Data'!F20))="","",OFFSET('Sanitation Data'!$F$32,0,10*ROW('Sanitation Data'!F20)))</f>
        <v/>
      </c>
      <c r="CZ26" s="284" t="str">
        <f ca="true">+IF(OFFSET('Sanitation Data'!$G$28,0,10*ROW('Sanitation Data'!G20))="","",OFFSET('Sanitation Data'!$G$28,0,10*ROW('Sanitation Data'!G20)))</f>
        <v/>
      </c>
      <c r="DA26" s="284" t="str">
        <f ca="true">+IF(OFFSET('Sanitation Data'!$G$29,0,10*ROW('Sanitation Data'!G20))="","",OFFSET('Sanitation Data'!$G$29,0,10*ROW('Sanitation Data'!G20)))</f>
        <v/>
      </c>
      <c r="DB26" s="284" t="str">
        <f ca="true">+IF(OFFSET('Sanitation Data'!$G$30,0,10*ROW('Sanitation Data'!G20))="","",OFFSET('Sanitation Data'!$G$30,0,10*ROW('Sanitation Data'!G20)))</f>
        <v/>
      </c>
      <c r="DC26" s="284" t="str">
        <f ca="true">+IF(OFFSET('Sanitation Data'!$G$31,0,10*ROW('Sanitation Data'!G20))="","",OFFSET('Sanitation Data'!$G$31,0,10*ROW('Sanitation Data'!G20)))</f>
        <v/>
      </c>
      <c r="DD26" s="284" t="str">
        <f ca="true">+IF(OFFSET('Sanitation Data'!$G$32,0,10*ROW('Sanitation Data'!G20))="","",OFFSET('Sanitation Data'!$G$32,0,10*ROW('Sanitation Data'!G20)))</f>
        <v/>
      </c>
      <c r="DE26" s="284" t="str">
        <f ca="true">+IF(OFFSET('Sanitation Data'!$H$28,0,10*ROW('Sanitation Data'!H20))="","",OFFSET('Sanitation Data'!$H$28,0,10*ROW('Sanitation Data'!H20)))</f>
        <v/>
      </c>
      <c r="DF26" s="284" t="str">
        <f ca="true">+IF(OFFSET('Sanitation Data'!$H$29,0,10*ROW('Sanitation Data'!H20))="","",OFFSET('Sanitation Data'!$H$29,0,10*ROW('Sanitation Data'!H20)))</f>
        <v/>
      </c>
      <c r="DG26" s="284" t="str">
        <f ca="true">+IF(OFFSET('Sanitation Data'!$H$30,0,10*ROW('Sanitation Data'!H20))="","",OFFSET('Sanitation Data'!$H$30,0,10*ROW('Sanitation Data'!H20)))</f>
        <v/>
      </c>
      <c r="DH26" s="284" t="str">
        <f ca="true">+IF(OFFSET('Sanitation Data'!$H$31,0,10*ROW('Sanitation Data'!H20))="","",OFFSET('Sanitation Data'!$H$31,0,10*ROW('Sanitation Data'!H20)))</f>
        <v/>
      </c>
      <c r="DI26" s="284" t="str">
        <f ca="true">+IF(OFFSET('Sanitation Data'!$H$32,0,10*ROW('Sanitation Data'!H20))="","",OFFSET('Sanitation Data'!$H$32,0,10*ROW('Sanitation Data'!H20)))</f>
        <v/>
      </c>
      <c r="DJ26" s="284" t="str">
        <f ca="true">+IF(OFFSET('Sanitation Data'!$I$28,0,10*ROW('Sanitation Data'!I20))="","",OFFSET('Sanitation Data'!$I$28,0,10*ROW('Sanitation Data'!I20)))</f>
        <v/>
      </c>
      <c r="DK26" s="284" t="str">
        <f ca="true">+IF(OFFSET('Sanitation Data'!$I$29,0,10*ROW('Sanitation Data'!I20))="","",OFFSET('Sanitation Data'!$I$29,0,10*ROW('Sanitation Data'!I20)))</f>
        <v/>
      </c>
      <c r="DL26" s="284" t="str">
        <f ca="true">+IF(OFFSET('Sanitation Data'!$I$30,0,10*ROW('Sanitation Data'!I20))="","",OFFSET('Sanitation Data'!$I$30,0,10*ROW('Sanitation Data'!I20)))</f>
        <v/>
      </c>
      <c r="DM26" s="284" t="str">
        <f ca="true">+IF(OFFSET('Sanitation Data'!$I$31,0,10*ROW('Sanitation Data'!I20))="","",OFFSET('Sanitation Data'!$I$31,0,10*ROW('Sanitation Data'!I20)))</f>
        <v/>
      </c>
      <c r="DN26" s="284" t="str">
        <f ca="true">+IF(OFFSET('Sanitation Data'!$I$32,0,10*ROW('Sanitation Data'!I20))="","",OFFSET('Sanitation Data'!$I$32,0,10*ROW('Sanitation Data'!I20)))</f>
        <v/>
      </c>
      <c r="DO26" s="284" t="str">
        <f ca="true">+IF(OFFSET('Hygiene Data'!$D$11,0,10*ROW('Hygiene Data'!D20))="","",OFFSET('Hygiene Data'!$D$11,0,10*ROW('Hygiene Data'!D20)))</f>
        <v/>
      </c>
      <c r="DP26" s="284" t="str">
        <f ca="true">+IF(OFFSET('Hygiene Data'!$D$12,0,10*ROW('Hygiene Data'!D20))="","",OFFSET('Hygiene Data'!$D$12,0,10*ROW('Hygiene Data'!D20)))</f>
        <v/>
      </c>
      <c r="DQ26" s="284" t="str">
        <f ca="true">+IF(OFFSET('Hygiene Data'!$D$13,0,10*ROW('Hygiene Data'!D20))="","",OFFSET('Hygiene Data'!$D$13,0,10*ROW('Hygiene Data'!D20)))</f>
        <v/>
      </c>
      <c r="DR26" s="284" t="str">
        <f ca="true">+IF(OFFSET('Hygiene Data'!$E$11,0,10*ROW('Hygiene Data'!E20))="","",OFFSET('Hygiene Data'!$E$11,0,10*ROW('Hygiene Data'!E20)))</f>
        <v/>
      </c>
      <c r="DS26" s="284" t="str">
        <f ca="true">+IF(OFFSET('Hygiene Data'!$E$12,0,10*ROW('Hygiene Data'!E20))="","",OFFSET('Hygiene Data'!$E$12,0,10*ROW('Hygiene Data'!E20)))</f>
        <v/>
      </c>
      <c r="DT26" s="284" t="str">
        <f ca="true">+IF(OFFSET('Hygiene Data'!$E$13,0,10*ROW('Hygiene Data'!E20))="","",OFFSET('Hygiene Data'!$E$13,0,10*ROW('Hygiene Data'!E20)))</f>
        <v/>
      </c>
      <c r="DU26" s="284" t="str">
        <f ca="true">+IF(OFFSET('Hygiene Data'!$F$11,0,10*ROW('Hygiene Data'!F20))="","",OFFSET('Hygiene Data'!$F$11,0,10*ROW('Hygiene Data'!F20)))</f>
        <v/>
      </c>
      <c r="DV26" s="284" t="str">
        <f ca="true">+IF(OFFSET('Hygiene Data'!$F$12,0,10*ROW('Hygiene Data'!F20))="","",OFFSET('Hygiene Data'!$F$12,0,10*ROW('Hygiene Data'!F20)))</f>
        <v/>
      </c>
      <c r="DW26" s="284" t="str">
        <f ca="true">+IF(OFFSET('Hygiene Data'!$F$13,0,10*ROW('Hygiene Data'!F20))="","",OFFSET('Hygiene Data'!$F$13,0,10*ROW('Hygiene Data'!F20)))</f>
        <v/>
      </c>
      <c r="DX26" s="284" t="str">
        <f ca="true">+IF(OFFSET('Hygiene Data'!$G$11,0,10*ROW('Hygiene Data'!G20))="","",OFFSET('Hygiene Data'!$G$11,0,10*ROW('Hygiene Data'!G20)))</f>
        <v/>
      </c>
      <c r="DY26" s="284" t="str">
        <f ca="true">+IF(OFFSET('Hygiene Data'!$G$12,0,10*ROW('Hygiene Data'!G20))="","",OFFSET('Hygiene Data'!$G$12,0,10*ROW('Hygiene Data'!G20)))</f>
        <v/>
      </c>
      <c r="DZ26" s="284" t="str">
        <f ca="true">+IF(OFFSET('Hygiene Data'!$G$13,0,10*ROW('Hygiene Data'!G20))="","",OFFSET('Hygiene Data'!$G$13,0,10*ROW('Hygiene Data'!G20)))</f>
        <v/>
      </c>
      <c r="EA26" s="284" t="str">
        <f ca="true">+IF(OFFSET('Hygiene Data'!$H$11,0,10*ROW('Hygiene Data'!H20))="","",OFFSET('Hygiene Data'!$H$11,0,10*ROW('Hygiene Data'!H20)))</f>
        <v/>
      </c>
      <c r="EB26" s="284" t="str">
        <f ca="true">+IF(OFFSET('Hygiene Data'!$H$12,0,10*ROW('Hygiene Data'!H20))="","",OFFSET('Hygiene Data'!$H$12,0,10*ROW('Hygiene Data'!H20)))</f>
        <v/>
      </c>
      <c r="EC26" s="284" t="str">
        <f ca="true">+IF(OFFSET('Hygiene Data'!$H$13,0,10*ROW('Hygiene Data'!H20))="","",OFFSET('Hygiene Data'!$H$13,0,10*ROW('Hygiene Data'!H20)))</f>
        <v/>
      </c>
      <c r="ED26" s="284" t="str">
        <f ca="true">+IF(OFFSET('Hygiene Data'!$I$11,0,10*ROW('Hygiene Data'!I20))="","",OFFSET('Hygiene Data'!$I$11,0,10*ROW('Hygiene Data'!I20)))</f>
        <v/>
      </c>
      <c r="EE26" s="284" t="str">
        <f ca="true">+IF(OFFSET('Hygiene Data'!$I$12,0,10*ROW('Hygiene Data'!I20))="","",OFFSET('Hygiene Data'!$I$12,0,10*ROW('Hygiene Data'!I20)))</f>
        <v/>
      </c>
      <c r="EF26" s="284"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9"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4"/>
      <c r="BS27" s="284" t="str">
        <f ca="true">+IF(OFFSET('Water Data'!$D$27,0,10*ROW('Water Data'!D21))="","",OFFSET('Water Data'!$D$27,0,10*ROW('Water Data'!D21)))</f>
        <v/>
      </c>
      <c r="BT27" s="284" t="str">
        <f ca="true">+IF(OFFSET('Water Data'!$D$28,0,10*ROW('Water Data'!D21))="","",OFFSET('Water Data'!$D$28,0,10*ROW('Water Data'!D21)))</f>
        <v/>
      </c>
      <c r="BU27" s="284" t="str">
        <f ca="true">+IF(OFFSET('Water Data'!$D$29,0,10*ROW('Water Data'!D21))="","",OFFSET('Water Data'!$D$29,0,10*ROW('Water Data'!D21)))</f>
        <v/>
      </c>
      <c r="BV27" s="284" t="str">
        <f ca="true">+IF(OFFSET('Water Data'!$E$27,0,10*ROW('Water Data'!E21))="","",OFFSET('Water Data'!$E$27,0,10*ROW('Water Data'!E21)))</f>
        <v/>
      </c>
      <c r="BW27" s="284" t="str">
        <f ca="true">+IF(OFFSET('Water Data'!$E$28,0,10*ROW('Water Data'!E21))="","",OFFSET('Water Data'!$E$28,0,10*ROW('Water Data'!E21)))</f>
        <v/>
      </c>
      <c r="BX27" s="284" t="str">
        <f ca="true">+IF(OFFSET('Water Data'!$E$29,0,10*ROW('Water Data'!E21))="","",OFFSET('Water Data'!$E$29,0,10*ROW('Water Data'!E21)))</f>
        <v/>
      </c>
      <c r="BY27" s="284" t="str">
        <f ca="true">+IF(OFFSET('Water Data'!$F$27,0,10*ROW('Water Data'!F21))="","",OFFSET('Water Data'!$F$27,0,10*ROW('Water Data'!F21)))</f>
        <v/>
      </c>
      <c r="BZ27" s="284" t="str">
        <f ca="true">+IF(OFFSET('Water Data'!$F$28,0,10*ROW('Water Data'!F21))="","",OFFSET('Water Data'!$F$28,0,10*ROW('Water Data'!F21)))</f>
        <v/>
      </c>
      <c r="CA27" s="284" t="str">
        <f ca="true">+IF(OFFSET('Water Data'!$F$29,0,10*ROW('Water Data'!F21))="","",OFFSET('Water Data'!$F$29,0,10*ROW('Water Data'!F21)))</f>
        <v/>
      </c>
      <c r="CB27" s="284" t="str">
        <f ca="true">+IF(OFFSET('Water Data'!$G$27,0,10*ROW('Water Data'!G21))="","",OFFSET('Water Data'!$G$27,0,10*ROW('Water Data'!G21)))</f>
        <v/>
      </c>
      <c r="CC27" s="284" t="str">
        <f ca="true">+IF(OFFSET('Water Data'!$G$28,0,10*ROW('Water Data'!G21))="","",OFFSET('Water Data'!$G$28,0,10*ROW('Water Data'!G21)))</f>
        <v/>
      </c>
      <c r="CD27" s="284" t="str">
        <f ca="true">+IF(OFFSET('Water Data'!$G$29,0,10*ROW('Water Data'!G21))="","",OFFSET('Water Data'!$G$29,0,10*ROW('Water Data'!G21)))</f>
        <v/>
      </c>
      <c r="CE27" s="284" t="str">
        <f ca="true">+IF(OFFSET('Water Data'!$H$27,0,10*ROW('Water Data'!H21))="","",OFFSET('Water Data'!$H$27,0,10*ROW('Water Data'!H21)))</f>
        <v/>
      </c>
      <c r="CF27" s="284" t="str">
        <f ca="true">+IF(OFFSET('Water Data'!$H$28,0,10*ROW('Water Data'!H21))="","",OFFSET('Water Data'!$H$28,0,10*ROW('Water Data'!H21)))</f>
        <v/>
      </c>
      <c r="CG27" s="284" t="str">
        <f ca="true">+IF(OFFSET('Water Data'!$H$29,0,10*ROW('Water Data'!H21))="","",OFFSET('Water Data'!$H$29,0,10*ROW('Water Data'!H21)))</f>
        <v/>
      </c>
      <c r="CH27" s="284" t="str">
        <f ca="true">+IF(OFFSET('Water Data'!$I$27,0,10*ROW('Water Data'!I21))="","",OFFSET('Water Data'!$I$27,0,10*ROW('Water Data'!I21)))</f>
        <v/>
      </c>
      <c r="CI27" s="284" t="str">
        <f ca="true">+IF(OFFSET('Water Data'!$I$28,0,10*ROW('Water Data'!I21))="","",OFFSET('Water Data'!$I$28,0,10*ROW('Water Data'!I21)))</f>
        <v/>
      </c>
      <c r="CJ27" s="284" t="str">
        <f ca="true">+IF(OFFSET('Water Data'!$I$29,0,10*ROW('Water Data'!I21))="","",OFFSET('Water Data'!$I$29,0,10*ROW('Water Data'!I21)))</f>
        <v/>
      </c>
      <c r="CK27" s="284" t="str">
        <f ca="true">+IF(OFFSET('Sanitation Data'!$D$28,0,10*ROW('Sanitation Data'!D21))="","",OFFSET('Sanitation Data'!$D$28,0,10*ROW('Sanitation Data'!D21)))</f>
        <v/>
      </c>
      <c r="CL27" s="284" t="str">
        <f ca="true">+IF(OFFSET('Sanitation Data'!$D$29,0,10*ROW('Sanitation Data'!D21))="","",OFFSET('Sanitation Data'!$D$29,0,10*ROW('Sanitation Data'!D21)))</f>
        <v/>
      </c>
      <c r="CM27" s="284" t="str">
        <f ca="true">+IF(OFFSET('Sanitation Data'!$D$30,0,10*ROW('Sanitation Data'!D21))="","",OFFSET('Sanitation Data'!$D$30,0,10*ROW('Sanitation Data'!D21)))</f>
        <v/>
      </c>
      <c r="CN27" s="284" t="str">
        <f ca="true">+IF(OFFSET('Sanitation Data'!$D$31,0,10*ROW('Sanitation Data'!D21))="","",OFFSET('Sanitation Data'!$D$31,0,10*ROW('Sanitation Data'!D21)))</f>
        <v/>
      </c>
      <c r="CO27" s="284" t="str">
        <f ca="true">+IF(OFFSET('Sanitation Data'!$D$32,0,10*ROW('Sanitation Data'!D21))="","",OFFSET('Sanitation Data'!$D$32,0,10*ROW('Sanitation Data'!D21)))</f>
        <v/>
      </c>
      <c r="CP27" s="284" t="str">
        <f ca="true">+IF(OFFSET('Sanitation Data'!$E$28,0,10*ROW('Sanitation Data'!E21))="","",OFFSET('Sanitation Data'!$E$28,0,10*ROW('Sanitation Data'!E21)))</f>
        <v/>
      </c>
      <c r="CQ27" s="284" t="str">
        <f ca="true">+IF(OFFSET('Sanitation Data'!$E$29,0,10*ROW('Sanitation Data'!E21))="","",OFFSET('Sanitation Data'!$E$29,0,10*ROW('Sanitation Data'!E21)))</f>
        <v/>
      </c>
      <c r="CR27" s="284" t="str">
        <f ca="true">+IF(OFFSET('Sanitation Data'!$E$30,0,10*ROW('Sanitation Data'!E21))="","",OFFSET('Sanitation Data'!$E$30,0,10*ROW('Sanitation Data'!E21)))</f>
        <v/>
      </c>
      <c r="CS27" s="284" t="str">
        <f ca="true">+IF(OFFSET('Sanitation Data'!$E$31,0,10*ROW('Sanitation Data'!E21))="","",OFFSET('Sanitation Data'!$E$31,0,10*ROW('Sanitation Data'!E21)))</f>
        <v/>
      </c>
      <c r="CT27" s="284" t="str">
        <f ca="true">+IF(OFFSET('Sanitation Data'!$E$32,0,10*ROW('Sanitation Data'!E21))="","",OFFSET('Sanitation Data'!$E$32,0,10*ROW('Sanitation Data'!E21)))</f>
        <v/>
      </c>
      <c r="CU27" s="284" t="str">
        <f ca="true">+IF(OFFSET('Sanitation Data'!$F$28,0,10*ROW('Sanitation Data'!F21))="","",OFFSET('Sanitation Data'!$F$28,0,10*ROW('Sanitation Data'!F21)))</f>
        <v/>
      </c>
      <c r="CV27" s="284" t="str">
        <f ca="true">+IF(OFFSET('Sanitation Data'!$F$29,0,10*ROW('Sanitation Data'!F21))="","",OFFSET('Sanitation Data'!$F$29,0,10*ROW('Sanitation Data'!F21)))</f>
        <v/>
      </c>
      <c r="CW27" s="284" t="str">
        <f ca="true">+IF(OFFSET('Sanitation Data'!$F$30,0,10*ROW('Sanitation Data'!F21))="","",OFFSET('Sanitation Data'!$F$30,0,10*ROW('Sanitation Data'!F21)))</f>
        <v/>
      </c>
      <c r="CX27" s="284" t="str">
        <f ca="true">+IF(OFFSET('Sanitation Data'!$F$31,0,10*ROW('Sanitation Data'!F21))="","",OFFSET('Sanitation Data'!$F$31,0,10*ROW('Sanitation Data'!F21)))</f>
        <v/>
      </c>
      <c r="CY27" s="284" t="str">
        <f ca="true">+IF(OFFSET('Sanitation Data'!$F$32,0,10*ROW('Sanitation Data'!F21))="","",OFFSET('Sanitation Data'!$F$32,0,10*ROW('Sanitation Data'!F21)))</f>
        <v/>
      </c>
      <c r="CZ27" s="284" t="str">
        <f ca="true">+IF(OFFSET('Sanitation Data'!$G$28,0,10*ROW('Sanitation Data'!G21))="","",OFFSET('Sanitation Data'!$G$28,0,10*ROW('Sanitation Data'!G21)))</f>
        <v/>
      </c>
      <c r="DA27" s="284" t="str">
        <f ca="true">+IF(OFFSET('Sanitation Data'!$G$29,0,10*ROW('Sanitation Data'!G21))="","",OFFSET('Sanitation Data'!$G$29,0,10*ROW('Sanitation Data'!G21)))</f>
        <v/>
      </c>
      <c r="DB27" s="284" t="str">
        <f ca="true">+IF(OFFSET('Sanitation Data'!$G$30,0,10*ROW('Sanitation Data'!G21))="","",OFFSET('Sanitation Data'!$G$30,0,10*ROW('Sanitation Data'!G21)))</f>
        <v/>
      </c>
      <c r="DC27" s="284" t="str">
        <f ca="true">+IF(OFFSET('Sanitation Data'!$G$31,0,10*ROW('Sanitation Data'!G21))="","",OFFSET('Sanitation Data'!$G$31,0,10*ROW('Sanitation Data'!G21)))</f>
        <v/>
      </c>
      <c r="DD27" s="284" t="str">
        <f ca="true">+IF(OFFSET('Sanitation Data'!$G$32,0,10*ROW('Sanitation Data'!G21))="","",OFFSET('Sanitation Data'!$G$32,0,10*ROW('Sanitation Data'!G21)))</f>
        <v/>
      </c>
      <c r="DE27" s="284" t="str">
        <f ca="true">+IF(OFFSET('Sanitation Data'!$H$28,0,10*ROW('Sanitation Data'!H21))="","",OFFSET('Sanitation Data'!$H$28,0,10*ROW('Sanitation Data'!H21)))</f>
        <v/>
      </c>
      <c r="DF27" s="284" t="str">
        <f ca="true">+IF(OFFSET('Sanitation Data'!$H$29,0,10*ROW('Sanitation Data'!H21))="","",OFFSET('Sanitation Data'!$H$29,0,10*ROW('Sanitation Data'!H21)))</f>
        <v/>
      </c>
      <c r="DG27" s="284" t="str">
        <f ca="true">+IF(OFFSET('Sanitation Data'!$H$30,0,10*ROW('Sanitation Data'!H21))="","",OFFSET('Sanitation Data'!$H$30,0,10*ROW('Sanitation Data'!H21)))</f>
        <v/>
      </c>
      <c r="DH27" s="284" t="str">
        <f ca="true">+IF(OFFSET('Sanitation Data'!$H$31,0,10*ROW('Sanitation Data'!H21))="","",OFFSET('Sanitation Data'!$H$31,0,10*ROW('Sanitation Data'!H21)))</f>
        <v/>
      </c>
      <c r="DI27" s="284" t="str">
        <f ca="true">+IF(OFFSET('Sanitation Data'!$H$32,0,10*ROW('Sanitation Data'!H21))="","",OFFSET('Sanitation Data'!$H$32,0,10*ROW('Sanitation Data'!H21)))</f>
        <v/>
      </c>
      <c r="DJ27" s="284" t="str">
        <f ca="true">+IF(OFFSET('Sanitation Data'!$I$28,0,10*ROW('Sanitation Data'!I21))="","",OFFSET('Sanitation Data'!$I$28,0,10*ROW('Sanitation Data'!I21)))</f>
        <v/>
      </c>
      <c r="DK27" s="284" t="str">
        <f ca="true">+IF(OFFSET('Sanitation Data'!$I$29,0,10*ROW('Sanitation Data'!I21))="","",OFFSET('Sanitation Data'!$I$29,0,10*ROW('Sanitation Data'!I21)))</f>
        <v/>
      </c>
      <c r="DL27" s="284" t="str">
        <f ca="true">+IF(OFFSET('Sanitation Data'!$I$30,0,10*ROW('Sanitation Data'!I21))="","",OFFSET('Sanitation Data'!$I$30,0,10*ROW('Sanitation Data'!I21)))</f>
        <v/>
      </c>
      <c r="DM27" s="284" t="str">
        <f ca="true">+IF(OFFSET('Sanitation Data'!$I$31,0,10*ROW('Sanitation Data'!I21))="","",OFFSET('Sanitation Data'!$I$31,0,10*ROW('Sanitation Data'!I21)))</f>
        <v/>
      </c>
      <c r="DN27" s="284" t="str">
        <f ca="true">+IF(OFFSET('Sanitation Data'!$I$32,0,10*ROW('Sanitation Data'!I21))="","",OFFSET('Sanitation Data'!$I$32,0,10*ROW('Sanitation Data'!I21)))</f>
        <v/>
      </c>
      <c r="DO27" s="284" t="str">
        <f ca="true">+IF(OFFSET('Hygiene Data'!$D$11,0,10*ROW('Hygiene Data'!D21))="","",OFFSET('Hygiene Data'!$D$11,0,10*ROW('Hygiene Data'!D21)))</f>
        <v/>
      </c>
      <c r="DP27" s="284" t="str">
        <f ca="true">+IF(OFFSET('Hygiene Data'!$D$12,0,10*ROW('Hygiene Data'!D21))="","",OFFSET('Hygiene Data'!$D$12,0,10*ROW('Hygiene Data'!D21)))</f>
        <v/>
      </c>
      <c r="DQ27" s="284" t="str">
        <f ca="true">+IF(OFFSET('Hygiene Data'!$D$13,0,10*ROW('Hygiene Data'!D21))="","",OFFSET('Hygiene Data'!$D$13,0,10*ROW('Hygiene Data'!D21)))</f>
        <v/>
      </c>
      <c r="DR27" s="284" t="str">
        <f ca="true">+IF(OFFSET('Hygiene Data'!$E$11,0,10*ROW('Hygiene Data'!E21))="","",OFFSET('Hygiene Data'!$E$11,0,10*ROW('Hygiene Data'!E21)))</f>
        <v/>
      </c>
      <c r="DS27" s="284" t="str">
        <f ca="true">+IF(OFFSET('Hygiene Data'!$E$12,0,10*ROW('Hygiene Data'!E21))="","",OFFSET('Hygiene Data'!$E$12,0,10*ROW('Hygiene Data'!E21)))</f>
        <v/>
      </c>
      <c r="DT27" s="284" t="str">
        <f ca="true">+IF(OFFSET('Hygiene Data'!$E$13,0,10*ROW('Hygiene Data'!E21))="","",OFFSET('Hygiene Data'!$E$13,0,10*ROW('Hygiene Data'!E21)))</f>
        <v/>
      </c>
      <c r="DU27" s="284" t="str">
        <f ca="true">+IF(OFFSET('Hygiene Data'!$F$11,0,10*ROW('Hygiene Data'!F21))="","",OFFSET('Hygiene Data'!$F$11,0,10*ROW('Hygiene Data'!F21)))</f>
        <v/>
      </c>
      <c r="DV27" s="284" t="str">
        <f ca="true">+IF(OFFSET('Hygiene Data'!$F$12,0,10*ROW('Hygiene Data'!F21))="","",OFFSET('Hygiene Data'!$F$12,0,10*ROW('Hygiene Data'!F21)))</f>
        <v/>
      </c>
      <c r="DW27" s="284" t="str">
        <f ca="true">+IF(OFFSET('Hygiene Data'!$F$13,0,10*ROW('Hygiene Data'!F21))="","",OFFSET('Hygiene Data'!$F$13,0,10*ROW('Hygiene Data'!F21)))</f>
        <v/>
      </c>
      <c r="DX27" s="284" t="str">
        <f ca="true">+IF(OFFSET('Hygiene Data'!$G$11,0,10*ROW('Hygiene Data'!G21))="","",OFFSET('Hygiene Data'!$G$11,0,10*ROW('Hygiene Data'!G21)))</f>
        <v/>
      </c>
      <c r="DY27" s="284" t="str">
        <f ca="true">+IF(OFFSET('Hygiene Data'!$G$12,0,10*ROW('Hygiene Data'!G21))="","",OFFSET('Hygiene Data'!$G$12,0,10*ROW('Hygiene Data'!G21)))</f>
        <v/>
      </c>
      <c r="DZ27" s="284" t="str">
        <f ca="true">+IF(OFFSET('Hygiene Data'!$G$13,0,10*ROW('Hygiene Data'!G21))="","",OFFSET('Hygiene Data'!$G$13,0,10*ROW('Hygiene Data'!G21)))</f>
        <v/>
      </c>
      <c r="EA27" s="284" t="str">
        <f ca="true">+IF(OFFSET('Hygiene Data'!$H$11,0,10*ROW('Hygiene Data'!H21))="","",OFFSET('Hygiene Data'!$H$11,0,10*ROW('Hygiene Data'!H21)))</f>
        <v/>
      </c>
      <c r="EB27" s="284" t="str">
        <f ca="true">+IF(OFFSET('Hygiene Data'!$H$12,0,10*ROW('Hygiene Data'!H21))="","",OFFSET('Hygiene Data'!$H$12,0,10*ROW('Hygiene Data'!H21)))</f>
        <v/>
      </c>
      <c r="EC27" s="284" t="str">
        <f ca="true">+IF(OFFSET('Hygiene Data'!$H$13,0,10*ROW('Hygiene Data'!H21))="","",OFFSET('Hygiene Data'!$H$13,0,10*ROW('Hygiene Data'!H21)))</f>
        <v/>
      </c>
      <c r="ED27" s="284" t="str">
        <f ca="true">+IF(OFFSET('Hygiene Data'!$I$11,0,10*ROW('Hygiene Data'!I21))="","",OFFSET('Hygiene Data'!$I$11,0,10*ROW('Hygiene Data'!I21)))</f>
        <v/>
      </c>
      <c r="EE27" s="284" t="str">
        <f ca="true">+IF(OFFSET('Hygiene Data'!$I$12,0,10*ROW('Hygiene Data'!I21))="","",OFFSET('Hygiene Data'!$I$12,0,10*ROW('Hygiene Data'!I21)))</f>
        <v/>
      </c>
      <c r="EF27" s="284"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9"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4"/>
      <c r="BS28" s="284" t="str">
        <f ca="true">+IF(OFFSET('Water Data'!$D$27,0,10*ROW('Water Data'!D22))="","",OFFSET('Water Data'!$D$27,0,10*ROW('Water Data'!D22)))</f>
        <v/>
      </c>
      <c r="BT28" s="284" t="str">
        <f ca="true">+IF(OFFSET('Water Data'!$D$28,0,10*ROW('Water Data'!D22))="","",OFFSET('Water Data'!$D$28,0,10*ROW('Water Data'!D22)))</f>
        <v/>
      </c>
      <c r="BU28" s="284" t="str">
        <f ca="true">+IF(OFFSET('Water Data'!$D$29,0,10*ROW('Water Data'!D22))="","",OFFSET('Water Data'!$D$29,0,10*ROW('Water Data'!D22)))</f>
        <v/>
      </c>
      <c r="BV28" s="284" t="str">
        <f ca="true">+IF(OFFSET('Water Data'!$E$27,0,10*ROW('Water Data'!E22))="","",OFFSET('Water Data'!$E$27,0,10*ROW('Water Data'!E22)))</f>
        <v/>
      </c>
      <c r="BW28" s="284" t="str">
        <f ca="true">+IF(OFFSET('Water Data'!$E$28,0,10*ROW('Water Data'!E22))="","",OFFSET('Water Data'!$E$28,0,10*ROW('Water Data'!E22)))</f>
        <v/>
      </c>
      <c r="BX28" s="284" t="str">
        <f ca="true">+IF(OFFSET('Water Data'!$E$29,0,10*ROW('Water Data'!E22))="","",OFFSET('Water Data'!$E$29,0,10*ROW('Water Data'!E22)))</f>
        <v/>
      </c>
      <c r="BY28" s="284" t="str">
        <f ca="true">+IF(OFFSET('Water Data'!$F$27,0,10*ROW('Water Data'!F22))="","",OFFSET('Water Data'!$F$27,0,10*ROW('Water Data'!F22)))</f>
        <v/>
      </c>
      <c r="BZ28" s="284" t="str">
        <f ca="true">+IF(OFFSET('Water Data'!$F$28,0,10*ROW('Water Data'!F22))="","",OFFSET('Water Data'!$F$28,0,10*ROW('Water Data'!F22)))</f>
        <v/>
      </c>
      <c r="CA28" s="284" t="str">
        <f ca="true">+IF(OFFSET('Water Data'!$F$29,0,10*ROW('Water Data'!F22))="","",OFFSET('Water Data'!$F$29,0,10*ROW('Water Data'!F22)))</f>
        <v/>
      </c>
      <c r="CB28" s="284" t="str">
        <f ca="true">+IF(OFFSET('Water Data'!$G$27,0,10*ROW('Water Data'!G22))="","",OFFSET('Water Data'!$G$27,0,10*ROW('Water Data'!G22)))</f>
        <v/>
      </c>
      <c r="CC28" s="284" t="str">
        <f ca="true">+IF(OFFSET('Water Data'!$G$28,0,10*ROW('Water Data'!G22))="","",OFFSET('Water Data'!$G$28,0,10*ROW('Water Data'!G22)))</f>
        <v/>
      </c>
      <c r="CD28" s="284" t="str">
        <f ca="true">+IF(OFFSET('Water Data'!$G$29,0,10*ROW('Water Data'!G22))="","",OFFSET('Water Data'!$G$29,0,10*ROW('Water Data'!G22)))</f>
        <v/>
      </c>
      <c r="CE28" s="284" t="str">
        <f ca="true">+IF(OFFSET('Water Data'!$H$27,0,10*ROW('Water Data'!H22))="","",OFFSET('Water Data'!$H$27,0,10*ROW('Water Data'!H22)))</f>
        <v/>
      </c>
      <c r="CF28" s="284" t="str">
        <f ca="true">+IF(OFFSET('Water Data'!$H$28,0,10*ROW('Water Data'!H22))="","",OFFSET('Water Data'!$H$28,0,10*ROW('Water Data'!H22)))</f>
        <v/>
      </c>
      <c r="CG28" s="284" t="str">
        <f ca="true">+IF(OFFSET('Water Data'!$H$29,0,10*ROW('Water Data'!H22))="","",OFFSET('Water Data'!$H$29,0,10*ROW('Water Data'!H22)))</f>
        <v/>
      </c>
      <c r="CH28" s="284" t="str">
        <f ca="true">+IF(OFFSET('Water Data'!$I$27,0,10*ROW('Water Data'!I22))="","",OFFSET('Water Data'!$I$27,0,10*ROW('Water Data'!I22)))</f>
        <v/>
      </c>
      <c r="CI28" s="284" t="str">
        <f ca="true">+IF(OFFSET('Water Data'!$I$28,0,10*ROW('Water Data'!I22))="","",OFFSET('Water Data'!$I$28,0,10*ROW('Water Data'!I22)))</f>
        <v/>
      </c>
      <c r="CJ28" s="284" t="str">
        <f ca="true">+IF(OFFSET('Water Data'!$I$29,0,10*ROW('Water Data'!I22))="","",OFFSET('Water Data'!$I$29,0,10*ROW('Water Data'!I22)))</f>
        <v/>
      </c>
      <c r="CK28" s="284" t="str">
        <f ca="true">+IF(OFFSET('Sanitation Data'!$D$28,0,10*ROW('Sanitation Data'!D22))="","",OFFSET('Sanitation Data'!$D$28,0,10*ROW('Sanitation Data'!D22)))</f>
        <v/>
      </c>
      <c r="CL28" s="284" t="str">
        <f ca="true">+IF(OFFSET('Sanitation Data'!$D$29,0,10*ROW('Sanitation Data'!D22))="","",OFFSET('Sanitation Data'!$D$29,0,10*ROW('Sanitation Data'!D22)))</f>
        <v/>
      </c>
      <c r="CM28" s="284" t="str">
        <f ca="true">+IF(OFFSET('Sanitation Data'!$D$30,0,10*ROW('Sanitation Data'!D22))="","",OFFSET('Sanitation Data'!$D$30,0,10*ROW('Sanitation Data'!D22)))</f>
        <v/>
      </c>
      <c r="CN28" s="284" t="str">
        <f ca="true">+IF(OFFSET('Sanitation Data'!$D$31,0,10*ROW('Sanitation Data'!D22))="","",OFFSET('Sanitation Data'!$D$31,0,10*ROW('Sanitation Data'!D22)))</f>
        <v/>
      </c>
      <c r="CO28" s="284" t="str">
        <f ca="true">+IF(OFFSET('Sanitation Data'!$D$32,0,10*ROW('Sanitation Data'!D22))="","",OFFSET('Sanitation Data'!$D$32,0,10*ROW('Sanitation Data'!D22)))</f>
        <v/>
      </c>
      <c r="CP28" s="284" t="str">
        <f ca="true">+IF(OFFSET('Sanitation Data'!$E$28,0,10*ROW('Sanitation Data'!E22))="","",OFFSET('Sanitation Data'!$E$28,0,10*ROW('Sanitation Data'!E22)))</f>
        <v/>
      </c>
      <c r="CQ28" s="284" t="str">
        <f ca="true">+IF(OFFSET('Sanitation Data'!$E$29,0,10*ROW('Sanitation Data'!E22))="","",OFFSET('Sanitation Data'!$E$29,0,10*ROW('Sanitation Data'!E22)))</f>
        <v/>
      </c>
      <c r="CR28" s="284" t="str">
        <f ca="true">+IF(OFFSET('Sanitation Data'!$E$30,0,10*ROW('Sanitation Data'!E22))="","",OFFSET('Sanitation Data'!$E$30,0,10*ROW('Sanitation Data'!E22)))</f>
        <v/>
      </c>
      <c r="CS28" s="284" t="str">
        <f ca="true">+IF(OFFSET('Sanitation Data'!$E$31,0,10*ROW('Sanitation Data'!E22))="","",OFFSET('Sanitation Data'!$E$31,0,10*ROW('Sanitation Data'!E22)))</f>
        <v/>
      </c>
      <c r="CT28" s="284" t="str">
        <f ca="true">+IF(OFFSET('Sanitation Data'!$E$32,0,10*ROW('Sanitation Data'!E22))="","",OFFSET('Sanitation Data'!$E$32,0,10*ROW('Sanitation Data'!E22)))</f>
        <v/>
      </c>
      <c r="CU28" s="284" t="str">
        <f ca="true">+IF(OFFSET('Sanitation Data'!$F$28,0,10*ROW('Sanitation Data'!F22))="","",OFFSET('Sanitation Data'!$F$28,0,10*ROW('Sanitation Data'!F22)))</f>
        <v/>
      </c>
      <c r="CV28" s="284" t="str">
        <f ca="true">+IF(OFFSET('Sanitation Data'!$F$29,0,10*ROW('Sanitation Data'!F22))="","",OFFSET('Sanitation Data'!$F$29,0,10*ROW('Sanitation Data'!F22)))</f>
        <v/>
      </c>
      <c r="CW28" s="284" t="str">
        <f ca="true">+IF(OFFSET('Sanitation Data'!$F$30,0,10*ROW('Sanitation Data'!F22))="","",OFFSET('Sanitation Data'!$F$30,0,10*ROW('Sanitation Data'!F22)))</f>
        <v/>
      </c>
      <c r="CX28" s="284" t="str">
        <f ca="true">+IF(OFFSET('Sanitation Data'!$F$31,0,10*ROW('Sanitation Data'!F22))="","",OFFSET('Sanitation Data'!$F$31,0,10*ROW('Sanitation Data'!F22)))</f>
        <v/>
      </c>
      <c r="CY28" s="284" t="str">
        <f ca="true">+IF(OFFSET('Sanitation Data'!$F$32,0,10*ROW('Sanitation Data'!F22))="","",OFFSET('Sanitation Data'!$F$32,0,10*ROW('Sanitation Data'!F22)))</f>
        <v/>
      </c>
      <c r="CZ28" s="284" t="str">
        <f ca="true">+IF(OFFSET('Sanitation Data'!$G$28,0,10*ROW('Sanitation Data'!G22))="","",OFFSET('Sanitation Data'!$G$28,0,10*ROW('Sanitation Data'!G22)))</f>
        <v/>
      </c>
      <c r="DA28" s="284" t="str">
        <f ca="true">+IF(OFFSET('Sanitation Data'!$G$29,0,10*ROW('Sanitation Data'!G22))="","",OFFSET('Sanitation Data'!$G$29,0,10*ROW('Sanitation Data'!G22)))</f>
        <v/>
      </c>
      <c r="DB28" s="284" t="str">
        <f ca="true">+IF(OFFSET('Sanitation Data'!$G$30,0,10*ROW('Sanitation Data'!G22))="","",OFFSET('Sanitation Data'!$G$30,0,10*ROW('Sanitation Data'!G22)))</f>
        <v/>
      </c>
      <c r="DC28" s="284" t="str">
        <f ca="true">+IF(OFFSET('Sanitation Data'!$G$31,0,10*ROW('Sanitation Data'!G22))="","",OFFSET('Sanitation Data'!$G$31,0,10*ROW('Sanitation Data'!G22)))</f>
        <v/>
      </c>
      <c r="DD28" s="284" t="str">
        <f ca="true">+IF(OFFSET('Sanitation Data'!$G$32,0,10*ROW('Sanitation Data'!G22))="","",OFFSET('Sanitation Data'!$G$32,0,10*ROW('Sanitation Data'!G22)))</f>
        <v/>
      </c>
      <c r="DE28" s="284" t="str">
        <f ca="true">+IF(OFFSET('Sanitation Data'!$H$28,0,10*ROW('Sanitation Data'!H22))="","",OFFSET('Sanitation Data'!$H$28,0,10*ROW('Sanitation Data'!H22)))</f>
        <v/>
      </c>
      <c r="DF28" s="284" t="str">
        <f ca="true">+IF(OFFSET('Sanitation Data'!$H$29,0,10*ROW('Sanitation Data'!H22))="","",OFFSET('Sanitation Data'!$H$29,0,10*ROW('Sanitation Data'!H22)))</f>
        <v/>
      </c>
      <c r="DG28" s="284" t="str">
        <f ca="true">+IF(OFFSET('Sanitation Data'!$H$30,0,10*ROW('Sanitation Data'!H22))="","",OFFSET('Sanitation Data'!$H$30,0,10*ROW('Sanitation Data'!H22)))</f>
        <v/>
      </c>
      <c r="DH28" s="284" t="str">
        <f ca="true">+IF(OFFSET('Sanitation Data'!$H$31,0,10*ROW('Sanitation Data'!H22))="","",OFFSET('Sanitation Data'!$H$31,0,10*ROW('Sanitation Data'!H22)))</f>
        <v/>
      </c>
      <c r="DI28" s="284" t="str">
        <f ca="true">+IF(OFFSET('Sanitation Data'!$H$32,0,10*ROW('Sanitation Data'!H22))="","",OFFSET('Sanitation Data'!$H$32,0,10*ROW('Sanitation Data'!H22)))</f>
        <v/>
      </c>
      <c r="DJ28" s="284" t="str">
        <f ca="true">+IF(OFFSET('Sanitation Data'!$I$28,0,10*ROW('Sanitation Data'!I22))="","",OFFSET('Sanitation Data'!$I$28,0,10*ROW('Sanitation Data'!I22)))</f>
        <v/>
      </c>
      <c r="DK28" s="284" t="str">
        <f ca="true">+IF(OFFSET('Sanitation Data'!$I$29,0,10*ROW('Sanitation Data'!I22))="","",OFFSET('Sanitation Data'!$I$29,0,10*ROW('Sanitation Data'!I22)))</f>
        <v/>
      </c>
      <c r="DL28" s="284" t="str">
        <f ca="true">+IF(OFFSET('Sanitation Data'!$I$30,0,10*ROW('Sanitation Data'!I22))="","",OFFSET('Sanitation Data'!$I$30,0,10*ROW('Sanitation Data'!I22)))</f>
        <v/>
      </c>
      <c r="DM28" s="284" t="str">
        <f ca="true">+IF(OFFSET('Sanitation Data'!$I$31,0,10*ROW('Sanitation Data'!I22))="","",OFFSET('Sanitation Data'!$I$31,0,10*ROW('Sanitation Data'!I22)))</f>
        <v/>
      </c>
      <c r="DN28" s="284" t="str">
        <f ca="true">+IF(OFFSET('Sanitation Data'!$I$32,0,10*ROW('Sanitation Data'!I22))="","",OFFSET('Sanitation Data'!$I$32,0,10*ROW('Sanitation Data'!I22)))</f>
        <v/>
      </c>
      <c r="DO28" s="284" t="str">
        <f ca="true">+IF(OFFSET('Hygiene Data'!$D$11,0,10*ROW('Hygiene Data'!D22))="","",OFFSET('Hygiene Data'!$D$11,0,10*ROW('Hygiene Data'!D22)))</f>
        <v/>
      </c>
      <c r="DP28" s="284" t="str">
        <f ca="true">+IF(OFFSET('Hygiene Data'!$D$12,0,10*ROW('Hygiene Data'!D22))="","",OFFSET('Hygiene Data'!$D$12,0,10*ROW('Hygiene Data'!D22)))</f>
        <v/>
      </c>
      <c r="DQ28" s="284" t="str">
        <f ca="true">+IF(OFFSET('Hygiene Data'!$D$13,0,10*ROW('Hygiene Data'!D22))="","",OFFSET('Hygiene Data'!$D$13,0,10*ROW('Hygiene Data'!D22)))</f>
        <v/>
      </c>
      <c r="DR28" s="284" t="str">
        <f ca="true">+IF(OFFSET('Hygiene Data'!$E$11,0,10*ROW('Hygiene Data'!E22))="","",OFFSET('Hygiene Data'!$E$11,0,10*ROW('Hygiene Data'!E22)))</f>
        <v/>
      </c>
      <c r="DS28" s="284" t="str">
        <f ca="true">+IF(OFFSET('Hygiene Data'!$E$12,0,10*ROW('Hygiene Data'!E22))="","",OFFSET('Hygiene Data'!$E$12,0,10*ROW('Hygiene Data'!E22)))</f>
        <v/>
      </c>
      <c r="DT28" s="284" t="str">
        <f ca="true">+IF(OFFSET('Hygiene Data'!$E$13,0,10*ROW('Hygiene Data'!E22))="","",OFFSET('Hygiene Data'!$E$13,0,10*ROW('Hygiene Data'!E22)))</f>
        <v/>
      </c>
      <c r="DU28" s="284" t="str">
        <f ca="true">+IF(OFFSET('Hygiene Data'!$F$11,0,10*ROW('Hygiene Data'!F22))="","",OFFSET('Hygiene Data'!$F$11,0,10*ROW('Hygiene Data'!F22)))</f>
        <v/>
      </c>
      <c r="DV28" s="284" t="str">
        <f ca="true">+IF(OFFSET('Hygiene Data'!$F$12,0,10*ROW('Hygiene Data'!F22))="","",OFFSET('Hygiene Data'!$F$12,0,10*ROW('Hygiene Data'!F22)))</f>
        <v/>
      </c>
      <c r="DW28" s="284" t="str">
        <f ca="true">+IF(OFFSET('Hygiene Data'!$F$13,0,10*ROW('Hygiene Data'!F22))="","",OFFSET('Hygiene Data'!$F$13,0,10*ROW('Hygiene Data'!F22)))</f>
        <v/>
      </c>
      <c r="DX28" s="284" t="str">
        <f ca="true">+IF(OFFSET('Hygiene Data'!$G$11,0,10*ROW('Hygiene Data'!G22))="","",OFFSET('Hygiene Data'!$G$11,0,10*ROW('Hygiene Data'!G22)))</f>
        <v/>
      </c>
      <c r="DY28" s="284" t="str">
        <f ca="true">+IF(OFFSET('Hygiene Data'!$G$12,0,10*ROW('Hygiene Data'!G22))="","",OFFSET('Hygiene Data'!$G$12,0,10*ROW('Hygiene Data'!G22)))</f>
        <v/>
      </c>
      <c r="DZ28" s="284" t="str">
        <f ca="true">+IF(OFFSET('Hygiene Data'!$G$13,0,10*ROW('Hygiene Data'!G22))="","",OFFSET('Hygiene Data'!$G$13,0,10*ROW('Hygiene Data'!G22)))</f>
        <v/>
      </c>
      <c r="EA28" s="284" t="str">
        <f ca="true">+IF(OFFSET('Hygiene Data'!$H$11,0,10*ROW('Hygiene Data'!H22))="","",OFFSET('Hygiene Data'!$H$11,0,10*ROW('Hygiene Data'!H22)))</f>
        <v/>
      </c>
      <c r="EB28" s="284" t="str">
        <f ca="true">+IF(OFFSET('Hygiene Data'!$H$12,0,10*ROW('Hygiene Data'!H22))="","",OFFSET('Hygiene Data'!$H$12,0,10*ROW('Hygiene Data'!H22)))</f>
        <v/>
      </c>
      <c r="EC28" s="284" t="str">
        <f ca="true">+IF(OFFSET('Hygiene Data'!$H$13,0,10*ROW('Hygiene Data'!H22))="","",OFFSET('Hygiene Data'!$H$13,0,10*ROW('Hygiene Data'!H22)))</f>
        <v/>
      </c>
      <c r="ED28" s="284" t="str">
        <f ca="true">+IF(OFFSET('Hygiene Data'!$I$11,0,10*ROW('Hygiene Data'!I22))="","",OFFSET('Hygiene Data'!$I$11,0,10*ROW('Hygiene Data'!I22)))</f>
        <v/>
      </c>
      <c r="EE28" s="284" t="str">
        <f ca="true">+IF(OFFSET('Hygiene Data'!$I$12,0,10*ROW('Hygiene Data'!I22))="","",OFFSET('Hygiene Data'!$I$12,0,10*ROW('Hygiene Data'!I22)))</f>
        <v/>
      </c>
      <c r="EF28" s="284"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9"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4"/>
      <c r="BS29" s="284" t="str">
        <f ca="true">+IF(OFFSET('Water Data'!$D$27,0,10*ROW('Water Data'!D23))="","",OFFSET('Water Data'!$D$27,0,10*ROW('Water Data'!D23)))</f>
        <v/>
      </c>
      <c r="BT29" s="284" t="str">
        <f ca="true">+IF(OFFSET('Water Data'!$D$28,0,10*ROW('Water Data'!D23))="","",OFFSET('Water Data'!$D$28,0,10*ROW('Water Data'!D23)))</f>
        <v/>
      </c>
      <c r="BU29" s="284" t="str">
        <f ca="true">+IF(OFFSET('Water Data'!$D$29,0,10*ROW('Water Data'!D23))="","",OFFSET('Water Data'!$D$29,0,10*ROW('Water Data'!D23)))</f>
        <v/>
      </c>
      <c r="BV29" s="284" t="str">
        <f ca="true">+IF(OFFSET('Water Data'!$E$27,0,10*ROW('Water Data'!E23))="","",OFFSET('Water Data'!$E$27,0,10*ROW('Water Data'!E23)))</f>
        <v/>
      </c>
      <c r="BW29" s="284" t="str">
        <f ca="true">+IF(OFFSET('Water Data'!$E$28,0,10*ROW('Water Data'!E23))="","",OFFSET('Water Data'!$E$28,0,10*ROW('Water Data'!E23)))</f>
        <v/>
      </c>
      <c r="BX29" s="284" t="str">
        <f ca="true">+IF(OFFSET('Water Data'!$E$29,0,10*ROW('Water Data'!E23))="","",OFFSET('Water Data'!$E$29,0,10*ROW('Water Data'!E23)))</f>
        <v/>
      </c>
      <c r="BY29" s="284" t="str">
        <f ca="true">+IF(OFFSET('Water Data'!$F$27,0,10*ROW('Water Data'!F23))="","",OFFSET('Water Data'!$F$27,0,10*ROW('Water Data'!F23)))</f>
        <v/>
      </c>
      <c r="BZ29" s="284" t="str">
        <f ca="true">+IF(OFFSET('Water Data'!$F$28,0,10*ROW('Water Data'!F23))="","",OFFSET('Water Data'!$F$28,0,10*ROW('Water Data'!F23)))</f>
        <v/>
      </c>
      <c r="CA29" s="284" t="str">
        <f ca="true">+IF(OFFSET('Water Data'!$F$29,0,10*ROW('Water Data'!F23))="","",OFFSET('Water Data'!$F$29,0,10*ROW('Water Data'!F23)))</f>
        <v/>
      </c>
      <c r="CB29" s="284" t="str">
        <f ca="true">+IF(OFFSET('Water Data'!$G$27,0,10*ROW('Water Data'!G23))="","",OFFSET('Water Data'!$G$27,0,10*ROW('Water Data'!G23)))</f>
        <v/>
      </c>
      <c r="CC29" s="284" t="str">
        <f ca="true">+IF(OFFSET('Water Data'!$G$28,0,10*ROW('Water Data'!G23))="","",OFFSET('Water Data'!$G$28,0,10*ROW('Water Data'!G23)))</f>
        <v/>
      </c>
      <c r="CD29" s="284" t="str">
        <f ca="true">+IF(OFFSET('Water Data'!$G$29,0,10*ROW('Water Data'!G23))="","",OFFSET('Water Data'!$G$29,0,10*ROW('Water Data'!G23)))</f>
        <v/>
      </c>
      <c r="CE29" s="284" t="str">
        <f ca="true">+IF(OFFSET('Water Data'!$H$27,0,10*ROW('Water Data'!H23))="","",OFFSET('Water Data'!$H$27,0,10*ROW('Water Data'!H23)))</f>
        <v/>
      </c>
      <c r="CF29" s="284" t="str">
        <f ca="true">+IF(OFFSET('Water Data'!$H$28,0,10*ROW('Water Data'!H23))="","",OFFSET('Water Data'!$H$28,0,10*ROW('Water Data'!H23)))</f>
        <v/>
      </c>
      <c r="CG29" s="284" t="str">
        <f ca="true">+IF(OFFSET('Water Data'!$H$29,0,10*ROW('Water Data'!H23))="","",OFFSET('Water Data'!$H$29,0,10*ROW('Water Data'!H23)))</f>
        <v/>
      </c>
      <c r="CH29" s="284" t="str">
        <f ca="true">+IF(OFFSET('Water Data'!$I$27,0,10*ROW('Water Data'!I23))="","",OFFSET('Water Data'!$I$27,0,10*ROW('Water Data'!I23)))</f>
        <v/>
      </c>
      <c r="CI29" s="284" t="str">
        <f ca="true">+IF(OFFSET('Water Data'!$I$28,0,10*ROW('Water Data'!I23))="","",OFFSET('Water Data'!$I$28,0,10*ROW('Water Data'!I23)))</f>
        <v/>
      </c>
      <c r="CJ29" s="284" t="str">
        <f ca="true">+IF(OFFSET('Water Data'!$I$29,0,10*ROW('Water Data'!I23))="","",OFFSET('Water Data'!$I$29,0,10*ROW('Water Data'!I23)))</f>
        <v/>
      </c>
      <c r="CK29" s="284" t="str">
        <f ca="true">+IF(OFFSET('Sanitation Data'!$D$28,0,10*ROW('Sanitation Data'!D23))="","",OFFSET('Sanitation Data'!$D$28,0,10*ROW('Sanitation Data'!D23)))</f>
        <v/>
      </c>
      <c r="CL29" s="284" t="str">
        <f ca="true">+IF(OFFSET('Sanitation Data'!$D$29,0,10*ROW('Sanitation Data'!D23))="","",OFFSET('Sanitation Data'!$D$29,0,10*ROW('Sanitation Data'!D23)))</f>
        <v/>
      </c>
      <c r="CM29" s="284" t="str">
        <f ca="true">+IF(OFFSET('Sanitation Data'!$D$30,0,10*ROW('Sanitation Data'!D23))="","",OFFSET('Sanitation Data'!$D$30,0,10*ROW('Sanitation Data'!D23)))</f>
        <v/>
      </c>
      <c r="CN29" s="284" t="str">
        <f ca="true">+IF(OFFSET('Sanitation Data'!$D$31,0,10*ROW('Sanitation Data'!D23))="","",OFFSET('Sanitation Data'!$D$31,0,10*ROW('Sanitation Data'!D23)))</f>
        <v/>
      </c>
      <c r="CO29" s="284" t="str">
        <f ca="true">+IF(OFFSET('Sanitation Data'!$D$32,0,10*ROW('Sanitation Data'!D23))="","",OFFSET('Sanitation Data'!$D$32,0,10*ROW('Sanitation Data'!D23)))</f>
        <v/>
      </c>
      <c r="CP29" s="284" t="str">
        <f ca="true">+IF(OFFSET('Sanitation Data'!$E$28,0,10*ROW('Sanitation Data'!E23))="","",OFFSET('Sanitation Data'!$E$28,0,10*ROW('Sanitation Data'!E23)))</f>
        <v/>
      </c>
      <c r="CQ29" s="284" t="str">
        <f ca="true">+IF(OFFSET('Sanitation Data'!$E$29,0,10*ROW('Sanitation Data'!E23))="","",OFFSET('Sanitation Data'!$E$29,0,10*ROW('Sanitation Data'!E23)))</f>
        <v/>
      </c>
      <c r="CR29" s="284" t="str">
        <f ca="true">+IF(OFFSET('Sanitation Data'!$E$30,0,10*ROW('Sanitation Data'!E23))="","",OFFSET('Sanitation Data'!$E$30,0,10*ROW('Sanitation Data'!E23)))</f>
        <v/>
      </c>
      <c r="CS29" s="284" t="str">
        <f ca="true">+IF(OFFSET('Sanitation Data'!$E$31,0,10*ROW('Sanitation Data'!E23))="","",OFFSET('Sanitation Data'!$E$31,0,10*ROW('Sanitation Data'!E23)))</f>
        <v/>
      </c>
      <c r="CT29" s="284" t="str">
        <f ca="true">+IF(OFFSET('Sanitation Data'!$E$32,0,10*ROW('Sanitation Data'!E23))="","",OFFSET('Sanitation Data'!$E$32,0,10*ROW('Sanitation Data'!E23)))</f>
        <v/>
      </c>
      <c r="CU29" s="284" t="str">
        <f ca="true">+IF(OFFSET('Sanitation Data'!$F$28,0,10*ROW('Sanitation Data'!F23))="","",OFFSET('Sanitation Data'!$F$28,0,10*ROW('Sanitation Data'!F23)))</f>
        <v/>
      </c>
      <c r="CV29" s="284" t="str">
        <f ca="true">+IF(OFFSET('Sanitation Data'!$F$29,0,10*ROW('Sanitation Data'!F23))="","",OFFSET('Sanitation Data'!$F$29,0,10*ROW('Sanitation Data'!F23)))</f>
        <v/>
      </c>
      <c r="CW29" s="284" t="str">
        <f ca="true">+IF(OFFSET('Sanitation Data'!$F$30,0,10*ROW('Sanitation Data'!F23))="","",OFFSET('Sanitation Data'!$F$30,0,10*ROW('Sanitation Data'!F23)))</f>
        <v/>
      </c>
      <c r="CX29" s="284" t="str">
        <f ca="true">+IF(OFFSET('Sanitation Data'!$F$31,0,10*ROW('Sanitation Data'!F23))="","",OFFSET('Sanitation Data'!$F$31,0,10*ROW('Sanitation Data'!F23)))</f>
        <v/>
      </c>
      <c r="CY29" s="284" t="str">
        <f ca="true">+IF(OFFSET('Sanitation Data'!$F$32,0,10*ROW('Sanitation Data'!F23))="","",OFFSET('Sanitation Data'!$F$32,0,10*ROW('Sanitation Data'!F23)))</f>
        <v/>
      </c>
      <c r="CZ29" s="284" t="str">
        <f ca="true">+IF(OFFSET('Sanitation Data'!$G$28,0,10*ROW('Sanitation Data'!G23))="","",OFFSET('Sanitation Data'!$G$28,0,10*ROW('Sanitation Data'!G23)))</f>
        <v/>
      </c>
      <c r="DA29" s="284" t="str">
        <f ca="true">+IF(OFFSET('Sanitation Data'!$G$29,0,10*ROW('Sanitation Data'!G23))="","",OFFSET('Sanitation Data'!$G$29,0,10*ROW('Sanitation Data'!G23)))</f>
        <v/>
      </c>
      <c r="DB29" s="284" t="str">
        <f ca="true">+IF(OFFSET('Sanitation Data'!$G$30,0,10*ROW('Sanitation Data'!G23))="","",OFFSET('Sanitation Data'!$G$30,0,10*ROW('Sanitation Data'!G23)))</f>
        <v/>
      </c>
      <c r="DC29" s="284" t="str">
        <f ca="true">+IF(OFFSET('Sanitation Data'!$G$31,0,10*ROW('Sanitation Data'!G23))="","",OFFSET('Sanitation Data'!$G$31,0,10*ROW('Sanitation Data'!G23)))</f>
        <v/>
      </c>
      <c r="DD29" s="284" t="str">
        <f ca="true">+IF(OFFSET('Sanitation Data'!$G$32,0,10*ROW('Sanitation Data'!G23))="","",OFFSET('Sanitation Data'!$G$32,0,10*ROW('Sanitation Data'!G23)))</f>
        <v/>
      </c>
      <c r="DE29" s="284" t="str">
        <f ca="true">+IF(OFFSET('Sanitation Data'!$H$28,0,10*ROW('Sanitation Data'!H23))="","",OFFSET('Sanitation Data'!$H$28,0,10*ROW('Sanitation Data'!H23)))</f>
        <v/>
      </c>
      <c r="DF29" s="284" t="str">
        <f ca="true">+IF(OFFSET('Sanitation Data'!$H$29,0,10*ROW('Sanitation Data'!H23))="","",OFFSET('Sanitation Data'!$H$29,0,10*ROW('Sanitation Data'!H23)))</f>
        <v/>
      </c>
      <c r="DG29" s="284" t="str">
        <f ca="true">+IF(OFFSET('Sanitation Data'!$H$30,0,10*ROW('Sanitation Data'!H23))="","",OFFSET('Sanitation Data'!$H$30,0,10*ROW('Sanitation Data'!H23)))</f>
        <v/>
      </c>
      <c r="DH29" s="284" t="str">
        <f ca="true">+IF(OFFSET('Sanitation Data'!$H$31,0,10*ROW('Sanitation Data'!H23))="","",OFFSET('Sanitation Data'!$H$31,0,10*ROW('Sanitation Data'!H23)))</f>
        <v/>
      </c>
      <c r="DI29" s="284" t="str">
        <f ca="true">+IF(OFFSET('Sanitation Data'!$H$32,0,10*ROW('Sanitation Data'!H23))="","",OFFSET('Sanitation Data'!$H$32,0,10*ROW('Sanitation Data'!H23)))</f>
        <v/>
      </c>
      <c r="DJ29" s="284" t="str">
        <f ca="true">+IF(OFFSET('Sanitation Data'!$I$28,0,10*ROW('Sanitation Data'!I23))="","",OFFSET('Sanitation Data'!$I$28,0,10*ROW('Sanitation Data'!I23)))</f>
        <v/>
      </c>
      <c r="DK29" s="284" t="str">
        <f ca="true">+IF(OFFSET('Sanitation Data'!$I$29,0,10*ROW('Sanitation Data'!I23))="","",OFFSET('Sanitation Data'!$I$29,0,10*ROW('Sanitation Data'!I23)))</f>
        <v/>
      </c>
      <c r="DL29" s="284" t="str">
        <f ca="true">+IF(OFFSET('Sanitation Data'!$I$30,0,10*ROW('Sanitation Data'!I23))="","",OFFSET('Sanitation Data'!$I$30,0,10*ROW('Sanitation Data'!I23)))</f>
        <v/>
      </c>
      <c r="DM29" s="284" t="str">
        <f ca="true">+IF(OFFSET('Sanitation Data'!$I$31,0,10*ROW('Sanitation Data'!I23))="","",OFFSET('Sanitation Data'!$I$31,0,10*ROW('Sanitation Data'!I23)))</f>
        <v/>
      </c>
      <c r="DN29" s="284" t="str">
        <f ca="true">+IF(OFFSET('Sanitation Data'!$I$32,0,10*ROW('Sanitation Data'!I23))="","",OFFSET('Sanitation Data'!$I$32,0,10*ROW('Sanitation Data'!I23)))</f>
        <v/>
      </c>
      <c r="DO29" s="284" t="str">
        <f ca="true">+IF(OFFSET('Hygiene Data'!$D$11,0,10*ROW('Hygiene Data'!D23))="","",OFFSET('Hygiene Data'!$D$11,0,10*ROW('Hygiene Data'!D23)))</f>
        <v/>
      </c>
      <c r="DP29" s="284" t="str">
        <f ca="true">+IF(OFFSET('Hygiene Data'!$D$12,0,10*ROW('Hygiene Data'!D23))="","",OFFSET('Hygiene Data'!$D$12,0,10*ROW('Hygiene Data'!D23)))</f>
        <v/>
      </c>
      <c r="DQ29" s="284" t="str">
        <f ca="true">+IF(OFFSET('Hygiene Data'!$D$13,0,10*ROW('Hygiene Data'!D23))="","",OFFSET('Hygiene Data'!$D$13,0,10*ROW('Hygiene Data'!D23)))</f>
        <v/>
      </c>
      <c r="DR29" s="284" t="str">
        <f ca="true">+IF(OFFSET('Hygiene Data'!$E$11,0,10*ROW('Hygiene Data'!E23))="","",OFFSET('Hygiene Data'!$E$11,0,10*ROW('Hygiene Data'!E23)))</f>
        <v/>
      </c>
      <c r="DS29" s="284" t="str">
        <f ca="true">+IF(OFFSET('Hygiene Data'!$E$12,0,10*ROW('Hygiene Data'!E23))="","",OFFSET('Hygiene Data'!$E$12,0,10*ROW('Hygiene Data'!E23)))</f>
        <v/>
      </c>
      <c r="DT29" s="284" t="str">
        <f ca="true">+IF(OFFSET('Hygiene Data'!$E$13,0,10*ROW('Hygiene Data'!E23))="","",OFFSET('Hygiene Data'!$E$13,0,10*ROW('Hygiene Data'!E23)))</f>
        <v/>
      </c>
      <c r="DU29" s="284" t="str">
        <f ca="true">+IF(OFFSET('Hygiene Data'!$F$11,0,10*ROW('Hygiene Data'!F23))="","",OFFSET('Hygiene Data'!$F$11,0,10*ROW('Hygiene Data'!F23)))</f>
        <v/>
      </c>
      <c r="DV29" s="284" t="str">
        <f ca="true">+IF(OFFSET('Hygiene Data'!$F$12,0,10*ROW('Hygiene Data'!F23))="","",OFFSET('Hygiene Data'!$F$12,0,10*ROW('Hygiene Data'!F23)))</f>
        <v/>
      </c>
      <c r="DW29" s="284" t="str">
        <f ca="true">+IF(OFFSET('Hygiene Data'!$F$13,0,10*ROW('Hygiene Data'!F23))="","",OFFSET('Hygiene Data'!$F$13,0,10*ROW('Hygiene Data'!F23)))</f>
        <v/>
      </c>
      <c r="DX29" s="284" t="str">
        <f ca="true">+IF(OFFSET('Hygiene Data'!$G$11,0,10*ROW('Hygiene Data'!G23))="","",OFFSET('Hygiene Data'!$G$11,0,10*ROW('Hygiene Data'!G23)))</f>
        <v/>
      </c>
      <c r="DY29" s="284" t="str">
        <f ca="true">+IF(OFFSET('Hygiene Data'!$G$12,0,10*ROW('Hygiene Data'!G23))="","",OFFSET('Hygiene Data'!$G$12,0,10*ROW('Hygiene Data'!G23)))</f>
        <v/>
      </c>
      <c r="DZ29" s="284" t="str">
        <f ca="true">+IF(OFFSET('Hygiene Data'!$G$13,0,10*ROW('Hygiene Data'!G23))="","",OFFSET('Hygiene Data'!$G$13,0,10*ROW('Hygiene Data'!G23)))</f>
        <v/>
      </c>
      <c r="EA29" s="284" t="str">
        <f ca="true">+IF(OFFSET('Hygiene Data'!$H$11,0,10*ROW('Hygiene Data'!H23))="","",OFFSET('Hygiene Data'!$H$11,0,10*ROW('Hygiene Data'!H23)))</f>
        <v/>
      </c>
      <c r="EB29" s="284" t="str">
        <f ca="true">+IF(OFFSET('Hygiene Data'!$H$12,0,10*ROW('Hygiene Data'!H23))="","",OFFSET('Hygiene Data'!$H$12,0,10*ROW('Hygiene Data'!H23)))</f>
        <v/>
      </c>
      <c r="EC29" s="284" t="str">
        <f ca="true">+IF(OFFSET('Hygiene Data'!$H$13,0,10*ROW('Hygiene Data'!H23))="","",OFFSET('Hygiene Data'!$H$13,0,10*ROW('Hygiene Data'!H23)))</f>
        <v/>
      </c>
      <c r="ED29" s="284" t="str">
        <f ca="true">+IF(OFFSET('Hygiene Data'!$I$11,0,10*ROW('Hygiene Data'!I23))="","",OFFSET('Hygiene Data'!$I$11,0,10*ROW('Hygiene Data'!I23)))</f>
        <v/>
      </c>
      <c r="EE29" s="284" t="str">
        <f ca="true">+IF(OFFSET('Hygiene Data'!$I$12,0,10*ROW('Hygiene Data'!I23))="","",OFFSET('Hygiene Data'!$I$12,0,10*ROW('Hygiene Data'!I23)))</f>
        <v/>
      </c>
      <c r="EF29" s="284"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9"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4"/>
      <c r="BS30" s="284" t="str">
        <f ca="true">+IF(OFFSET('Water Data'!$D$27,0,10*ROW('Water Data'!D24))="","",OFFSET('Water Data'!$D$27,0,10*ROW('Water Data'!D24)))</f>
        <v/>
      </c>
      <c r="BT30" s="284" t="str">
        <f ca="true">+IF(OFFSET('Water Data'!$D$28,0,10*ROW('Water Data'!D24))="","",OFFSET('Water Data'!$D$28,0,10*ROW('Water Data'!D24)))</f>
        <v/>
      </c>
      <c r="BU30" s="284" t="str">
        <f ca="true">+IF(OFFSET('Water Data'!$D$29,0,10*ROW('Water Data'!D24))="","",OFFSET('Water Data'!$D$29,0,10*ROW('Water Data'!D24)))</f>
        <v/>
      </c>
      <c r="BV30" s="284" t="str">
        <f ca="true">+IF(OFFSET('Water Data'!$E$27,0,10*ROW('Water Data'!E24))="","",OFFSET('Water Data'!$E$27,0,10*ROW('Water Data'!E24)))</f>
        <v/>
      </c>
      <c r="BW30" s="284" t="str">
        <f ca="true">+IF(OFFSET('Water Data'!$E$28,0,10*ROW('Water Data'!E24))="","",OFFSET('Water Data'!$E$28,0,10*ROW('Water Data'!E24)))</f>
        <v/>
      </c>
      <c r="BX30" s="284" t="str">
        <f ca="true">+IF(OFFSET('Water Data'!$E$29,0,10*ROW('Water Data'!E24))="","",OFFSET('Water Data'!$E$29,0,10*ROW('Water Data'!E24)))</f>
        <v/>
      </c>
      <c r="BY30" s="284" t="str">
        <f ca="true">+IF(OFFSET('Water Data'!$F$27,0,10*ROW('Water Data'!F24))="","",OFFSET('Water Data'!$F$27,0,10*ROW('Water Data'!F24)))</f>
        <v/>
      </c>
      <c r="BZ30" s="284" t="str">
        <f ca="true">+IF(OFFSET('Water Data'!$F$28,0,10*ROW('Water Data'!F24))="","",OFFSET('Water Data'!$F$28,0,10*ROW('Water Data'!F24)))</f>
        <v/>
      </c>
      <c r="CA30" s="284" t="str">
        <f ca="true">+IF(OFFSET('Water Data'!$F$29,0,10*ROW('Water Data'!F24))="","",OFFSET('Water Data'!$F$29,0,10*ROW('Water Data'!F24)))</f>
        <v/>
      </c>
      <c r="CB30" s="284" t="str">
        <f ca="true">+IF(OFFSET('Water Data'!$G$27,0,10*ROW('Water Data'!G24))="","",OFFSET('Water Data'!$G$27,0,10*ROW('Water Data'!G24)))</f>
        <v/>
      </c>
      <c r="CC30" s="284" t="str">
        <f ca="true">+IF(OFFSET('Water Data'!$G$28,0,10*ROW('Water Data'!G24))="","",OFFSET('Water Data'!$G$28,0,10*ROW('Water Data'!G24)))</f>
        <v/>
      </c>
      <c r="CD30" s="284" t="str">
        <f ca="true">+IF(OFFSET('Water Data'!$G$29,0,10*ROW('Water Data'!G24))="","",OFFSET('Water Data'!$G$29,0,10*ROW('Water Data'!G24)))</f>
        <v/>
      </c>
      <c r="CE30" s="284" t="str">
        <f ca="true">+IF(OFFSET('Water Data'!$H$27,0,10*ROW('Water Data'!H24))="","",OFFSET('Water Data'!$H$27,0,10*ROW('Water Data'!H24)))</f>
        <v/>
      </c>
      <c r="CF30" s="284" t="str">
        <f ca="true">+IF(OFFSET('Water Data'!$H$28,0,10*ROW('Water Data'!H24))="","",OFFSET('Water Data'!$H$28,0,10*ROW('Water Data'!H24)))</f>
        <v/>
      </c>
      <c r="CG30" s="284" t="str">
        <f ca="true">+IF(OFFSET('Water Data'!$H$29,0,10*ROW('Water Data'!H24))="","",OFFSET('Water Data'!$H$29,0,10*ROW('Water Data'!H24)))</f>
        <v/>
      </c>
      <c r="CH30" s="284" t="str">
        <f ca="true">+IF(OFFSET('Water Data'!$I$27,0,10*ROW('Water Data'!I24))="","",OFFSET('Water Data'!$I$27,0,10*ROW('Water Data'!I24)))</f>
        <v/>
      </c>
      <c r="CI30" s="284" t="str">
        <f ca="true">+IF(OFFSET('Water Data'!$I$28,0,10*ROW('Water Data'!I24))="","",OFFSET('Water Data'!$I$28,0,10*ROW('Water Data'!I24)))</f>
        <v/>
      </c>
      <c r="CJ30" s="284" t="str">
        <f ca="true">+IF(OFFSET('Water Data'!$I$29,0,10*ROW('Water Data'!I24))="","",OFFSET('Water Data'!$I$29,0,10*ROW('Water Data'!I24)))</f>
        <v/>
      </c>
      <c r="CK30" s="284" t="str">
        <f ca="true">+IF(OFFSET('Sanitation Data'!$D$28,0,10*ROW('Sanitation Data'!D24))="","",OFFSET('Sanitation Data'!$D$28,0,10*ROW('Sanitation Data'!D24)))</f>
        <v/>
      </c>
      <c r="CL30" s="284" t="str">
        <f ca="true">+IF(OFFSET('Sanitation Data'!$D$29,0,10*ROW('Sanitation Data'!D24))="","",OFFSET('Sanitation Data'!$D$29,0,10*ROW('Sanitation Data'!D24)))</f>
        <v/>
      </c>
      <c r="CM30" s="284" t="str">
        <f ca="true">+IF(OFFSET('Sanitation Data'!$D$30,0,10*ROW('Sanitation Data'!D24))="","",OFFSET('Sanitation Data'!$D$30,0,10*ROW('Sanitation Data'!D24)))</f>
        <v/>
      </c>
      <c r="CN30" s="284" t="str">
        <f ca="true">+IF(OFFSET('Sanitation Data'!$D$31,0,10*ROW('Sanitation Data'!D24))="","",OFFSET('Sanitation Data'!$D$31,0,10*ROW('Sanitation Data'!D24)))</f>
        <v/>
      </c>
      <c r="CO30" s="284" t="str">
        <f ca="true">+IF(OFFSET('Sanitation Data'!$D$32,0,10*ROW('Sanitation Data'!D24))="","",OFFSET('Sanitation Data'!$D$32,0,10*ROW('Sanitation Data'!D24)))</f>
        <v/>
      </c>
      <c r="CP30" s="284" t="str">
        <f ca="true">+IF(OFFSET('Sanitation Data'!$E$28,0,10*ROW('Sanitation Data'!E24))="","",OFFSET('Sanitation Data'!$E$28,0,10*ROW('Sanitation Data'!E24)))</f>
        <v/>
      </c>
      <c r="CQ30" s="284" t="str">
        <f ca="true">+IF(OFFSET('Sanitation Data'!$E$29,0,10*ROW('Sanitation Data'!E24))="","",OFFSET('Sanitation Data'!$E$29,0,10*ROW('Sanitation Data'!E24)))</f>
        <v/>
      </c>
      <c r="CR30" s="284" t="str">
        <f ca="true">+IF(OFFSET('Sanitation Data'!$E$30,0,10*ROW('Sanitation Data'!E24))="","",OFFSET('Sanitation Data'!$E$30,0,10*ROW('Sanitation Data'!E24)))</f>
        <v/>
      </c>
      <c r="CS30" s="284" t="str">
        <f ca="true">+IF(OFFSET('Sanitation Data'!$E$31,0,10*ROW('Sanitation Data'!E24))="","",OFFSET('Sanitation Data'!$E$31,0,10*ROW('Sanitation Data'!E24)))</f>
        <v/>
      </c>
      <c r="CT30" s="284" t="str">
        <f ca="true">+IF(OFFSET('Sanitation Data'!$E$32,0,10*ROW('Sanitation Data'!E24))="","",OFFSET('Sanitation Data'!$E$32,0,10*ROW('Sanitation Data'!E24)))</f>
        <v/>
      </c>
      <c r="CU30" s="284" t="str">
        <f ca="true">+IF(OFFSET('Sanitation Data'!$F$28,0,10*ROW('Sanitation Data'!F24))="","",OFFSET('Sanitation Data'!$F$28,0,10*ROW('Sanitation Data'!F24)))</f>
        <v/>
      </c>
      <c r="CV30" s="284" t="str">
        <f ca="true">+IF(OFFSET('Sanitation Data'!$F$29,0,10*ROW('Sanitation Data'!F24))="","",OFFSET('Sanitation Data'!$F$29,0,10*ROW('Sanitation Data'!F24)))</f>
        <v/>
      </c>
      <c r="CW30" s="284" t="str">
        <f ca="true">+IF(OFFSET('Sanitation Data'!$F$30,0,10*ROW('Sanitation Data'!F24))="","",OFFSET('Sanitation Data'!$F$30,0,10*ROW('Sanitation Data'!F24)))</f>
        <v/>
      </c>
      <c r="CX30" s="284" t="str">
        <f ca="true">+IF(OFFSET('Sanitation Data'!$F$31,0,10*ROW('Sanitation Data'!F24))="","",OFFSET('Sanitation Data'!$F$31,0,10*ROW('Sanitation Data'!F24)))</f>
        <v/>
      </c>
      <c r="CY30" s="284" t="str">
        <f ca="true">+IF(OFFSET('Sanitation Data'!$F$32,0,10*ROW('Sanitation Data'!F24))="","",OFFSET('Sanitation Data'!$F$32,0,10*ROW('Sanitation Data'!F24)))</f>
        <v/>
      </c>
      <c r="CZ30" s="284" t="str">
        <f ca="true">+IF(OFFSET('Sanitation Data'!$G$28,0,10*ROW('Sanitation Data'!G24))="","",OFFSET('Sanitation Data'!$G$28,0,10*ROW('Sanitation Data'!G24)))</f>
        <v/>
      </c>
      <c r="DA30" s="284" t="str">
        <f ca="true">+IF(OFFSET('Sanitation Data'!$G$29,0,10*ROW('Sanitation Data'!G24))="","",OFFSET('Sanitation Data'!$G$29,0,10*ROW('Sanitation Data'!G24)))</f>
        <v/>
      </c>
      <c r="DB30" s="284" t="str">
        <f ca="true">+IF(OFFSET('Sanitation Data'!$G$30,0,10*ROW('Sanitation Data'!G24))="","",OFFSET('Sanitation Data'!$G$30,0,10*ROW('Sanitation Data'!G24)))</f>
        <v/>
      </c>
      <c r="DC30" s="284" t="str">
        <f ca="true">+IF(OFFSET('Sanitation Data'!$G$31,0,10*ROW('Sanitation Data'!G24))="","",OFFSET('Sanitation Data'!$G$31,0,10*ROW('Sanitation Data'!G24)))</f>
        <v/>
      </c>
      <c r="DD30" s="284" t="str">
        <f ca="true">+IF(OFFSET('Sanitation Data'!$G$32,0,10*ROW('Sanitation Data'!G24))="","",OFFSET('Sanitation Data'!$G$32,0,10*ROW('Sanitation Data'!G24)))</f>
        <v/>
      </c>
      <c r="DE30" s="284" t="str">
        <f ca="true">+IF(OFFSET('Sanitation Data'!$H$28,0,10*ROW('Sanitation Data'!H24))="","",OFFSET('Sanitation Data'!$H$28,0,10*ROW('Sanitation Data'!H24)))</f>
        <v/>
      </c>
      <c r="DF30" s="284" t="str">
        <f ca="true">+IF(OFFSET('Sanitation Data'!$H$29,0,10*ROW('Sanitation Data'!H24))="","",OFFSET('Sanitation Data'!$H$29,0,10*ROW('Sanitation Data'!H24)))</f>
        <v/>
      </c>
      <c r="DG30" s="284" t="str">
        <f ca="true">+IF(OFFSET('Sanitation Data'!$H$30,0,10*ROW('Sanitation Data'!H24))="","",OFFSET('Sanitation Data'!$H$30,0,10*ROW('Sanitation Data'!H24)))</f>
        <v/>
      </c>
      <c r="DH30" s="284" t="str">
        <f ca="true">+IF(OFFSET('Sanitation Data'!$H$31,0,10*ROW('Sanitation Data'!H24))="","",OFFSET('Sanitation Data'!$H$31,0,10*ROW('Sanitation Data'!H24)))</f>
        <v/>
      </c>
      <c r="DI30" s="284" t="str">
        <f ca="true">+IF(OFFSET('Sanitation Data'!$H$32,0,10*ROW('Sanitation Data'!H24))="","",OFFSET('Sanitation Data'!$H$32,0,10*ROW('Sanitation Data'!H24)))</f>
        <v/>
      </c>
      <c r="DJ30" s="284" t="str">
        <f ca="true">+IF(OFFSET('Sanitation Data'!$I$28,0,10*ROW('Sanitation Data'!I24))="","",OFFSET('Sanitation Data'!$I$28,0,10*ROW('Sanitation Data'!I24)))</f>
        <v/>
      </c>
      <c r="DK30" s="284" t="str">
        <f ca="true">+IF(OFFSET('Sanitation Data'!$I$29,0,10*ROW('Sanitation Data'!I24))="","",OFFSET('Sanitation Data'!$I$29,0,10*ROW('Sanitation Data'!I24)))</f>
        <v/>
      </c>
      <c r="DL30" s="284" t="str">
        <f ca="true">+IF(OFFSET('Sanitation Data'!$I$30,0,10*ROW('Sanitation Data'!I24))="","",OFFSET('Sanitation Data'!$I$30,0,10*ROW('Sanitation Data'!I24)))</f>
        <v/>
      </c>
      <c r="DM30" s="284" t="str">
        <f ca="true">+IF(OFFSET('Sanitation Data'!$I$31,0,10*ROW('Sanitation Data'!I24))="","",OFFSET('Sanitation Data'!$I$31,0,10*ROW('Sanitation Data'!I24)))</f>
        <v/>
      </c>
      <c r="DN30" s="284" t="str">
        <f ca="true">+IF(OFFSET('Sanitation Data'!$I$32,0,10*ROW('Sanitation Data'!I24))="","",OFFSET('Sanitation Data'!$I$32,0,10*ROW('Sanitation Data'!I24)))</f>
        <v/>
      </c>
      <c r="DO30" s="284" t="str">
        <f ca="true">+IF(OFFSET('Hygiene Data'!$D$11,0,10*ROW('Hygiene Data'!D24))="","",OFFSET('Hygiene Data'!$D$11,0,10*ROW('Hygiene Data'!D24)))</f>
        <v/>
      </c>
      <c r="DP30" s="284" t="str">
        <f ca="true">+IF(OFFSET('Hygiene Data'!$D$12,0,10*ROW('Hygiene Data'!D24))="","",OFFSET('Hygiene Data'!$D$12,0,10*ROW('Hygiene Data'!D24)))</f>
        <v/>
      </c>
      <c r="DQ30" s="284" t="str">
        <f ca="true">+IF(OFFSET('Hygiene Data'!$D$13,0,10*ROW('Hygiene Data'!D24))="","",OFFSET('Hygiene Data'!$D$13,0,10*ROW('Hygiene Data'!D24)))</f>
        <v/>
      </c>
      <c r="DR30" s="284" t="str">
        <f ca="true">+IF(OFFSET('Hygiene Data'!$E$11,0,10*ROW('Hygiene Data'!E24))="","",OFFSET('Hygiene Data'!$E$11,0,10*ROW('Hygiene Data'!E24)))</f>
        <v/>
      </c>
      <c r="DS30" s="284" t="str">
        <f ca="true">+IF(OFFSET('Hygiene Data'!$E$12,0,10*ROW('Hygiene Data'!E24))="","",OFFSET('Hygiene Data'!$E$12,0,10*ROW('Hygiene Data'!E24)))</f>
        <v/>
      </c>
      <c r="DT30" s="284" t="str">
        <f ca="true">+IF(OFFSET('Hygiene Data'!$E$13,0,10*ROW('Hygiene Data'!E24))="","",OFFSET('Hygiene Data'!$E$13,0,10*ROW('Hygiene Data'!E24)))</f>
        <v/>
      </c>
      <c r="DU30" s="284" t="str">
        <f ca="true">+IF(OFFSET('Hygiene Data'!$F$11,0,10*ROW('Hygiene Data'!F24))="","",OFFSET('Hygiene Data'!$F$11,0,10*ROW('Hygiene Data'!F24)))</f>
        <v/>
      </c>
      <c r="DV30" s="284" t="str">
        <f ca="true">+IF(OFFSET('Hygiene Data'!$F$12,0,10*ROW('Hygiene Data'!F24))="","",OFFSET('Hygiene Data'!$F$12,0,10*ROW('Hygiene Data'!F24)))</f>
        <v/>
      </c>
      <c r="DW30" s="284" t="str">
        <f ca="true">+IF(OFFSET('Hygiene Data'!$F$13,0,10*ROW('Hygiene Data'!F24))="","",OFFSET('Hygiene Data'!$F$13,0,10*ROW('Hygiene Data'!F24)))</f>
        <v/>
      </c>
      <c r="DX30" s="284" t="str">
        <f ca="true">+IF(OFFSET('Hygiene Data'!$G$11,0,10*ROW('Hygiene Data'!G24))="","",OFFSET('Hygiene Data'!$G$11,0,10*ROW('Hygiene Data'!G24)))</f>
        <v/>
      </c>
      <c r="DY30" s="284" t="str">
        <f ca="true">+IF(OFFSET('Hygiene Data'!$G$12,0,10*ROW('Hygiene Data'!G24))="","",OFFSET('Hygiene Data'!$G$12,0,10*ROW('Hygiene Data'!G24)))</f>
        <v/>
      </c>
      <c r="DZ30" s="284" t="str">
        <f ca="true">+IF(OFFSET('Hygiene Data'!$G$13,0,10*ROW('Hygiene Data'!G24))="","",OFFSET('Hygiene Data'!$G$13,0,10*ROW('Hygiene Data'!G24)))</f>
        <v/>
      </c>
      <c r="EA30" s="284" t="str">
        <f ca="true">+IF(OFFSET('Hygiene Data'!$H$11,0,10*ROW('Hygiene Data'!H24))="","",OFFSET('Hygiene Data'!$H$11,0,10*ROW('Hygiene Data'!H24)))</f>
        <v/>
      </c>
      <c r="EB30" s="284" t="str">
        <f ca="true">+IF(OFFSET('Hygiene Data'!$H$12,0,10*ROW('Hygiene Data'!H24))="","",OFFSET('Hygiene Data'!$H$12,0,10*ROW('Hygiene Data'!H24)))</f>
        <v/>
      </c>
      <c r="EC30" s="284" t="str">
        <f ca="true">+IF(OFFSET('Hygiene Data'!$H$13,0,10*ROW('Hygiene Data'!H24))="","",OFFSET('Hygiene Data'!$H$13,0,10*ROW('Hygiene Data'!H24)))</f>
        <v/>
      </c>
      <c r="ED30" s="284" t="str">
        <f ca="true">+IF(OFFSET('Hygiene Data'!$I$11,0,10*ROW('Hygiene Data'!I24))="","",OFFSET('Hygiene Data'!$I$11,0,10*ROW('Hygiene Data'!I24)))</f>
        <v/>
      </c>
      <c r="EE30" s="284" t="str">
        <f ca="true">+IF(OFFSET('Hygiene Data'!$I$12,0,10*ROW('Hygiene Data'!I24))="","",OFFSET('Hygiene Data'!$I$12,0,10*ROW('Hygiene Data'!I24)))</f>
        <v/>
      </c>
      <c r="EF30" s="284"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9"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4"/>
      <c r="BS31" s="284" t="str">
        <f ca="true">+IF(OFFSET('Water Data'!$D$27,0,10*ROW('Water Data'!D25))="","",OFFSET('Water Data'!$D$27,0,10*ROW('Water Data'!D25)))</f>
        <v/>
      </c>
      <c r="BT31" s="284" t="str">
        <f ca="true">+IF(OFFSET('Water Data'!$D$28,0,10*ROW('Water Data'!D25))="","",OFFSET('Water Data'!$D$28,0,10*ROW('Water Data'!D25)))</f>
        <v/>
      </c>
      <c r="BU31" s="284" t="str">
        <f ca="true">+IF(OFFSET('Water Data'!$D$29,0,10*ROW('Water Data'!D25))="","",OFFSET('Water Data'!$D$29,0,10*ROW('Water Data'!D25)))</f>
        <v/>
      </c>
      <c r="BV31" s="284" t="str">
        <f ca="true">+IF(OFFSET('Water Data'!$E$27,0,10*ROW('Water Data'!E25))="","",OFFSET('Water Data'!$E$27,0,10*ROW('Water Data'!E25)))</f>
        <v/>
      </c>
      <c r="BW31" s="284" t="str">
        <f ca="true">+IF(OFFSET('Water Data'!$E$28,0,10*ROW('Water Data'!E25))="","",OFFSET('Water Data'!$E$28,0,10*ROW('Water Data'!E25)))</f>
        <v/>
      </c>
      <c r="BX31" s="284" t="str">
        <f ca="true">+IF(OFFSET('Water Data'!$E$29,0,10*ROW('Water Data'!E25))="","",OFFSET('Water Data'!$E$29,0,10*ROW('Water Data'!E25)))</f>
        <v/>
      </c>
      <c r="BY31" s="284" t="str">
        <f ca="true">+IF(OFFSET('Water Data'!$F$27,0,10*ROW('Water Data'!F25))="","",OFFSET('Water Data'!$F$27,0,10*ROW('Water Data'!F25)))</f>
        <v/>
      </c>
      <c r="BZ31" s="284" t="str">
        <f ca="true">+IF(OFFSET('Water Data'!$F$28,0,10*ROW('Water Data'!F25))="","",OFFSET('Water Data'!$F$28,0,10*ROW('Water Data'!F25)))</f>
        <v/>
      </c>
      <c r="CA31" s="284" t="str">
        <f ca="true">+IF(OFFSET('Water Data'!$F$29,0,10*ROW('Water Data'!F25))="","",OFFSET('Water Data'!$F$29,0,10*ROW('Water Data'!F25)))</f>
        <v/>
      </c>
      <c r="CB31" s="284" t="str">
        <f ca="true">+IF(OFFSET('Water Data'!$G$27,0,10*ROW('Water Data'!G25))="","",OFFSET('Water Data'!$G$27,0,10*ROW('Water Data'!G25)))</f>
        <v/>
      </c>
      <c r="CC31" s="284" t="str">
        <f ca="true">+IF(OFFSET('Water Data'!$G$28,0,10*ROW('Water Data'!G25))="","",OFFSET('Water Data'!$G$28,0,10*ROW('Water Data'!G25)))</f>
        <v/>
      </c>
      <c r="CD31" s="284" t="str">
        <f ca="true">+IF(OFFSET('Water Data'!$G$29,0,10*ROW('Water Data'!G25))="","",OFFSET('Water Data'!$G$29,0,10*ROW('Water Data'!G25)))</f>
        <v/>
      </c>
      <c r="CE31" s="284" t="str">
        <f ca="true">+IF(OFFSET('Water Data'!$H$27,0,10*ROW('Water Data'!H25))="","",OFFSET('Water Data'!$H$27,0,10*ROW('Water Data'!H25)))</f>
        <v/>
      </c>
      <c r="CF31" s="284" t="str">
        <f ca="true">+IF(OFFSET('Water Data'!$H$28,0,10*ROW('Water Data'!H25))="","",OFFSET('Water Data'!$H$28,0,10*ROW('Water Data'!H25)))</f>
        <v/>
      </c>
      <c r="CG31" s="284" t="str">
        <f ca="true">+IF(OFFSET('Water Data'!$H$29,0,10*ROW('Water Data'!H25))="","",OFFSET('Water Data'!$H$29,0,10*ROW('Water Data'!H25)))</f>
        <v/>
      </c>
      <c r="CH31" s="284" t="str">
        <f ca="true">+IF(OFFSET('Water Data'!$I$27,0,10*ROW('Water Data'!I25))="","",OFFSET('Water Data'!$I$27,0,10*ROW('Water Data'!I25)))</f>
        <v/>
      </c>
      <c r="CI31" s="284" t="str">
        <f ca="true">+IF(OFFSET('Water Data'!$I$28,0,10*ROW('Water Data'!I25))="","",OFFSET('Water Data'!$I$28,0,10*ROW('Water Data'!I25)))</f>
        <v/>
      </c>
      <c r="CJ31" s="284" t="str">
        <f ca="true">+IF(OFFSET('Water Data'!$I$29,0,10*ROW('Water Data'!I25))="","",OFFSET('Water Data'!$I$29,0,10*ROW('Water Data'!I25)))</f>
        <v/>
      </c>
      <c r="CK31" s="284" t="str">
        <f ca="true">+IF(OFFSET('Sanitation Data'!$D$28,0,10*ROW('Sanitation Data'!D25))="","",OFFSET('Sanitation Data'!$D$28,0,10*ROW('Sanitation Data'!D25)))</f>
        <v/>
      </c>
      <c r="CL31" s="284" t="str">
        <f ca="true">+IF(OFFSET('Sanitation Data'!$D$29,0,10*ROW('Sanitation Data'!D25))="","",OFFSET('Sanitation Data'!$D$29,0,10*ROW('Sanitation Data'!D25)))</f>
        <v/>
      </c>
      <c r="CM31" s="284" t="str">
        <f ca="true">+IF(OFFSET('Sanitation Data'!$D$30,0,10*ROW('Sanitation Data'!D25))="","",OFFSET('Sanitation Data'!$D$30,0,10*ROW('Sanitation Data'!D25)))</f>
        <v/>
      </c>
      <c r="CN31" s="284" t="str">
        <f ca="true">+IF(OFFSET('Sanitation Data'!$D$31,0,10*ROW('Sanitation Data'!D25))="","",OFFSET('Sanitation Data'!$D$31,0,10*ROW('Sanitation Data'!D25)))</f>
        <v/>
      </c>
      <c r="CO31" s="284" t="str">
        <f ca="true">+IF(OFFSET('Sanitation Data'!$D$32,0,10*ROW('Sanitation Data'!D25))="","",OFFSET('Sanitation Data'!$D$32,0,10*ROW('Sanitation Data'!D25)))</f>
        <v/>
      </c>
      <c r="CP31" s="284" t="str">
        <f ca="true">+IF(OFFSET('Sanitation Data'!$E$28,0,10*ROW('Sanitation Data'!E25))="","",OFFSET('Sanitation Data'!$E$28,0,10*ROW('Sanitation Data'!E25)))</f>
        <v/>
      </c>
      <c r="CQ31" s="284" t="str">
        <f ca="true">+IF(OFFSET('Sanitation Data'!$E$29,0,10*ROW('Sanitation Data'!E25))="","",OFFSET('Sanitation Data'!$E$29,0,10*ROW('Sanitation Data'!E25)))</f>
        <v/>
      </c>
      <c r="CR31" s="284" t="str">
        <f ca="true">+IF(OFFSET('Sanitation Data'!$E$30,0,10*ROW('Sanitation Data'!E25))="","",OFFSET('Sanitation Data'!$E$30,0,10*ROW('Sanitation Data'!E25)))</f>
        <v/>
      </c>
      <c r="CS31" s="284" t="str">
        <f ca="true">+IF(OFFSET('Sanitation Data'!$E$31,0,10*ROW('Sanitation Data'!E25))="","",OFFSET('Sanitation Data'!$E$31,0,10*ROW('Sanitation Data'!E25)))</f>
        <v/>
      </c>
      <c r="CT31" s="284" t="str">
        <f ca="true">+IF(OFFSET('Sanitation Data'!$E$32,0,10*ROW('Sanitation Data'!E25))="","",OFFSET('Sanitation Data'!$E$32,0,10*ROW('Sanitation Data'!E25)))</f>
        <v/>
      </c>
      <c r="CU31" s="284" t="str">
        <f ca="true">+IF(OFFSET('Sanitation Data'!$F$28,0,10*ROW('Sanitation Data'!F25))="","",OFFSET('Sanitation Data'!$F$28,0,10*ROW('Sanitation Data'!F25)))</f>
        <v/>
      </c>
      <c r="CV31" s="284" t="str">
        <f ca="true">+IF(OFFSET('Sanitation Data'!$F$29,0,10*ROW('Sanitation Data'!F25))="","",OFFSET('Sanitation Data'!$F$29,0,10*ROW('Sanitation Data'!F25)))</f>
        <v/>
      </c>
      <c r="CW31" s="284" t="str">
        <f ca="true">+IF(OFFSET('Sanitation Data'!$F$30,0,10*ROW('Sanitation Data'!F25))="","",OFFSET('Sanitation Data'!$F$30,0,10*ROW('Sanitation Data'!F25)))</f>
        <v/>
      </c>
      <c r="CX31" s="284" t="str">
        <f ca="true">+IF(OFFSET('Sanitation Data'!$F$31,0,10*ROW('Sanitation Data'!F25))="","",OFFSET('Sanitation Data'!$F$31,0,10*ROW('Sanitation Data'!F25)))</f>
        <v/>
      </c>
      <c r="CY31" s="284" t="str">
        <f ca="true">+IF(OFFSET('Sanitation Data'!$F$32,0,10*ROW('Sanitation Data'!F25))="","",OFFSET('Sanitation Data'!$F$32,0,10*ROW('Sanitation Data'!F25)))</f>
        <v/>
      </c>
      <c r="CZ31" s="284" t="str">
        <f ca="true">+IF(OFFSET('Sanitation Data'!$G$28,0,10*ROW('Sanitation Data'!G25))="","",OFFSET('Sanitation Data'!$G$28,0,10*ROW('Sanitation Data'!G25)))</f>
        <v/>
      </c>
      <c r="DA31" s="284" t="str">
        <f ca="true">+IF(OFFSET('Sanitation Data'!$G$29,0,10*ROW('Sanitation Data'!G25))="","",OFFSET('Sanitation Data'!$G$29,0,10*ROW('Sanitation Data'!G25)))</f>
        <v/>
      </c>
      <c r="DB31" s="284" t="str">
        <f ca="true">+IF(OFFSET('Sanitation Data'!$G$30,0,10*ROW('Sanitation Data'!G25))="","",OFFSET('Sanitation Data'!$G$30,0,10*ROW('Sanitation Data'!G25)))</f>
        <v/>
      </c>
      <c r="DC31" s="284" t="str">
        <f ca="true">+IF(OFFSET('Sanitation Data'!$G$31,0,10*ROW('Sanitation Data'!G25))="","",OFFSET('Sanitation Data'!$G$31,0,10*ROW('Sanitation Data'!G25)))</f>
        <v/>
      </c>
      <c r="DD31" s="284" t="str">
        <f ca="true">+IF(OFFSET('Sanitation Data'!$G$32,0,10*ROW('Sanitation Data'!G25))="","",OFFSET('Sanitation Data'!$G$32,0,10*ROW('Sanitation Data'!G25)))</f>
        <v/>
      </c>
      <c r="DE31" s="284" t="str">
        <f ca="true">+IF(OFFSET('Sanitation Data'!$H$28,0,10*ROW('Sanitation Data'!H25))="","",OFFSET('Sanitation Data'!$H$28,0,10*ROW('Sanitation Data'!H25)))</f>
        <v/>
      </c>
      <c r="DF31" s="284" t="str">
        <f ca="true">+IF(OFFSET('Sanitation Data'!$H$29,0,10*ROW('Sanitation Data'!H25))="","",OFFSET('Sanitation Data'!$H$29,0,10*ROW('Sanitation Data'!H25)))</f>
        <v/>
      </c>
      <c r="DG31" s="284" t="str">
        <f ca="true">+IF(OFFSET('Sanitation Data'!$H$30,0,10*ROW('Sanitation Data'!H25))="","",OFFSET('Sanitation Data'!$H$30,0,10*ROW('Sanitation Data'!H25)))</f>
        <v/>
      </c>
      <c r="DH31" s="284" t="str">
        <f ca="true">+IF(OFFSET('Sanitation Data'!$H$31,0,10*ROW('Sanitation Data'!H25))="","",OFFSET('Sanitation Data'!$H$31,0,10*ROW('Sanitation Data'!H25)))</f>
        <v/>
      </c>
      <c r="DI31" s="284" t="str">
        <f ca="true">+IF(OFFSET('Sanitation Data'!$H$32,0,10*ROW('Sanitation Data'!H25))="","",OFFSET('Sanitation Data'!$H$32,0,10*ROW('Sanitation Data'!H25)))</f>
        <v/>
      </c>
      <c r="DJ31" s="284" t="str">
        <f ca="true">+IF(OFFSET('Sanitation Data'!$I$28,0,10*ROW('Sanitation Data'!I25))="","",OFFSET('Sanitation Data'!$I$28,0,10*ROW('Sanitation Data'!I25)))</f>
        <v/>
      </c>
      <c r="DK31" s="284" t="str">
        <f ca="true">+IF(OFFSET('Sanitation Data'!$I$29,0,10*ROW('Sanitation Data'!I25))="","",OFFSET('Sanitation Data'!$I$29,0,10*ROW('Sanitation Data'!I25)))</f>
        <v/>
      </c>
      <c r="DL31" s="284" t="str">
        <f ca="true">+IF(OFFSET('Sanitation Data'!$I$30,0,10*ROW('Sanitation Data'!I25))="","",OFFSET('Sanitation Data'!$I$30,0,10*ROW('Sanitation Data'!I25)))</f>
        <v/>
      </c>
      <c r="DM31" s="284" t="str">
        <f ca="true">+IF(OFFSET('Sanitation Data'!$I$31,0,10*ROW('Sanitation Data'!I25))="","",OFFSET('Sanitation Data'!$I$31,0,10*ROW('Sanitation Data'!I25)))</f>
        <v/>
      </c>
      <c r="DN31" s="284" t="str">
        <f ca="true">+IF(OFFSET('Sanitation Data'!$I$32,0,10*ROW('Sanitation Data'!I25))="","",OFFSET('Sanitation Data'!$I$32,0,10*ROW('Sanitation Data'!I25)))</f>
        <v/>
      </c>
      <c r="DO31" s="284" t="str">
        <f ca="true">+IF(OFFSET('Hygiene Data'!$D$11,0,10*ROW('Hygiene Data'!D25))="","",OFFSET('Hygiene Data'!$D$11,0,10*ROW('Hygiene Data'!D25)))</f>
        <v/>
      </c>
      <c r="DP31" s="284" t="str">
        <f ca="true">+IF(OFFSET('Hygiene Data'!$D$12,0,10*ROW('Hygiene Data'!D25))="","",OFFSET('Hygiene Data'!$D$12,0,10*ROW('Hygiene Data'!D25)))</f>
        <v/>
      </c>
      <c r="DQ31" s="284" t="str">
        <f ca="true">+IF(OFFSET('Hygiene Data'!$D$13,0,10*ROW('Hygiene Data'!D25))="","",OFFSET('Hygiene Data'!$D$13,0,10*ROW('Hygiene Data'!D25)))</f>
        <v/>
      </c>
      <c r="DR31" s="284" t="str">
        <f ca="true">+IF(OFFSET('Hygiene Data'!$E$11,0,10*ROW('Hygiene Data'!E25))="","",OFFSET('Hygiene Data'!$E$11,0,10*ROW('Hygiene Data'!E25)))</f>
        <v/>
      </c>
      <c r="DS31" s="284" t="str">
        <f ca="true">+IF(OFFSET('Hygiene Data'!$E$12,0,10*ROW('Hygiene Data'!E25))="","",OFFSET('Hygiene Data'!$E$12,0,10*ROW('Hygiene Data'!E25)))</f>
        <v/>
      </c>
      <c r="DT31" s="284" t="str">
        <f ca="true">+IF(OFFSET('Hygiene Data'!$E$13,0,10*ROW('Hygiene Data'!E25))="","",OFFSET('Hygiene Data'!$E$13,0,10*ROW('Hygiene Data'!E25)))</f>
        <v/>
      </c>
      <c r="DU31" s="284" t="str">
        <f ca="true">+IF(OFFSET('Hygiene Data'!$F$11,0,10*ROW('Hygiene Data'!F25))="","",OFFSET('Hygiene Data'!$F$11,0,10*ROW('Hygiene Data'!F25)))</f>
        <v/>
      </c>
      <c r="DV31" s="284" t="str">
        <f ca="true">+IF(OFFSET('Hygiene Data'!$F$12,0,10*ROW('Hygiene Data'!F25))="","",OFFSET('Hygiene Data'!$F$12,0,10*ROW('Hygiene Data'!F25)))</f>
        <v/>
      </c>
      <c r="DW31" s="284" t="str">
        <f ca="true">+IF(OFFSET('Hygiene Data'!$F$13,0,10*ROW('Hygiene Data'!F25))="","",OFFSET('Hygiene Data'!$F$13,0,10*ROW('Hygiene Data'!F25)))</f>
        <v/>
      </c>
      <c r="DX31" s="284" t="str">
        <f ca="true">+IF(OFFSET('Hygiene Data'!$G$11,0,10*ROW('Hygiene Data'!G25))="","",OFFSET('Hygiene Data'!$G$11,0,10*ROW('Hygiene Data'!G25)))</f>
        <v/>
      </c>
      <c r="DY31" s="284" t="str">
        <f ca="true">+IF(OFFSET('Hygiene Data'!$G$12,0,10*ROW('Hygiene Data'!G25))="","",OFFSET('Hygiene Data'!$G$12,0,10*ROW('Hygiene Data'!G25)))</f>
        <v/>
      </c>
      <c r="DZ31" s="284" t="str">
        <f ca="true">+IF(OFFSET('Hygiene Data'!$G$13,0,10*ROW('Hygiene Data'!G25))="","",OFFSET('Hygiene Data'!$G$13,0,10*ROW('Hygiene Data'!G25)))</f>
        <v/>
      </c>
      <c r="EA31" s="284" t="str">
        <f ca="true">+IF(OFFSET('Hygiene Data'!$H$11,0,10*ROW('Hygiene Data'!H25))="","",OFFSET('Hygiene Data'!$H$11,0,10*ROW('Hygiene Data'!H25)))</f>
        <v/>
      </c>
      <c r="EB31" s="284" t="str">
        <f ca="true">+IF(OFFSET('Hygiene Data'!$H$12,0,10*ROW('Hygiene Data'!H25))="","",OFFSET('Hygiene Data'!$H$12,0,10*ROW('Hygiene Data'!H25)))</f>
        <v/>
      </c>
      <c r="EC31" s="284" t="str">
        <f ca="true">+IF(OFFSET('Hygiene Data'!$H$13,0,10*ROW('Hygiene Data'!H25))="","",OFFSET('Hygiene Data'!$H$13,0,10*ROW('Hygiene Data'!H25)))</f>
        <v/>
      </c>
      <c r="ED31" s="284" t="str">
        <f ca="true">+IF(OFFSET('Hygiene Data'!$I$11,0,10*ROW('Hygiene Data'!I25))="","",OFFSET('Hygiene Data'!$I$11,0,10*ROW('Hygiene Data'!I25)))</f>
        <v/>
      </c>
      <c r="EE31" s="284" t="str">
        <f ca="true">+IF(OFFSET('Hygiene Data'!$I$12,0,10*ROW('Hygiene Data'!I25))="","",OFFSET('Hygiene Data'!$I$12,0,10*ROW('Hygiene Data'!I25)))</f>
        <v/>
      </c>
      <c r="EF31" s="284"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9"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4"/>
      <c r="BS32" s="284" t="str">
        <f ca="true">+IF(OFFSET('Water Data'!$D$27,0,10*ROW('Water Data'!D26))="","",OFFSET('Water Data'!$D$27,0,10*ROW('Water Data'!D26)))</f>
        <v/>
      </c>
      <c r="BT32" s="284" t="str">
        <f ca="true">+IF(OFFSET('Water Data'!$D$28,0,10*ROW('Water Data'!D26))="","",OFFSET('Water Data'!$D$28,0,10*ROW('Water Data'!D26)))</f>
        <v/>
      </c>
      <c r="BU32" s="284" t="str">
        <f ca="true">+IF(OFFSET('Water Data'!$D$29,0,10*ROW('Water Data'!D26))="","",OFFSET('Water Data'!$D$29,0,10*ROW('Water Data'!D26)))</f>
        <v/>
      </c>
      <c r="BV32" s="284" t="str">
        <f ca="true">+IF(OFFSET('Water Data'!$E$27,0,10*ROW('Water Data'!E26))="","",OFFSET('Water Data'!$E$27,0,10*ROW('Water Data'!E26)))</f>
        <v/>
      </c>
      <c r="BW32" s="284" t="str">
        <f ca="true">+IF(OFFSET('Water Data'!$E$28,0,10*ROW('Water Data'!E26))="","",OFFSET('Water Data'!$E$28,0,10*ROW('Water Data'!E26)))</f>
        <v/>
      </c>
      <c r="BX32" s="284" t="str">
        <f ca="true">+IF(OFFSET('Water Data'!$E$29,0,10*ROW('Water Data'!E26))="","",OFFSET('Water Data'!$E$29,0,10*ROW('Water Data'!E26)))</f>
        <v/>
      </c>
      <c r="BY32" s="284" t="str">
        <f ca="true">+IF(OFFSET('Water Data'!$F$27,0,10*ROW('Water Data'!F26))="","",OFFSET('Water Data'!$F$27,0,10*ROW('Water Data'!F26)))</f>
        <v/>
      </c>
      <c r="BZ32" s="284" t="str">
        <f ca="true">+IF(OFFSET('Water Data'!$F$28,0,10*ROW('Water Data'!F26))="","",OFFSET('Water Data'!$F$28,0,10*ROW('Water Data'!F26)))</f>
        <v/>
      </c>
      <c r="CA32" s="284" t="str">
        <f ca="true">+IF(OFFSET('Water Data'!$F$29,0,10*ROW('Water Data'!F26))="","",OFFSET('Water Data'!$F$29,0,10*ROW('Water Data'!F26)))</f>
        <v/>
      </c>
      <c r="CB32" s="284" t="str">
        <f ca="true">+IF(OFFSET('Water Data'!$G$27,0,10*ROW('Water Data'!G26))="","",OFFSET('Water Data'!$G$27,0,10*ROW('Water Data'!G26)))</f>
        <v/>
      </c>
      <c r="CC32" s="284" t="str">
        <f ca="true">+IF(OFFSET('Water Data'!$G$28,0,10*ROW('Water Data'!G26))="","",OFFSET('Water Data'!$G$28,0,10*ROW('Water Data'!G26)))</f>
        <v/>
      </c>
      <c r="CD32" s="284" t="str">
        <f ca="true">+IF(OFFSET('Water Data'!$G$29,0,10*ROW('Water Data'!G26))="","",OFFSET('Water Data'!$G$29,0,10*ROW('Water Data'!G26)))</f>
        <v/>
      </c>
      <c r="CE32" s="284" t="str">
        <f ca="true">+IF(OFFSET('Water Data'!$H$27,0,10*ROW('Water Data'!H26))="","",OFFSET('Water Data'!$H$27,0,10*ROW('Water Data'!H26)))</f>
        <v/>
      </c>
      <c r="CF32" s="284" t="str">
        <f ca="true">+IF(OFFSET('Water Data'!$H$28,0,10*ROW('Water Data'!H26))="","",OFFSET('Water Data'!$H$28,0,10*ROW('Water Data'!H26)))</f>
        <v/>
      </c>
      <c r="CG32" s="284" t="str">
        <f ca="true">+IF(OFFSET('Water Data'!$H$29,0,10*ROW('Water Data'!H26))="","",OFFSET('Water Data'!$H$29,0,10*ROW('Water Data'!H26)))</f>
        <v/>
      </c>
      <c r="CH32" s="284" t="str">
        <f ca="true">+IF(OFFSET('Water Data'!$I$27,0,10*ROW('Water Data'!I26))="","",OFFSET('Water Data'!$I$27,0,10*ROW('Water Data'!I26)))</f>
        <v/>
      </c>
      <c r="CI32" s="284" t="str">
        <f ca="true">+IF(OFFSET('Water Data'!$I$28,0,10*ROW('Water Data'!I26))="","",OFFSET('Water Data'!$I$28,0,10*ROW('Water Data'!I26)))</f>
        <v/>
      </c>
      <c r="CJ32" s="284" t="str">
        <f ca="true">+IF(OFFSET('Water Data'!$I$29,0,10*ROW('Water Data'!I26))="","",OFFSET('Water Data'!$I$29,0,10*ROW('Water Data'!I26)))</f>
        <v/>
      </c>
      <c r="CK32" s="284" t="str">
        <f ca="true">+IF(OFFSET('Sanitation Data'!$D$28,0,10*ROW('Sanitation Data'!D26))="","",OFFSET('Sanitation Data'!$D$28,0,10*ROW('Sanitation Data'!D26)))</f>
        <v/>
      </c>
      <c r="CL32" s="284" t="str">
        <f ca="true">+IF(OFFSET('Sanitation Data'!$D$29,0,10*ROW('Sanitation Data'!D26))="","",OFFSET('Sanitation Data'!$D$29,0,10*ROW('Sanitation Data'!D26)))</f>
        <v/>
      </c>
      <c r="CM32" s="284" t="str">
        <f ca="true">+IF(OFFSET('Sanitation Data'!$D$30,0,10*ROW('Sanitation Data'!D26))="","",OFFSET('Sanitation Data'!$D$30,0,10*ROW('Sanitation Data'!D26)))</f>
        <v/>
      </c>
      <c r="CN32" s="284" t="str">
        <f ca="true">+IF(OFFSET('Sanitation Data'!$D$31,0,10*ROW('Sanitation Data'!D26))="","",OFFSET('Sanitation Data'!$D$31,0,10*ROW('Sanitation Data'!D26)))</f>
        <v/>
      </c>
      <c r="CO32" s="284" t="str">
        <f ca="true">+IF(OFFSET('Sanitation Data'!$D$32,0,10*ROW('Sanitation Data'!D26))="","",OFFSET('Sanitation Data'!$D$32,0,10*ROW('Sanitation Data'!D26)))</f>
        <v/>
      </c>
      <c r="CP32" s="284" t="str">
        <f ca="true">+IF(OFFSET('Sanitation Data'!$E$28,0,10*ROW('Sanitation Data'!E26))="","",OFFSET('Sanitation Data'!$E$28,0,10*ROW('Sanitation Data'!E26)))</f>
        <v/>
      </c>
      <c r="CQ32" s="284" t="str">
        <f ca="true">+IF(OFFSET('Sanitation Data'!$E$29,0,10*ROW('Sanitation Data'!E26))="","",OFFSET('Sanitation Data'!$E$29,0,10*ROW('Sanitation Data'!E26)))</f>
        <v/>
      </c>
      <c r="CR32" s="284" t="str">
        <f ca="true">+IF(OFFSET('Sanitation Data'!$E$30,0,10*ROW('Sanitation Data'!E26))="","",OFFSET('Sanitation Data'!$E$30,0,10*ROW('Sanitation Data'!E26)))</f>
        <v/>
      </c>
      <c r="CS32" s="284" t="str">
        <f ca="true">+IF(OFFSET('Sanitation Data'!$E$31,0,10*ROW('Sanitation Data'!E26))="","",OFFSET('Sanitation Data'!$E$31,0,10*ROW('Sanitation Data'!E26)))</f>
        <v/>
      </c>
      <c r="CT32" s="284" t="str">
        <f ca="true">+IF(OFFSET('Sanitation Data'!$E$32,0,10*ROW('Sanitation Data'!E26))="","",OFFSET('Sanitation Data'!$E$32,0,10*ROW('Sanitation Data'!E26)))</f>
        <v/>
      </c>
      <c r="CU32" s="284" t="str">
        <f ca="true">+IF(OFFSET('Sanitation Data'!$F$28,0,10*ROW('Sanitation Data'!F26))="","",OFFSET('Sanitation Data'!$F$28,0,10*ROW('Sanitation Data'!F26)))</f>
        <v/>
      </c>
      <c r="CV32" s="284" t="str">
        <f ca="true">+IF(OFFSET('Sanitation Data'!$F$29,0,10*ROW('Sanitation Data'!F26))="","",OFFSET('Sanitation Data'!$F$29,0,10*ROW('Sanitation Data'!F26)))</f>
        <v/>
      </c>
      <c r="CW32" s="284" t="str">
        <f ca="true">+IF(OFFSET('Sanitation Data'!$F$30,0,10*ROW('Sanitation Data'!F26))="","",OFFSET('Sanitation Data'!$F$30,0,10*ROW('Sanitation Data'!F26)))</f>
        <v/>
      </c>
      <c r="CX32" s="284" t="str">
        <f ca="true">+IF(OFFSET('Sanitation Data'!$F$31,0,10*ROW('Sanitation Data'!F26))="","",OFFSET('Sanitation Data'!$F$31,0,10*ROW('Sanitation Data'!F26)))</f>
        <v/>
      </c>
      <c r="CY32" s="284" t="str">
        <f ca="true">+IF(OFFSET('Sanitation Data'!$F$32,0,10*ROW('Sanitation Data'!F26))="","",OFFSET('Sanitation Data'!$F$32,0,10*ROW('Sanitation Data'!F26)))</f>
        <v/>
      </c>
      <c r="CZ32" s="284" t="str">
        <f ca="true">+IF(OFFSET('Sanitation Data'!$G$28,0,10*ROW('Sanitation Data'!G26))="","",OFFSET('Sanitation Data'!$G$28,0,10*ROW('Sanitation Data'!G26)))</f>
        <v/>
      </c>
      <c r="DA32" s="284" t="str">
        <f ca="true">+IF(OFFSET('Sanitation Data'!$G$29,0,10*ROW('Sanitation Data'!G26))="","",OFFSET('Sanitation Data'!$G$29,0,10*ROW('Sanitation Data'!G26)))</f>
        <v/>
      </c>
      <c r="DB32" s="284" t="str">
        <f ca="true">+IF(OFFSET('Sanitation Data'!$G$30,0,10*ROW('Sanitation Data'!G26))="","",OFFSET('Sanitation Data'!$G$30,0,10*ROW('Sanitation Data'!G26)))</f>
        <v/>
      </c>
      <c r="DC32" s="284" t="str">
        <f ca="true">+IF(OFFSET('Sanitation Data'!$G$31,0,10*ROW('Sanitation Data'!G26))="","",OFFSET('Sanitation Data'!$G$31,0,10*ROW('Sanitation Data'!G26)))</f>
        <v/>
      </c>
      <c r="DD32" s="284" t="str">
        <f ca="true">+IF(OFFSET('Sanitation Data'!$G$32,0,10*ROW('Sanitation Data'!G26))="","",OFFSET('Sanitation Data'!$G$32,0,10*ROW('Sanitation Data'!G26)))</f>
        <v/>
      </c>
      <c r="DE32" s="284" t="str">
        <f ca="true">+IF(OFFSET('Sanitation Data'!$H$28,0,10*ROW('Sanitation Data'!H26))="","",OFFSET('Sanitation Data'!$H$28,0,10*ROW('Sanitation Data'!H26)))</f>
        <v/>
      </c>
      <c r="DF32" s="284" t="str">
        <f ca="true">+IF(OFFSET('Sanitation Data'!$H$29,0,10*ROW('Sanitation Data'!H26))="","",OFFSET('Sanitation Data'!$H$29,0,10*ROW('Sanitation Data'!H26)))</f>
        <v/>
      </c>
      <c r="DG32" s="284" t="str">
        <f ca="true">+IF(OFFSET('Sanitation Data'!$H$30,0,10*ROW('Sanitation Data'!H26))="","",OFFSET('Sanitation Data'!$H$30,0,10*ROW('Sanitation Data'!H26)))</f>
        <v/>
      </c>
      <c r="DH32" s="284" t="str">
        <f ca="true">+IF(OFFSET('Sanitation Data'!$H$31,0,10*ROW('Sanitation Data'!H26))="","",OFFSET('Sanitation Data'!$H$31,0,10*ROW('Sanitation Data'!H26)))</f>
        <v/>
      </c>
      <c r="DI32" s="284" t="str">
        <f ca="true">+IF(OFFSET('Sanitation Data'!$H$32,0,10*ROW('Sanitation Data'!H26))="","",OFFSET('Sanitation Data'!$H$32,0,10*ROW('Sanitation Data'!H26)))</f>
        <v/>
      </c>
      <c r="DJ32" s="284" t="str">
        <f ca="true">+IF(OFFSET('Sanitation Data'!$I$28,0,10*ROW('Sanitation Data'!I26))="","",OFFSET('Sanitation Data'!$I$28,0,10*ROW('Sanitation Data'!I26)))</f>
        <v/>
      </c>
      <c r="DK32" s="284" t="str">
        <f ca="true">+IF(OFFSET('Sanitation Data'!$I$29,0,10*ROW('Sanitation Data'!I26))="","",OFFSET('Sanitation Data'!$I$29,0,10*ROW('Sanitation Data'!I26)))</f>
        <v/>
      </c>
      <c r="DL32" s="284" t="str">
        <f ca="true">+IF(OFFSET('Sanitation Data'!$I$30,0,10*ROW('Sanitation Data'!I26))="","",OFFSET('Sanitation Data'!$I$30,0,10*ROW('Sanitation Data'!I26)))</f>
        <v/>
      </c>
      <c r="DM32" s="284" t="str">
        <f ca="true">+IF(OFFSET('Sanitation Data'!$I$31,0,10*ROW('Sanitation Data'!I26))="","",OFFSET('Sanitation Data'!$I$31,0,10*ROW('Sanitation Data'!I26)))</f>
        <v/>
      </c>
      <c r="DN32" s="284" t="str">
        <f ca="true">+IF(OFFSET('Sanitation Data'!$I$32,0,10*ROW('Sanitation Data'!I26))="","",OFFSET('Sanitation Data'!$I$32,0,10*ROW('Sanitation Data'!I26)))</f>
        <v/>
      </c>
      <c r="DO32" s="284" t="str">
        <f ca="true">+IF(OFFSET('Hygiene Data'!$D$11,0,10*ROW('Hygiene Data'!D26))="","",OFFSET('Hygiene Data'!$D$11,0,10*ROW('Hygiene Data'!D26)))</f>
        <v/>
      </c>
      <c r="DP32" s="284" t="str">
        <f ca="true">+IF(OFFSET('Hygiene Data'!$D$12,0,10*ROW('Hygiene Data'!D26))="","",OFFSET('Hygiene Data'!$D$12,0,10*ROW('Hygiene Data'!D26)))</f>
        <v/>
      </c>
      <c r="DQ32" s="284" t="str">
        <f ca="true">+IF(OFFSET('Hygiene Data'!$D$13,0,10*ROW('Hygiene Data'!D26))="","",OFFSET('Hygiene Data'!$D$13,0,10*ROW('Hygiene Data'!D26)))</f>
        <v/>
      </c>
      <c r="DR32" s="284" t="str">
        <f ca="true">+IF(OFFSET('Hygiene Data'!$E$11,0,10*ROW('Hygiene Data'!E26))="","",OFFSET('Hygiene Data'!$E$11,0,10*ROW('Hygiene Data'!E26)))</f>
        <v/>
      </c>
      <c r="DS32" s="284" t="str">
        <f ca="true">+IF(OFFSET('Hygiene Data'!$E$12,0,10*ROW('Hygiene Data'!E26))="","",OFFSET('Hygiene Data'!$E$12,0,10*ROW('Hygiene Data'!E26)))</f>
        <v/>
      </c>
      <c r="DT32" s="284" t="str">
        <f ca="true">+IF(OFFSET('Hygiene Data'!$E$13,0,10*ROW('Hygiene Data'!E26))="","",OFFSET('Hygiene Data'!$E$13,0,10*ROW('Hygiene Data'!E26)))</f>
        <v/>
      </c>
      <c r="DU32" s="284" t="str">
        <f ca="true">+IF(OFFSET('Hygiene Data'!$F$11,0,10*ROW('Hygiene Data'!F26))="","",OFFSET('Hygiene Data'!$F$11,0,10*ROW('Hygiene Data'!F26)))</f>
        <v/>
      </c>
      <c r="DV32" s="284" t="str">
        <f ca="true">+IF(OFFSET('Hygiene Data'!$F$12,0,10*ROW('Hygiene Data'!F26))="","",OFFSET('Hygiene Data'!$F$12,0,10*ROW('Hygiene Data'!F26)))</f>
        <v/>
      </c>
      <c r="DW32" s="284" t="str">
        <f ca="true">+IF(OFFSET('Hygiene Data'!$F$13,0,10*ROW('Hygiene Data'!F26))="","",OFFSET('Hygiene Data'!$F$13,0,10*ROW('Hygiene Data'!F26)))</f>
        <v/>
      </c>
      <c r="DX32" s="284" t="str">
        <f ca="true">+IF(OFFSET('Hygiene Data'!$G$11,0,10*ROW('Hygiene Data'!G26))="","",OFFSET('Hygiene Data'!$G$11,0,10*ROW('Hygiene Data'!G26)))</f>
        <v/>
      </c>
      <c r="DY32" s="284" t="str">
        <f ca="true">+IF(OFFSET('Hygiene Data'!$G$12,0,10*ROW('Hygiene Data'!G26))="","",OFFSET('Hygiene Data'!$G$12,0,10*ROW('Hygiene Data'!G26)))</f>
        <v/>
      </c>
      <c r="DZ32" s="284" t="str">
        <f ca="true">+IF(OFFSET('Hygiene Data'!$G$13,0,10*ROW('Hygiene Data'!G26))="","",OFFSET('Hygiene Data'!$G$13,0,10*ROW('Hygiene Data'!G26)))</f>
        <v/>
      </c>
      <c r="EA32" s="284" t="str">
        <f ca="true">+IF(OFFSET('Hygiene Data'!$H$11,0,10*ROW('Hygiene Data'!H26))="","",OFFSET('Hygiene Data'!$H$11,0,10*ROW('Hygiene Data'!H26)))</f>
        <v/>
      </c>
      <c r="EB32" s="284" t="str">
        <f ca="true">+IF(OFFSET('Hygiene Data'!$H$12,0,10*ROW('Hygiene Data'!H26))="","",OFFSET('Hygiene Data'!$H$12,0,10*ROW('Hygiene Data'!H26)))</f>
        <v/>
      </c>
      <c r="EC32" s="284" t="str">
        <f ca="true">+IF(OFFSET('Hygiene Data'!$H$13,0,10*ROW('Hygiene Data'!H26))="","",OFFSET('Hygiene Data'!$H$13,0,10*ROW('Hygiene Data'!H26)))</f>
        <v/>
      </c>
      <c r="ED32" s="284" t="str">
        <f ca="true">+IF(OFFSET('Hygiene Data'!$I$11,0,10*ROW('Hygiene Data'!I26))="","",OFFSET('Hygiene Data'!$I$11,0,10*ROW('Hygiene Data'!I26)))</f>
        <v/>
      </c>
      <c r="EE32" s="284" t="str">
        <f ca="true">+IF(OFFSET('Hygiene Data'!$I$12,0,10*ROW('Hygiene Data'!I26))="","",OFFSET('Hygiene Data'!$I$12,0,10*ROW('Hygiene Data'!I26)))</f>
        <v/>
      </c>
      <c r="EF32" s="284"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9"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4"/>
      <c r="BS33" s="284" t="str">
        <f ca="true">+IF(OFFSET('Water Data'!$D$27,0,10*ROW('Water Data'!D27))="","",OFFSET('Water Data'!$D$27,0,10*ROW('Water Data'!D27)))</f>
        <v/>
      </c>
      <c r="BT33" s="284" t="str">
        <f ca="true">+IF(OFFSET('Water Data'!$D$28,0,10*ROW('Water Data'!D27))="","",OFFSET('Water Data'!$D$28,0,10*ROW('Water Data'!D27)))</f>
        <v/>
      </c>
      <c r="BU33" s="284" t="str">
        <f ca="true">+IF(OFFSET('Water Data'!$D$29,0,10*ROW('Water Data'!D27))="","",OFFSET('Water Data'!$D$29,0,10*ROW('Water Data'!D27)))</f>
        <v/>
      </c>
      <c r="BV33" s="284" t="str">
        <f ca="true">+IF(OFFSET('Water Data'!$E$27,0,10*ROW('Water Data'!E27))="","",OFFSET('Water Data'!$E$27,0,10*ROW('Water Data'!E27)))</f>
        <v/>
      </c>
      <c r="BW33" s="284" t="str">
        <f ca="true">+IF(OFFSET('Water Data'!$E$28,0,10*ROW('Water Data'!E27))="","",OFFSET('Water Data'!$E$28,0,10*ROW('Water Data'!E27)))</f>
        <v/>
      </c>
      <c r="BX33" s="284" t="str">
        <f ca="true">+IF(OFFSET('Water Data'!$E$29,0,10*ROW('Water Data'!E27))="","",OFFSET('Water Data'!$E$29,0,10*ROW('Water Data'!E27)))</f>
        <v/>
      </c>
      <c r="BY33" s="284" t="str">
        <f ca="true">+IF(OFFSET('Water Data'!$F$27,0,10*ROW('Water Data'!F27))="","",OFFSET('Water Data'!$F$27,0,10*ROW('Water Data'!F27)))</f>
        <v/>
      </c>
      <c r="BZ33" s="284" t="str">
        <f ca="true">+IF(OFFSET('Water Data'!$F$28,0,10*ROW('Water Data'!F27))="","",OFFSET('Water Data'!$F$28,0,10*ROW('Water Data'!F27)))</f>
        <v/>
      </c>
      <c r="CA33" s="284" t="str">
        <f ca="true">+IF(OFFSET('Water Data'!$F$29,0,10*ROW('Water Data'!F27))="","",OFFSET('Water Data'!$F$29,0,10*ROW('Water Data'!F27)))</f>
        <v/>
      </c>
      <c r="CB33" s="284" t="str">
        <f ca="true">+IF(OFFSET('Water Data'!$G$27,0,10*ROW('Water Data'!G27))="","",OFFSET('Water Data'!$G$27,0,10*ROW('Water Data'!G27)))</f>
        <v/>
      </c>
      <c r="CC33" s="284" t="str">
        <f ca="true">+IF(OFFSET('Water Data'!$G$28,0,10*ROW('Water Data'!G27))="","",OFFSET('Water Data'!$G$28,0,10*ROW('Water Data'!G27)))</f>
        <v/>
      </c>
      <c r="CD33" s="284" t="str">
        <f ca="true">+IF(OFFSET('Water Data'!$G$29,0,10*ROW('Water Data'!G27))="","",OFFSET('Water Data'!$G$29,0,10*ROW('Water Data'!G27)))</f>
        <v/>
      </c>
      <c r="CE33" s="284" t="str">
        <f ca="true">+IF(OFFSET('Water Data'!$H$27,0,10*ROW('Water Data'!H27))="","",OFFSET('Water Data'!$H$27,0,10*ROW('Water Data'!H27)))</f>
        <v/>
      </c>
      <c r="CF33" s="284" t="str">
        <f ca="true">+IF(OFFSET('Water Data'!$H$28,0,10*ROW('Water Data'!H27))="","",OFFSET('Water Data'!$H$28,0,10*ROW('Water Data'!H27)))</f>
        <v/>
      </c>
      <c r="CG33" s="284" t="str">
        <f ca="true">+IF(OFFSET('Water Data'!$H$29,0,10*ROW('Water Data'!H27))="","",OFFSET('Water Data'!$H$29,0,10*ROW('Water Data'!H27)))</f>
        <v/>
      </c>
      <c r="CH33" s="284" t="str">
        <f ca="true">+IF(OFFSET('Water Data'!$I$27,0,10*ROW('Water Data'!I27))="","",OFFSET('Water Data'!$I$27,0,10*ROW('Water Data'!I27)))</f>
        <v/>
      </c>
      <c r="CI33" s="284" t="str">
        <f ca="true">+IF(OFFSET('Water Data'!$I$28,0,10*ROW('Water Data'!I27))="","",OFFSET('Water Data'!$I$28,0,10*ROW('Water Data'!I27)))</f>
        <v/>
      </c>
      <c r="CJ33" s="284" t="str">
        <f ca="true">+IF(OFFSET('Water Data'!$I$29,0,10*ROW('Water Data'!I27))="","",OFFSET('Water Data'!$I$29,0,10*ROW('Water Data'!I27)))</f>
        <v/>
      </c>
      <c r="CK33" s="284" t="str">
        <f ca="true">+IF(OFFSET('Sanitation Data'!$D$28,0,10*ROW('Sanitation Data'!D27))="","",OFFSET('Sanitation Data'!$D$28,0,10*ROW('Sanitation Data'!D27)))</f>
        <v/>
      </c>
      <c r="CL33" s="284" t="str">
        <f ca="true">+IF(OFFSET('Sanitation Data'!$D$29,0,10*ROW('Sanitation Data'!D27))="","",OFFSET('Sanitation Data'!$D$29,0,10*ROW('Sanitation Data'!D27)))</f>
        <v/>
      </c>
      <c r="CM33" s="284" t="str">
        <f ca="true">+IF(OFFSET('Sanitation Data'!$D$30,0,10*ROW('Sanitation Data'!D27))="","",OFFSET('Sanitation Data'!$D$30,0,10*ROW('Sanitation Data'!D27)))</f>
        <v/>
      </c>
      <c r="CN33" s="284" t="str">
        <f ca="true">+IF(OFFSET('Sanitation Data'!$D$31,0,10*ROW('Sanitation Data'!D27))="","",OFFSET('Sanitation Data'!$D$31,0,10*ROW('Sanitation Data'!D27)))</f>
        <v/>
      </c>
      <c r="CO33" s="284" t="str">
        <f ca="true">+IF(OFFSET('Sanitation Data'!$D$32,0,10*ROW('Sanitation Data'!D27))="","",OFFSET('Sanitation Data'!$D$32,0,10*ROW('Sanitation Data'!D27)))</f>
        <v/>
      </c>
      <c r="CP33" s="284" t="str">
        <f ca="true">+IF(OFFSET('Sanitation Data'!$E$28,0,10*ROW('Sanitation Data'!E27))="","",OFFSET('Sanitation Data'!$E$28,0,10*ROW('Sanitation Data'!E27)))</f>
        <v/>
      </c>
      <c r="CQ33" s="284" t="str">
        <f ca="true">+IF(OFFSET('Sanitation Data'!$E$29,0,10*ROW('Sanitation Data'!E27))="","",OFFSET('Sanitation Data'!$E$29,0,10*ROW('Sanitation Data'!E27)))</f>
        <v/>
      </c>
      <c r="CR33" s="284" t="str">
        <f ca="true">+IF(OFFSET('Sanitation Data'!$E$30,0,10*ROW('Sanitation Data'!E27))="","",OFFSET('Sanitation Data'!$E$30,0,10*ROW('Sanitation Data'!E27)))</f>
        <v/>
      </c>
      <c r="CS33" s="284" t="str">
        <f ca="true">+IF(OFFSET('Sanitation Data'!$E$31,0,10*ROW('Sanitation Data'!E27))="","",OFFSET('Sanitation Data'!$E$31,0,10*ROW('Sanitation Data'!E27)))</f>
        <v/>
      </c>
      <c r="CT33" s="284" t="str">
        <f ca="true">+IF(OFFSET('Sanitation Data'!$E$32,0,10*ROW('Sanitation Data'!E27))="","",OFFSET('Sanitation Data'!$E$32,0,10*ROW('Sanitation Data'!E27)))</f>
        <v/>
      </c>
      <c r="CU33" s="284" t="str">
        <f ca="true">+IF(OFFSET('Sanitation Data'!$F$28,0,10*ROW('Sanitation Data'!F27))="","",OFFSET('Sanitation Data'!$F$28,0,10*ROW('Sanitation Data'!F27)))</f>
        <v/>
      </c>
      <c r="CV33" s="284" t="str">
        <f ca="true">+IF(OFFSET('Sanitation Data'!$F$29,0,10*ROW('Sanitation Data'!F27))="","",OFFSET('Sanitation Data'!$F$29,0,10*ROW('Sanitation Data'!F27)))</f>
        <v/>
      </c>
      <c r="CW33" s="284" t="str">
        <f ca="true">+IF(OFFSET('Sanitation Data'!$F$30,0,10*ROW('Sanitation Data'!F27))="","",OFFSET('Sanitation Data'!$F$30,0,10*ROW('Sanitation Data'!F27)))</f>
        <v/>
      </c>
      <c r="CX33" s="284" t="str">
        <f ca="true">+IF(OFFSET('Sanitation Data'!$F$31,0,10*ROW('Sanitation Data'!F27))="","",OFFSET('Sanitation Data'!$F$31,0,10*ROW('Sanitation Data'!F27)))</f>
        <v/>
      </c>
      <c r="CY33" s="284" t="str">
        <f ca="true">+IF(OFFSET('Sanitation Data'!$F$32,0,10*ROW('Sanitation Data'!F27))="","",OFFSET('Sanitation Data'!$F$32,0,10*ROW('Sanitation Data'!F27)))</f>
        <v/>
      </c>
      <c r="CZ33" s="284" t="str">
        <f ca="true">+IF(OFFSET('Sanitation Data'!$G$28,0,10*ROW('Sanitation Data'!G27))="","",OFFSET('Sanitation Data'!$G$28,0,10*ROW('Sanitation Data'!G27)))</f>
        <v/>
      </c>
      <c r="DA33" s="284" t="str">
        <f ca="true">+IF(OFFSET('Sanitation Data'!$G$29,0,10*ROW('Sanitation Data'!G27))="","",OFFSET('Sanitation Data'!$G$29,0,10*ROW('Sanitation Data'!G27)))</f>
        <v/>
      </c>
      <c r="DB33" s="284" t="str">
        <f ca="true">+IF(OFFSET('Sanitation Data'!$G$30,0,10*ROW('Sanitation Data'!G27))="","",OFFSET('Sanitation Data'!$G$30,0,10*ROW('Sanitation Data'!G27)))</f>
        <v/>
      </c>
      <c r="DC33" s="284" t="str">
        <f ca="true">+IF(OFFSET('Sanitation Data'!$G$31,0,10*ROW('Sanitation Data'!G27))="","",OFFSET('Sanitation Data'!$G$31,0,10*ROW('Sanitation Data'!G27)))</f>
        <v/>
      </c>
      <c r="DD33" s="284" t="str">
        <f ca="true">+IF(OFFSET('Sanitation Data'!$G$32,0,10*ROW('Sanitation Data'!G27))="","",OFFSET('Sanitation Data'!$G$32,0,10*ROW('Sanitation Data'!G27)))</f>
        <v/>
      </c>
      <c r="DE33" s="284" t="str">
        <f ca="true">+IF(OFFSET('Sanitation Data'!$H$28,0,10*ROW('Sanitation Data'!H27))="","",OFFSET('Sanitation Data'!$H$28,0,10*ROW('Sanitation Data'!H27)))</f>
        <v/>
      </c>
      <c r="DF33" s="284" t="str">
        <f ca="true">+IF(OFFSET('Sanitation Data'!$H$29,0,10*ROW('Sanitation Data'!H27))="","",OFFSET('Sanitation Data'!$H$29,0,10*ROW('Sanitation Data'!H27)))</f>
        <v/>
      </c>
      <c r="DG33" s="284" t="str">
        <f ca="true">+IF(OFFSET('Sanitation Data'!$H$30,0,10*ROW('Sanitation Data'!H27))="","",OFFSET('Sanitation Data'!$H$30,0,10*ROW('Sanitation Data'!H27)))</f>
        <v/>
      </c>
      <c r="DH33" s="284" t="str">
        <f ca="true">+IF(OFFSET('Sanitation Data'!$H$31,0,10*ROW('Sanitation Data'!H27))="","",OFFSET('Sanitation Data'!$H$31,0,10*ROW('Sanitation Data'!H27)))</f>
        <v/>
      </c>
      <c r="DI33" s="284" t="str">
        <f ca="true">+IF(OFFSET('Sanitation Data'!$H$32,0,10*ROW('Sanitation Data'!H27))="","",OFFSET('Sanitation Data'!$H$32,0,10*ROW('Sanitation Data'!H27)))</f>
        <v/>
      </c>
      <c r="DJ33" s="284" t="str">
        <f ca="true">+IF(OFFSET('Sanitation Data'!$I$28,0,10*ROW('Sanitation Data'!I27))="","",OFFSET('Sanitation Data'!$I$28,0,10*ROW('Sanitation Data'!I27)))</f>
        <v/>
      </c>
      <c r="DK33" s="284" t="str">
        <f ca="true">+IF(OFFSET('Sanitation Data'!$I$29,0,10*ROW('Sanitation Data'!I27))="","",OFFSET('Sanitation Data'!$I$29,0,10*ROW('Sanitation Data'!I27)))</f>
        <v/>
      </c>
      <c r="DL33" s="284" t="str">
        <f ca="true">+IF(OFFSET('Sanitation Data'!$I$30,0,10*ROW('Sanitation Data'!I27))="","",OFFSET('Sanitation Data'!$I$30,0,10*ROW('Sanitation Data'!I27)))</f>
        <v/>
      </c>
      <c r="DM33" s="284" t="str">
        <f ca="true">+IF(OFFSET('Sanitation Data'!$I$31,0,10*ROW('Sanitation Data'!I27))="","",OFFSET('Sanitation Data'!$I$31,0,10*ROW('Sanitation Data'!I27)))</f>
        <v/>
      </c>
      <c r="DN33" s="284" t="str">
        <f ca="true">+IF(OFFSET('Sanitation Data'!$I$32,0,10*ROW('Sanitation Data'!I27))="","",OFFSET('Sanitation Data'!$I$32,0,10*ROW('Sanitation Data'!I27)))</f>
        <v/>
      </c>
      <c r="DO33" s="284" t="str">
        <f ca="true">+IF(OFFSET('Hygiene Data'!$D$11,0,10*ROW('Hygiene Data'!D27))="","",OFFSET('Hygiene Data'!$D$11,0,10*ROW('Hygiene Data'!D27)))</f>
        <v/>
      </c>
      <c r="DP33" s="284" t="str">
        <f ca="true">+IF(OFFSET('Hygiene Data'!$D$12,0,10*ROW('Hygiene Data'!D27))="","",OFFSET('Hygiene Data'!$D$12,0,10*ROW('Hygiene Data'!D27)))</f>
        <v/>
      </c>
      <c r="DQ33" s="284" t="str">
        <f ca="true">+IF(OFFSET('Hygiene Data'!$D$13,0,10*ROW('Hygiene Data'!D27))="","",OFFSET('Hygiene Data'!$D$13,0,10*ROW('Hygiene Data'!D27)))</f>
        <v/>
      </c>
      <c r="DR33" s="284" t="str">
        <f ca="true">+IF(OFFSET('Hygiene Data'!$E$11,0,10*ROW('Hygiene Data'!E27))="","",OFFSET('Hygiene Data'!$E$11,0,10*ROW('Hygiene Data'!E27)))</f>
        <v/>
      </c>
      <c r="DS33" s="284" t="str">
        <f ca="true">+IF(OFFSET('Hygiene Data'!$E$12,0,10*ROW('Hygiene Data'!E27))="","",OFFSET('Hygiene Data'!$E$12,0,10*ROW('Hygiene Data'!E27)))</f>
        <v/>
      </c>
      <c r="DT33" s="284" t="str">
        <f ca="true">+IF(OFFSET('Hygiene Data'!$E$13,0,10*ROW('Hygiene Data'!E27))="","",OFFSET('Hygiene Data'!$E$13,0,10*ROW('Hygiene Data'!E27)))</f>
        <v/>
      </c>
      <c r="DU33" s="284" t="str">
        <f ca="true">+IF(OFFSET('Hygiene Data'!$F$11,0,10*ROW('Hygiene Data'!F27))="","",OFFSET('Hygiene Data'!$F$11,0,10*ROW('Hygiene Data'!F27)))</f>
        <v/>
      </c>
      <c r="DV33" s="284" t="str">
        <f ca="true">+IF(OFFSET('Hygiene Data'!$F$12,0,10*ROW('Hygiene Data'!F27))="","",OFFSET('Hygiene Data'!$F$12,0,10*ROW('Hygiene Data'!F27)))</f>
        <v/>
      </c>
      <c r="DW33" s="284" t="str">
        <f ca="true">+IF(OFFSET('Hygiene Data'!$F$13,0,10*ROW('Hygiene Data'!F27))="","",OFFSET('Hygiene Data'!$F$13,0,10*ROW('Hygiene Data'!F27)))</f>
        <v/>
      </c>
      <c r="DX33" s="284" t="str">
        <f ca="true">+IF(OFFSET('Hygiene Data'!$G$11,0,10*ROW('Hygiene Data'!G27))="","",OFFSET('Hygiene Data'!$G$11,0,10*ROW('Hygiene Data'!G27)))</f>
        <v/>
      </c>
      <c r="DY33" s="284" t="str">
        <f ca="true">+IF(OFFSET('Hygiene Data'!$G$12,0,10*ROW('Hygiene Data'!G27))="","",OFFSET('Hygiene Data'!$G$12,0,10*ROW('Hygiene Data'!G27)))</f>
        <v/>
      </c>
      <c r="DZ33" s="284" t="str">
        <f ca="true">+IF(OFFSET('Hygiene Data'!$G$13,0,10*ROW('Hygiene Data'!G27))="","",OFFSET('Hygiene Data'!$G$13,0,10*ROW('Hygiene Data'!G27)))</f>
        <v/>
      </c>
      <c r="EA33" s="284" t="str">
        <f ca="true">+IF(OFFSET('Hygiene Data'!$H$11,0,10*ROW('Hygiene Data'!H27))="","",OFFSET('Hygiene Data'!$H$11,0,10*ROW('Hygiene Data'!H27)))</f>
        <v/>
      </c>
      <c r="EB33" s="284" t="str">
        <f ca="true">+IF(OFFSET('Hygiene Data'!$H$12,0,10*ROW('Hygiene Data'!H27))="","",OFFSET('Hygiene Data'!$H$12,0,10*ROW('Hygiene Data'!H27)))</f>
        <v/>
      </c>
      <c r="EC33" s="284" t="str">
        <f ca="true">+IF(OFFSET('Hygiene Data'!$H$13,0,10*ROW('Hygiene Data'!H27))="","",OFFSET('Hygiene Data'!$H$13,0,10*ROW('Hygiene Data'!H27)))</f>
        <v/>
      </c>
      <c r="ED33" s="284" t="str">
        <f ca="true">+IF(OFFSET('Hygiene Data'!$I$11,0,10*ROW('Hygiene Data'!I27))="","",OFFSET('Hygiene Data'!$I$11,0,10*ROW('Hygiene Data'!I27)))</f>
        <v/>
      </c>
      <c r="EE33" s="284" t="str">
        <f ca="true">+IF(OFFSET('Hygiene Data'!$I$12,0,10*ROW('Hygiene Data'!I27))="","",OFFSET('Hygiene Data'!$I$12,0,10*ROW('Hygiene Data'!I27)))</f>
        <v/>
      </c>
      <c r="EF33" s="284"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9"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4"/>
      <c r="BS34" s="284" t="str">
        <f ca="true">+IF(OFFSET('Water Data'!$D$27,0,10*ROW('Water Data'!D28))="","",OFFSET('Water Data'!$D$27,0,10*ROW('Water Data'!D28)))</f>
        <v/>
      </c>
      <c r="BT34" s="284" t="str">
        <f ca="true">+IF(OFFSET('Water Data'!$D$28,0,10*ROW('Water Data'!D28))="","",OFFSET('Water Data'!$D$28,0,10*ROW('Water Data'!D28)))</f>
        <v/>
      </c>
      <c r="BU34" s="284" t="str">
        <f ca="true">+IF(OFFSET('Water Data'!$D$29,0,10*ROW('Water Data'!D28))="","",OFFSET('Water Data'!$D$29,0,10*ROW('Water Data'!D28)))</f>
        <v/>
      </c>
      <c r="BV34" s="284" t="str">
        <f ca="true">+IF(OFFSET('Water Data'!$E$27,0,10*ROW('Water Data'!E28))="","",OFFSET('Water Data'!$E$27,0,10*ROW('Water Data'!E28)))</f>
        <v/>
      </c>
      <c r="BW34" s="284" t="str">
        <f ca="true">+IF(OFFSET('Water Data'!$E$28,0,10*ROW('Water Data'!E28))="","",OFFSET('Water Data'!$E$28,0,10*ROW('Water Data'!E28)))</f>
        <v/>
      </c>
      <c r="BX34" s="284" t="str">
        <f ca="true">+IF(OFFSET('Water Data'!$E$29,0,10*ROW('Water Data'!E28))="","",OFFSET('Water Data'!$E$29,0,10*ROW('Water Data'!E28)))</f>
        <v/>
      </c>
      <c r="BY34" s="284" t="str">
        <f ca="true">+IF(OFFSET('Water Data'!$F$27,0,10*ROW('Water Data'!F28))="","",OFFSET('Water Data'!$F$27,0,10*ROW('Water Data'!F28)))</f>
        <v/>
      </c>
      <c r="BZ34" s="284" t="str">
        <f ca="true">+IF(OFFSET('Water Data'!$F$28,0,10*ROW('Water Data'!F28))="","",OFFSET('Water Data'!$F$28,0,10*ROW('Water Data'!F28)))</f>
        <v/>
      </c>
      <c r="CA34" s="284" t="str">
        <f ca="true">+IF(OFFSET('Water Data'!$F$29,0,10*ROW('Water Data'!F28))="","",OFFSET('Water Data'!$F$29,0,10*ROW('Water Data'!F28)))</f>
        <v/>
      </c>
      <c r="CB34" s="284" t="str">
        <f ca="true">+IF(OFFSET('Water Data'!$G$27,0,10*ROW('Water Data'!G28))="","",OFFSET('Water Data'!$G$27,0,10*ROW('Water Data'!G28)))</f>
        <v/>
      </c>
      <c r="CC34" s="284" t="str">
        <f ca="true">+IF(OFFSET('Water Data'!$G$28,0,10*ROW('Water Data'!G28))="","",OFFSET('Water Data'!$G$28,0,10*ROW('Water Data'!G28)))</f>
        <v/>
      </c>
      <c r="CD34" s="284" t="str">
        <f ca="true">+IF(OFFSET('Water Data'!$G$29,0,10*ROW('Water Data'!G28))="","",OFFSET('Water Data'!$G$29,0,10*ROW('Water Data'!G28)))</f>
        <v/>
      </c>
      <c r="CE34" s="284" t="str">
        <f ca="true">+IF(OFFSET('Water Data'!$H$27,0,10*ROW('Water Data'!H28))="","",OFFSET('Water Data'!$H$27,0,10*ROW('Water Data'!H28)))</f>
        <v/>
      </c>
      <c r="CF34" s="284" t="str">
        <f ca="true">+IF(OFFSET('Water Data'!$H$28,0,10*ROW('Water Data'!H28))="","",OFFSET('Water Data'!$H$28,0,10*ROW('Water Data'!H28)))</f>
        <v/>
      </c>
      <c r="CG34" s="284" t="str">
        <f ca="true">+IF(OFFSET('Water Data'!$H$29,0,10*ROW('Water Data'!H28))="","",OFFSET('Water Data'!$H$29,0,10*ROW('Water Data'!H28)))</f>
        <v/>
      </c>
      <c r="CH34" s="284" t="str">
        <f ca="true">+IF(OFFSET('Water Data'!$I$27,0,10*ROW('Water Data'!I28))="","",OFFSET('Water Data'!$I$27,0,10*ROW('Water Data'!I28)))</f>
        <v/>
      </c>
      <c r="CI34" s="284" t="str">
        <f ca="true">+IF(OFFSET('Water Data'!$I$28,0,10*ROW('Water Data'!I28))="","",OFFSET('Water Data'!$I$28,0,10*ROW('Water Data'!I28)))</f>
        <v/>
      </c>
      <c r="CJ34" s="284" t="str">
        <f ca="true">+IF(OFFSET('Water Data'!$I$29,0,10*ROW('Water Data'!I28))="","",OFFSET('Water Data'!$I$29,0,10*ROW('Water Data'!I28)))</f>
        <v/>
      </c>
      <c r="CK34" s="284" t="str">
        <f ca="true">+IF(OFFSET('Sanitation Data'!$D$28,0,10*ROW('Sanitation Data'!D28))="","",OFFSET('Sanitation Data'!$D$28,0,10*ROW('Sanitation Data'!D28)))</f>
        <v/>
      </c>
      <c r="CL34" s="284" t="str">
        <f ca="true">+IF(OFFSET('Sanitation Data'!$D$29,0,10*ROW('Sanitation Data'!D28))="","",OFFSET('Sanitation Data'!$D$29,0,10*ROW('Sanitation Data'!D28)))</f>
        <v/>
      </c>
      <c r="CM34" s="284" t="str">
        <f ca="true">+IF(OFFSET('Sanitation Data'!$D$30,0,10*ROW('Sanitation Data'!D28))="","",OFFSET('Sanitation Data'!$D$30,0,10*ROW('Sanitation Data'!D28)))</f>
        <v/>
      </c>
      <c r="CN34" s="284" t="str">
        <f ca="true">+IF(OFFSET('Sanitation Data'!$D$31,0,10*ROW('Sanitation Data'!D28))="","",OFFSET('Sanitation Data'!$D$31,0,10*ROW('Sanitation Data'!D28)))</f>
        <v/>
      </c>
      <c r="CO34" s="284" t="str">
        <f ca="true">+IF(OFFSET('Sanitation Data'!$D$32,0,10*ROW('Sanitation Data'!D28))="","",OFFSET('Sanitation Data'!$D$32,0,10*ROW('Sanitation Data'!D28)))</f>
        <v/>
      </c>
      <c r="CP34" s="284" t="str">
        <f ca="true">+IF(OFFSET('Sanitation Data'!$E$28,0,10*ROW('Sanitation Data'!E28))="","",OFFSET('Sanitation Data'!$E$28,0,10*ROW('Sanitation Data'!E28)))</f>
        <v/>
      </c>
      <c r="CQ34" s="284" t="str">
        <f ca="true">+IF(OFFSET('Sanitation Data'!$E$29,0,10*ROW('Sanitation Data'!E28))="","",OFFSET('Sanitation Data'!$E$29,0,10*ROW('Sanitation Data'!E28)))</f>
        <v/>
      </c>
      <c r="CR34" s="284" t="str">
        <f ca="true">+IF(OFFSET('Sanitation Data'!$E$30,0,10*ROW('Sanitation Data'!E28))="","",OFFSET('Sanitation Data'!$E$30,0,10*ROW('Sanitation Data'!E28)))</f>
        <v/>
      </c>
      <c r="CS34" s="284" t="str">
        <f ca="true">+IF(OFFSET('Sanitation Data'!$E$31,0,10*ROW('Sanitation Data'!E28))="","",OFFSET('Sanitation Data'!$E$31,0,10*ROW('Sanitation Data'!E28)))</f>
        <v/>
      </c>
      <c r="CT34" s="284" t="str">
        <f ca="true">+IF(OFFSET('Sanitation Data'!$E$32,0,10*ROW('Sanitation Data'!E28))="","",OFFSET('Sanitation Data'!$E$32,0,10*ROW('Sanitation Data'!E28)))</f>
        <v/>
      </c>
      <c r="CU34" s="284" t="str">
        <f ca="true">+IF(OFFSET('Sanitation Data'!$F$28,0,10*ROW('Sanitation Data'!F28))="","",OFFSET('Sanitation Data'!$F$28,0,10*ROW('Sanitation Data'!F28)))</f>
        <v/>
      </c>
      <c r="CV34" s="284" t="str">
        <f ca="true">+IF(OFFSET('Sanitation Data'!$F$29,0,10*ROW('Sanitation Data'!F28))="","",OFFSET('Sanitation Data'!$F$29,0,10*ROW('Sanitation Data'!F28)))</f>
        <v/>
      </c>
      <c r="CW34" s="284" t="str">
        <f ca="true">+IF(OFFSET('Sanitation Data'!$F$30,0,10*ROW('Sanitation Data'!F28))="","",OFFSET('Sanitation Data'!$F$30,0,10*ROW('Sanitation Data'!F28)))</f>
        <v/>
      </c>
      <c r="CX34" s="284" t="str">
        <f ca="true">+IF(OFFSET('Sanitation Data'!$F$31,0,10*ROW('Sanitation Data'!F28))="","",OFFSET('Sanitation Data'!$F$31,0,10*ROW('Sanitation Data'!F28)))</f>
        <v/>
      </c>
      <c r="CY34" s="284" t="str">
        <f ca="true">+IF(OFFSET('Sanitation Data'!$F$32,0,10*ROW('Sanitation Data'!F28))="","",OFFSET('Sanitation Data'!$F$32,0,10*ROW('Sanitation Data'!F28)))</f>
        <v/>
      </c>
      <c r="CZ34" s="284" t="str">
        <f ca="true">+IF(OFFSET('Sanitation Data'!$G$28,0,10*ROW('Sanitation Data'!G28))="","",OFFSET('Sanitation Data'!$G$28,0,10*ROW('Sanitation Data'!G28)))</f>
        <v/>
      </c>
      <c r="DA34" s="284" t="str">
        <f ca="true">+IF(OFFSET('Sanitation Data'!$G$29,0,10*ROW('Sanitation Data'!G28))="","",OFFSET('Sanitation Data'!$G$29,0,10*ROW('Sanitation Data'!G28)))</f>
        <v/>
      </c>
      <c r="DB34" s="284" t="str">
        <f ca="true">+IF(OFFSET('Sanitation Data'!$G$30,0,10*ROW('Sanitation Data'!G28))="","",OFFSET('Sanitation Data'!$G$30,0,10*ROW('Sanitation Data'!G28)))</f>
        <v/>
      </c>
      <c r="DC34" s="284" t="str">
        <f ca="true">+IF(OFFSET('Sanitation Data'!$G$31,0,10*ROW('Sanitation Data'!G28))="","",OFFSET('Sanitation Data'!$G$31,0,10*ROW('Sanitation Data'!G28)))</f>
        <v/>
      </c>
      <c r="DD34" s="284" t="str">
        <f ca="true">+IF(OFFSET('Sanitation Data'!$G$32,0,10*ROW('Sanitation Data'!G28))="","",OFFSET('Sanitation Data'!$G$32,0,10*ROW('Sanitation Data'!G28)))</f>
        <v/>
      </c>
      <c r="DE34" s="284" t="str">
        <f ca="true">+IF(OFFSET('Sanitation Data'!$H$28,0,10*ROW('Sanitation Data'!H28))="","",OFFSET('Sanitation Data'!$H$28,0,10*ROW('Sanitation Data'!H28)))</f>
        <v/>
      </c>
      <c r="DF34" s="284" t="str">
        <f ca="true">+IF(OFFSET('Sanitation Data'!$H$29,0,10*ROW('Sanitation Data'!H28))="","",OFFSET('Sanitation Data'!$H$29,0,10*ROW('Sanitation Data'!H28)))</f>
        <v/>
      </c>
      <c r="DG34" s="284" t="str">
        <f ca="true">+IF(OFFSET('Sanitation Data'!$H$30,0,10*ROW('Sanitation Data'!H28))="","",OFFSET('Sanitation Data'!$H$30,0,10*ROW('Sanitation Data'!H28)))</f>
        <v/>
      </c>
      <c r="DH34" s="284" t="str">
        <f ca="true">+IF(OFFSET('Sanitation Data'!$H$31,0,10*ROW('Sanitation Data'!H28))="","",OFFSET('Sanitation Data'!$H$31,0,10*ROW('Sanitation Data'!H28)))</f>
        <v/>
      </c>
      <c r="DI34" s="284" t="str">
        <f ca="true">+IF(OFFSET('Sanitation Data'!$H$32,0,10*ROW('Sanitation Data'!H28))="","",OFFSET('Sanitation Data'!$H$32,0,10*ROW('Sanitation Data'!H28)))</f>
        <v/>
      </c>
      <c r="DJ34" s="284" t="str">
        <f ca="true">+IF(OFFSET('Sanitation Data'!$I$28,0,10*ROW('Sanitation Data'!I28))="","",OFFSET('Sanitation Data'!$I$28,0,10*ROW('Sanitation Data'!I28)))</f>
        <v/>
      </c>
      <c r="DK34" s="284" t="str">
        <f ca="true">+IF(OFFSET('Sanitation Data'!$I$29,0,10*ROW('Sanitation Data'!I28))="","",OFFSET('Sanitation Data'!$I$29,0,10*ROW('Sanitation Data'!I28)))</f>
        <v/>
      </c>
      <c r="DL34" s="284" t="str">
        <f ca="true">+IF(OFFSET('Sanitation Data'!$I$30,0,10*ROW('Sanitation Data'!I28))="","",OFFSET('Sanitation Data'!$I$30,0,10*ROW('Sanitation Data'!I28)))</f>
        <v/>
      </c>
      <c r="DM34" s="284" t="str">
        <f ca="true">+IF(OFFSET('Sanitation Data'!$I$31,0,10*ROW('Sanitation Data'!I28))="","",OFFSET('Sanitation Data'!$I$31,0,10*ROW('Sanitation Data'!I28)))</f>
        <v/>
      </c>
      <c r="DN34" s="284" t="str">
        <f ca="true">+IF(OFFSET('Sanitation Data'!$I$32,0,10*ROW('Sanitation Data'!I28))="","",OFFSET('Sanitation Data'!$I$32,0,10*ROW('Sanitation Data'!I28)))</f>
        <v/>
      </c>
      <c r="DO34" s="284" t="str">
        <f ca="true">+IF(OFFSET('Hygiene Data'!$D$11,0,10*ROW('Hygiene Data'!D28))="","",OFFSET('Hygiene Data'!$D$11,0,10*ROW('Hygiene Data'!D28)))</f>
        <v/>
      </c>
      <c r="DP34" s="284" t="str">
        <f ca="true">+IF(OFFSET('Hygiene Data'!$D$12,0,10*ROW('Hygiene Data'!D28))="","",OFFSET('Hygiene Data'!$D$12,0,10*ROW('Hygiene Data'!D28)))</f>
        <v/>
      </c>
      <c r="DQ34" s="284" t="str">
        <f ca="true">+IF(OFFSET('Hygiene Data'!$D$13,0,10*ROW('Hygiene Data'!D28))="","",OFFSET('Hygiene Data'!$D$13,0,10*ROW('Hygiene Data'!D28)))</f>
        <v/>
      </c>
      <c r="DR34" s="284" t="str">
        <f ca="true">+IF(OFFSET('Hygiene Data'!$E$11,0,10*ROW('Hygiene Data'!E28))="","",OFFSET('Hygiene Data'!$E$11,0,10*ROW('Hygiene Data'!E28)))</f>
        <v/>
      </c>
      <c r="DS34" s="284" t="str">
        <f ca="true">+IF(OFFSET('Hygiene Data'!$E$12,0,10*ROW('Hygiene Data'!E28))="","",OFFSET('Hygiene Data'!$E$12,0,10*ROW('Hygiene Data'!E28)))</f>
        <v/>
      </c>
      <c r="DT34" s="284" t="str">
        <f ca="true">+IF(OFFSET('Hygiene Data'!$E$13,0,10*ROW('Hygiene Data'!E28))="","",OFFSET('Hygiene Data'!$E$13,0,10*ROW('Hygiene Data'!E28)))</f>
        <v/>
      </c>
      <c r="DU34" s="284" t="str">
        <f ca="true">+IF(OFFSET('Hygiene Data'!$F$11,0,10*ROW('Hygiene Data'!F28))="","",OFFSET('Hygiene Data'!$F$11,0,10*ROW('Hygiene Data'!F28)))</f>
        <v/>
      </c>
      <c r="DV34" s="284" t="str">
        <f ca="true">+IF(OFFSET('Hygiene Data'!$F$12,0,10*ROW('Hygiene Data'!F28))="","",OFFSET('Hygiene Data'!$F$12,0,10*ROW('Hygiene Data'!F28)))</f>
        <v/>
      </c>
      <c r="DW34" s="284" t="str">
        <f ca="true">+IF(OFFSET('Hygiene Data'!$F$13,0,10*ROW('Hygiene Data'!F28))="","",OFFSET('Hygiene Data'!$F$13,0,10*ROW('Hygiene Data'!F28)))</f>
        <v/>
      </c>
      <c r="DX34" s="284" t="str">
        <f ca="true">+IF(OFFSET('Hygiene Data'!$G$11,0,10*ROW('Hygiene Data'!G28))="","",OFFSET('Hygiene Data'!$G$11,0,10*ROW('Hygiene Data'!G28)))</f>
        <v/>
      </c>
      <c r="DY34" s="284" t="str">
        <f ca="true">+IF(OFFSET('Hygiene Data'!$G$12,0,10*ROW('Hygiene Data'!G28))="","",OFFSET('Hygiene Data'!$G$12,0,10*ROW('Hygiene Data'!G28)))</f>
        <v/>
      </c>
      <c r="DZ34" s="284" t="str">
        <f ca="true">+IF(OFFSET('Hygiene Data'!$G$13,0,10*ROW('Hygiene Data'!G28))="","",OFFSET('Hygiene Data'!$G$13,0,10*ROW('Hygiene Data'!G28)))</f>
        <v/>
      </c>
      <c r="EA34" s="284" t="str">
        <f ca="true">+IF(OFFSET('Hygiene Data'!$H$11,0,10*ROW('Hygiene Data'!H28))="","",OFFSET('Hygiene Data'!$H$11,0,10*ROW('Hygiene Data'!H28)))</f>
        <v/>
      </c>
      <c r="EB34" s="284" t="str">
        <f ca="true">+IF(OFFSET('Hygiene Data'!$H$12,0,10*ROW('Hygiene Data'!H28))="","",OFFSET('Hygiene Data'!$H$12,0,10*ROW('Hygiene Data'!H28)))</f>
        <v/>
      </c>
      <c r="EC34" s="284" t="str">
        <f ca="true">+IF(OFFSET('Hygiene Data'!$H$13,0,10*ROW('Hygiene Data'!H28))="","",OFFSET('Hygiene Data'!$H$13,0,10*ROW('Hygiene Data'!H28)))</f>
        <v/>
      </c>
      <c r="ED34" s="284" t="str">
        <f ca="true">+IF(OFFSET('Hygiene Data'!$I$11,0,10*ROW('Hygiene Data'!I28))="","",OFFSET('Hygiene Data'!$I$11,0,10*ROW('Hygiene Data'!I28)))</f>
        <v/>
      </c>
      <c r="EE34" s="284" t="str">
        <f ca="true">+IF(OFFSET('Hygiene Data'!$I$12,0,10*ROW('Hygiene Data'!I28))="","",OFFSET('Hygiene Data'!$I$12,0,10*ROW('Hygiene Data'!I28)))</f>
        <v/>
      </c>
      <c r="EF34" s="284"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9"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4"/>
      <c r="BS35" s="284" t="str">
        <f ca="true">+IF(OFFSET('Water Data'!$D$27,0,10*ROW('Water Data'!D29))="","",OFFSET('Water Data'!$D$27,0,10*ROW('Water Data'!D29)))</f>
        <v/>
      </c>
      <c r="BT35" s="284" t="str">
        <f ca="true">+IF(OFFSET('Water Data'!$D$28,0,10*ROW('Water Data'!D29))="","",OFFSET('Water Data'!$D$28,0,10*ROW('Water Data'!D29)))</f>
        <v/>
      </c>
      <c r="BU35" s="284" t="str">
        <f ca="true">+IF(OFFSET('Water Data'!$D$29,0,10*ROW('Water Data'!D29))="","",OFFSET('Water Data'!$D$29,0,10*ROW('Water Data'!D29)))</f>
        <v/>
      </c>
      <c r="BV35" s="284" t="str">
        <f ca="true">+IF(OFFSET('Water Data'!$E$27,0,10*ROW('Water Data'!E29))="","",OFFSET('Water Data'!$E$27,0,10*ROW('Water Data'!E29)))</f>
        <v/>
      </c>
      <c r="BW35" s="284" t="str">
        <f ca="true">+IF(OFFSET('Water Data'!$E$28,0,10*ROW('Water Data'!E29))="","",OFFSET('Water Data'!$E$28,0,10*ROW('Water Data'!E29)))</f>
        <v/>
      </c>
      <c r="BX35" s="284" t="str">
        <f ca="true">+IF(OFFSET('Water Data'!$E$29,0,10*ROW('Water Data'!E29))="","",OFFSET('Water Data'!$E$29,0,10*ROW('Water Data'!E29)))</f>
        <v/>
      </c>
      <c r="BY35" s="284" t="str">
        <f ca="true">+IF(OFFSET('Water Data'!$F$27,0,10*ROW('Water Data'!F29))="","",OFFSET('Water Data'!$F$27,0,10*ROW('Water Data'!F29)))</f>
        <v/>
      </c>
      <c r="BZ35" s="284" t="str">
        <f ca="true">+IF(OFFSET('Water Data'!$F$28,0,10*ROW('Water Data'!F29))="","",OFFSET('Water Data'!$F$28,0,10*ROW('Water Data'!F29)))</f>
        <v/>
      </c>
      <c r="CA35" s="284" t="str">
        <f ca="true">+IF(OFFSET('Water Data'!$F$29,0,10*ROW('Water Data'!F29))="","",OFFSET('Water Data'!$F$29,0,10*ROW('Water Data'!F29)))</f>
        <v/>
      </c>
      <c r="CB35" s="284" t="str">
        <f ca="true">+IF(OFFSET('Water Data'!$G$27,0,10*ROW('Water Data'!G29))="","",OFFSET('Water Data'!$G$27,0,10*ROW('Water Data'!G29)))</f>
        <v/>
      </c>
      <c r="CC35" s="284" t="str">
        <f ca="true">+IF(OFFSET('Water Data'!$G$28,0,10*ROW('Water Data'!G29))="","",OFFSET('Water Data'!$G$28,0,10*ROW('Water Data'!G29)))</f>
        <v/>
      </c>
      <c r="CD35" s="284" t="str">
        <f ca="true">+IF(OFFSET('Water Data'!$G$29,0,10*ROW('Water Data'!G29))="","",OFFSET('Water Data'!$G$29,0,10*ROW('Water Data'!G29)))</f>
        <v/>
      </c>
      <c r="CE35" s="284" t="str">
        <f ca="true">+IF(OFFSET('Water Data'!$H$27,0,10*ROW('Water Data'!H29))="","",OFFSET('Water Data'!$H$27,0,10*ROW('Water Data'!H29)))</f>
        <v/>
      </c>
      <c r="CF35" s="284" t="str">
        <f ca="true">+IF(OFFSET('Water Data'!$H$28,0,10*ROW('Water Data'!H29))="","",OFFSET('Water Data'!$H$28,0,10*ROW('Water Data'!H29)))</f>
        <v/>
      </c>
      <c r="CG35" s="284" t="str">
        <f ca="true">+IF(OFFSET('Water Data'!$H$29,0,10*ROW('Water Data'!H29))="","",OFFSET('Water Data'!$H$29,0,10*ROW('Water Data'!H29)))</f>
        <v/>
      </c>
      <c r="CH35" s="284" t="str">
        <f ca="true">+IF(OFFSET('Water Data'!$I$27,0,10*ROW('Water Data'!I29))="","",OFFSET('Water Data'!$I$27,0,10*ROW('Water Data'!I29)))</f>
        <v/>
      </c>
      <c r="CI35" s="284" t="str">
        <f ca="true">+IF(OFFSET('Water Data'!$I$28,0,10*ROW('Water Data'!I29))="","",OFFSET('Water Data'!$I$28,0,10*ROW('Water Data'!I29)))</f>
        <v/>
      </c>
      <c r="CJ35" s="284" t="str">
        <f ca="true">+IF(OFFSET('Water Data'!$I$29,0,10*ROW('Water Data'!I29))="","",OFFSET('Water Data'!$I$29,0,10*ROW('Water Data'!I29)))</f>
        <v/>
      </c>
      <c r="CK35" s="284" t="str">
        <f ca="true">+IF(OFFSET('Sanitation Data'!$D$28,0,10*ROW('Sanitation Data'!D29))="","",OFFSET('Sanitation Data'!$D$28,0,10*ROW('Sanitation Data'!D29)))</f>
        <v/>
      </c>
      <c r="CL35" s="284" t="str">
        <f ca="true">+IF(OFFSET('Sanitation Data'!$D$29,0,10*ROW('Sanitation Data'!D29))="","",OFFSET('Sanitation Data'!$D$29,0,10*ROW('Sanitation Data'!D29)))</f>
        <v/>
      </c>
      <c r="CM35" s="284" t="str">
        <f ca="true">+IF(OFFSET('Sanitation Data'!$D$30,0,10*ROW('Sanitation Data'!D29))="","",OFFSET('Sanitation Data'!$D$30,0,10*ROW('Sanitation Data'!D29)))</f>
        <v/>
      </c>
      <c r="CN35" s="284" t="str">
        <f ca="true">+IF(OFFSET('Sanitation Data'!$D$31,0,10*ROW('Sanitation Data'!D29))="","",OFFSET('Sanitation Data'!$D$31,0,10*ROW('Sanitation Data'!D29)))</f>
        <v/>
      </c>
      <c r="CO35" s="284" t="str">
        <f ca="true">+IF(OFFSET('Sanitation Data'!$D$32,0,10*ROW('Sanitation Data'!D29))="","",OFFSET('Sanitation Data'!$D$32,0,10*ROW('Sanitation Data'!D29)))</f>
        <v/>
      </c>
      <c r="CP35" s="284" t="str">
        <f ca="true">+IF(OFFSET('Sanitation Data'!$E$28,0,10*ROW('Sanitation Data'!E29))="","",OFFSET('Sanitation Data'!$E$28,0,10*ROW('Sanitation Data'!E29)))</f>
        <v/>
      </c>
      <c r="CQ35" s="284" t="str">
        <f ca="true">+IF(OFFSET('Sanitation Data'!$E$29,0,10*ROW('Sanitation Data'!E29))="","",OFFSET('Sanitation Data'!$E$29,0,10*ROW('Sanitation Data'!E29)))</f>
        <v/>
      </c>
      <c r="CR35" s="284" t="str">
        <f ca="true">+IF(OFFSET('Sanitation Data'!$E$30,0,10*ROW('Sanitation Data'!E29))="","",OFFSET('Sanitation Data'!$E$30,0,10*ROW('Sanitation Data'!E29)))</f>
        <v/>
      </c>
      <c r="CS35" s="284" t="str">
        <f ca="true">+IF(OFFSET('Sanitation Data'!$E$31,0,10*ROW('Sanitation Data'!E29))="","",OFFSET('Sanitation Data'!$E$31,0,10*ROW('Sanitation Data'!E29)))</f>
        <v/>
      </c>
      <c r="CT35" s="284" t="str">
        <f ca="true">+IF(OFFSET('Sanitation Data'!$E$32,0,10*ROW('Sanitation Data'!E29))="","",OFFSET('Sanitation Data'!$E$32,0,10*ROW('Sanitation Data'!E29)))</f>
        <v/>
      </c>
      <c r="CU35" s="284" t="str">
        <f ca="true">+IF(OFFSET('Sanitation Data'!$F$28,0,10*ROW('Sanitation Data'!F29))="","",OFFSET('Sanitation Data'!$F$28,0,10*ROW('Sanitation Data'!F29)))</f>
        <v/>
      </c>
      <c r="CV35" s="284" t="str">
        <f ca="true">+IF(OFFSET('Sanitation Data'!$F$29,0,10*ROW('Sanitation Data'!F29))="","",OFFSET('Sanitation Data'!$F$29,0,10*ROW('Sanitation Data'!F29)))</f>
        <v/>
      </c>
      <c r="CW35" s="284" t="str">
        <f ca="true">+IF(OFFSET('Sanitation Data'!$F$30,0,10*ROW('Sanitation Data'!F29))="","",OFFSET('Sanitation Data'!$F$30,0,10*ROW('Sanitation Data'!F29)))</f>
        <v/>
      </c>
      <c r="CX35" s="284" t="str">
        <f ca="true">+IF(OFFSET('Sanitation Data'!$F$31,0,10*ROW('Sanitation Data'!F29))="","",OFFSET('Sanitation Data'!$F$31,0,10*ROW('Sanitation Data'!F29)))</f>
        <v/>
      </c>
      <c r="CY35" s="284" t="str">
        <f ca="true">+IF(OFFSET('Sanitation Data'!$F$32,0,10*ROW('Sanitation Data'!F29))="","",OFFSET('Sanitation Data'!$F$32,0,10*ROW('Sanitation Data'!F29)))</f>
        <v/>
      </c>
      <c r="CZ35" s="284" t="str">
        <f ca="true">+IF(OFFSET('Sanitation Data'!$G$28,0,10*ROW('Sanitation Data'!G29))="","",OFFSET('Sanitation Data'!$G$28,0,10*ROW('Sanitation Data'!G29)))</f>
        <v/>
      </c>
      <c r="DA35" s="284" t="str">
        <f ca="true">+IF(OFFSET('Sanitation Data'!$G$29,0,10*ROW('Sanitation Data'!G29))="","",OFFSET('Sanitation Data'!$G$29,0,10*ROW('Sanitation Data'!G29)))</f>
        <v/>
      </c>
      <c r="DB35" s="284" t="str">
        <f ca="true">+IF(OFFSET('Sanitation Data'!$G$30,0,10*ROW('Sanitation Data'!G29))="","",OFFSET('Sanitation Data'!$G$30,0,10*ROW('Sanitation Data'!G29)))</f>
        <v/>
      </c>
      <c r="DC35" s="284" t="str">
        <f ca="true">+IF(OFFSET('Sanitation Data'!$G$31,0,10*ROW('Sanitation Data'!G29))="","",OFFSET('Sanitation Data'!$G$31,0,10*ROW('Sanitation Data'!G29)))</f>
        <v/>
      </c>
      <c r="DD35" s="284" t="str">
        <f ca="true">+IF(OFFSET('Sanitation Data'!$G$32,0,10*ROW('Sanitation Data'!G29))="","",OFFSET('Sanitation Data'!$G$32,0,10*ROW('Sanitation Data'!G29)))</f>
        <v/>
      </c>
      <c r="DE35" s="284" t="str">
        <f ca="true">+IF(OFFSET('Sanitation Data'!$H$28,0,10*ROW('Sanitation Data'!H29))="","",OFFSET('Sanitation Data'!$H$28,0,10*ROW('Sanitation Data'!H29)))</f>
        <v/>
      </c>
      <c r="DF35" s="284" t="str">
        <f ca="true">+IF(OFFSET('Sanitation Data'!$H$29,0,10*ROW('Sanitation Data'!H29))="","",OFFSET('Sanitation Data'!$H$29,0,10*ROW('Sanitation Data'!H29)))</f>
        <v/>
      </c>
      <c r="DG35" s="284" t="str">
        <f ca="true">+IF(OFFSET('Sanitation Data'!$H$30,0,10*ROW('Sanitation Data'!H29))="","",OFFSET('Sanitation Data'!$H$30,0,10*ROW('Sanitation Data'!H29)))</f>
        <v/>
      </c>
      <c r="DH35" s="284" t="str">
        <f ca="true">+IF(OFFSET('Sanitation Data'!$H$31,0,10*ROW('Sanitation Data'!H29))="","",OFFSET('Sanitation Data'!$H$31,0,10*ROW('Sanitation Data'!H29)))</f>
        <v/>
      </c>
      <c r="DI35" s="284" t="str">
        <f ca="true">+IF(OFFSET('Sanitation Data'!$H$32,0,10*ROW('Sanitation Data'!H29))="","",OFFSET('Sanitation Data'!$H$32,0,10*ROW('Sanitation Data'!H29)))</f>
        <v/>
      </c>
      <c r="DJ35" s="284" t="str">
        <f ca="true">+IF(OFFSET('Sanitation Data'!$I$28,0,10*ROW('Sanitation Data'!I29))="","",OFFSET('Sanitation Data'!$I$28,0,10*ROW('Sanitation Data'!I29)))</f>
        <v/>
      </c>
      <c r="DK35" s="284" t="str">
        <f ca="true">+IF(OFFSET('Sanitation Data'!$I$29,0,10*ROW('Sanitation Data'!I29))="","",OFFSET('Sanitation Data'!$I$29,0,10*ROW('Sanitation Data'!I29)))</f>
        <v/>
      </c>
      <c r="DL35" s="284" t="str">
        <f ca="true">+IF(OFFSET('Sanitation Data'!$I$30,0,10*ROW('Sanitation Data'!I29))="","",OFFSET('Sanitation Data'!$I$30,0,10*ROW('Sanitation Data'!I29)))</f>
        <v/>
      </c>
      <c r="DM35" s="284" t="str">
        <f ca="true">+IF(OFFSET('Sanitation Data'!$I$31,0,10*ROW('Sanitation Data'!I29))="","",OFFSET('Sanitation Data'!$I$31,0,10*ROW('Sanitation Data'!I29)))</f>
        <v/>
      </c>
      <c r="DN35" s="284" t="str">
        <f ca="true">+IF(OFFSET('Sanitation Data'!$I$32,0,10*ROW('Sanitation Data'!I29))="","",OFFSET('Sanitation Data'!$I$32,0,10*ROW('Sanitation Data'!I29)))</f>
        <v/>
      </c>
      <c r="DO35" s="284" t="str">
        <f ca="true">+IF(OFFSET('Hygiene Data'!$D$11,0,10*ROW('Hygiene Data'!D29))="","",OFFSET('Hygiene Data'!$D$11,0,10*ROW('Hygiene Data'!D29)))</f>
        <v/>
      </c>
      <c r="DP35" s="284" t="str">
        <f ca="true">+IF(OFFSET('Hygiene Data'!$D$12,0,10*ROW('Hygiene Data'!D29))="","",OFFSET('Hygiene Data'!$D$12,0,10*ROW('Hygiene Data'!D29)))</f>
        <v/>
      </c>
      <c r="DQ35" s="284" t="str">
        <f ca="true">+IF(OFFSET('Hygiene Data'!$D$13,0,10*ROW('Hygiene Data'!D29))="","",OFFSET('Hygiene Data'!$D$13,0,10*ROW('Hygiene Data'!D29)))</f>
        <v/>
      </c>
      <c r="DR35" s="284" t="str">
        <f ca="true">+IF(OFFSET('Hygiene Data'!$E$11,0,10*ROW('Hygiene Data'!E29))="","",OFFSET('Hygiene Data'!$E$11,0,10*ROW('Hygiene Data'!E29)))</f>
        <v/>
      </c>
      <c r="DS35" s="284" t="str">
        <f ca="true">+IF(OFFSET('Hygiene Data'!$E$12,0,10*ROW('Hygiene Data'!E29))="","",OFFSET('Hygiene Data'!$E$12,0,10*ROW('Hygiene Data'!E29)))</f>
        <v/>
      </c>
      <c r="DT35" s="284" t="str">
        <f ca="true">+IF(OFFSET('Hygiene Data'!$E$13,0,10*ROW('Hygiene Data'!E29))="","",OFFSET('Hygiene Data'!$E$13,0,10*ROW('Hygiene Data'!E29)))</f>
        <v/>
      </c>
      <c r="DU35" s="284" t="str">
        <f ca="true">+IF(OFFSET('Hygiene Data'!$F$11,0,10*ROW('Hygiene Data'!F29))="","",OFFSET('Hygiene Data'!$F$11,0,10*ROW('Hygiene Data'!F29)))</f>
        <v/>
      </c>
      <c r="DV35" s="284" t="str">
        <f ca="true">+IF(OFFSET('Hygiene Data'!$F$12,0,10*ROW('Hygiene Data'!F29))="","",OFFSET('Hygiene Data'!$F$12,0,10*ROW('Hygiene Data'!F29)))</f>
        <v/>
      </c>
      <c r="DW35" s="284" t="str">
        <f ca="true">+IF(OFFSET('Hygiene Data'!$F$13,0,10*ROW('Hygiene Data'!F29))="","",OFFSET('Hygiene Data'!$F$13,0,10*ROW('Hygiene Data'!F29)))</f>
        <v/>
      </c>
      <c r="DX35" s="284" t="str">
        <f ca="true">+IF(OFFSET('Hygiene Data'!$G$11,0,10*ROW('Hygiene Data'!G29))="","",OFFSET('Hygiene Data'!$G$11,0,10*ROW('Hygiene Data'!G29)))</f>
        <v/>
      </c>
      <c r="DY35" s="284" t="str">
        <f ca="true">+IF(OFFSET('Hygiene Data'!$G$12,0,10*ROW('Hygiene Data'!G29))="","",OFFSET('Hygiene Data'!$G$12,0,10*ROW('Hygiene Data'!G29)))</f>
        <v/>
      </c>
      <c r="DZ35" s="284" t="str">
        <f ca="true">+IF(OFFSET('Hygiene Data'!$G$13,0,10*ROW('Hygiene Data'!G29))="","",OFFSET('Hygiene Data'!$G$13,0,10*ROW('Hygiene Data'!G29)))</f>
        <v/>
      </c>
      <c r="EA35" s="284" t="str">
        <f ca="true">+IF(OFFSET('Hygiene Data'!$H$11,0,10*ROW('Hygiene Data'!H29))="","",OFFSET('Hygiene Data'!$H$11,0,10*ROW('Hygiene Data'!H29)))</f>
        <v/>
      </c>
      <c r="EB35" s="284" t="str">
        <f ca="true">+IF(OFFSET('Hygiene Data'!$H$12,0,10*ROW('Hygiene Data'!H29))="","",OFFSET('Hygiene Data'!$H$12,0,10*ROW('Hygiene Data'!H29)))</f>
        <v/>
      </c>
      <c r="EC35" s="284" t="str">
        <f ca="true">+IF(OFFSET('Hygiene Data'!$H$13,0,10*ROW('Hygiene Data'!H29))="","",OFFSET('Hygiene Data'!$H$13,0,10*ROW('Hygiene Data'!H29)))</f>
        <v/>
      </c>
      <c r="ED35" s="284" t="str">
        <f ca="true">+IF(OFFSET('Hygiene Data'!$I$11,0,10*ROW('Hygiene Data'!I29))="","",OFFSET('Hygiene Data'!$I$11,0,10*ROW('Hygiene Data'!I29)))</f>
        <v/>
      </c>
      <c r="EE35" s="284" t="str">
        <f ca="true">+IF(OFFSET('Hygiene Data'!$I$12,0,10*ROW('Hygiene Data'!I29))="","",OFFSET('Hygiene Data'!$I$12,0,10*ROW('Hygiene Data'!I29)))</f>
        <v/>
      </c>
      <c r="EF35" s="284"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9"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4"/>
      <c r="BS36" s="284" t="str">
        <f ca="true">+IF(OFFSET('Water Data'!$D$27,0,10*ROW('Water Data'!D30))="","",OFFSET('Water Data'!$D$27,0,10*ROW('Water Data'!D30)))</f>
        <v/>
      </c>
      <c r="BT36" s="284" t="str">
        <f ca="true">+IF(OFFSET('Water Data'!$D$28,0,10*ROW('Water Data'!D30))="","",OFFSET('Water Data'!$D$28,0,10*ROW('Water Data'!D30)))</f>
        <v/>
      </c>
      <c r="BU36" s="284" t="str">
        <f ca="true">+IF(OFFSET('Water Data'!$D$29,0,10*ROW('Water Data'!D30))="","",OFFSET('Water Data'!$D$29,0,10*ROW('Water Data'!D30)))</f>
        <v/>
      </c>
      <c r="BV36" s="284" t="str">
        <f ca="true">+IF(OFFSET('Water Data'!$E$27,0,10*ROW('Water Data'!E30))="","",OFFSET('Water Data'!$E$27,0,10*ROW('Water Data'!E30)))</f>
        <v/>
      </c>
      <c r="BW36" s="284" t="str">
        <f ca="true">+IF(OFFSET('Water Data'!$E$28,0,10*ROW('Water Data'!E30))="","",OFFSET('Water Data'!$E$28,0,10*ROW('Water Data'!E30)))</f>
        <v/>
      </c>
      <c r="BX36" s="284" t="str">
        <f ca="true">+IF(OFFSET('Water Data'!$E$29,0,10*ROW('Water Data'!E30))="","",OFFSET('Water Data'!$E$29,0,10*ROW('Water Data'!E30)))</f>
        <v/>
      </c>
      <c r="BY36" s="284" t="str">
        <f ca="true">+IF(OFFSET('Water Data'!$F$27,0,10*ROW('Water Data'!F30))="","",OFFSET('Water Data'!$F$27,0,10*ROW('Water Data'!F30)))</f>
        <v/>
      </c>
      <c r="BZ36" s="284" t="str">
        <f ca="true">+IF(OFFSET('Water Data'!$F$28,0,10*ROW('Water Data'!F30))="","",OFFSET('Water Data'!$F$28,0,10*ROW('Water Data'!F30)))</f>
        <v/>
      </c>
      <c r="CA36" s="284" t="str">
        <f ca="true">+IF(OFFSET('Water Data'!$F$29,0,10*ROW('Water Data'!F30))="","",OFFSET('Water Data'!$F$29,0,10*ROW('Water Data'!F30)))</f>
        <v/>
      </c>
      <c r="CB36" s="284" t="str">
        <f ca="true">+IF(OFFSET('Water Data'!$G$27,0,10*ROW('Water Data'!G30))="","",OFFSET('Water Data'!$G$27,0,10*ROW('Water Data'!G30)))</f>
        <v/>
      </c>
      <c r="CC36" s="284" t="str">
        <f ca="true">+IF(OFFSET('Water Data'!$G$28,0,10*ROW('Water Data'!G30))="","",OFFSET('Water Data'!$G$28,0,10*ROW('Water Data'!G30)))</f>
        <v/>
      </c>
      <c r="CD36" s="284" t="str">
        <f ca="true">+IF(OFFSET('Water Data'!$G$29,0,10*ROW('Water Data'!G30))="","",OFFSET('Water Data'!$G$29,0,10*ROW('Water Data'!G30)))</f>
        <v/>
      </c>
      <c r="CE36" s="284" t="str">
        <f ca="true">+IF(OFFSET('Water Data'!$H$27,0,10*ROW('Water Data'!H30))="","",OFFSET('Water Data'!$H$27,0,10*ROW('Water Data'!H30)))</f>
        <v/>
      </c>
      <c r="CF36" s="284" t="str">
        <f ca="true">+IF(OFFSET('Water Data'!$H$28,0,10*ROW('Water Data'!H30))="","",OFFSET('Water Data'!$H$28,0,10*ROW('Water Data'!H30)))</f>
        <v/>
      </c>
      <c r="CG36" s="284" t="str">
        <f ca="true">+IF(OFFSET('Water Data'!$H$29,0,10*ROW('Water Data'!H30))="","",OFFSET('Water Data'!$H$29,0,10*ROW('Water Data'!H30)))</f>
        <v/>
      </c>
      <c r="CH36" s="284" t="str">
        <f ca="true">+IF(OFFSET('Water Data'!$I$27,0,10*ROW('Water Data'!I30))="","",OFFSET('Water Data'!$I$27,0,10*ROW('Water Data'!I30)))</f>
        <v/>
      </c>
      <c r="CI36" s="284" t="str">
        <f ca="true">+IF(OFFSET('Water Data'!$I$28,0,10*ROW('Water Data'!I30))="","",OFFSET('Water Data'!$I$28,0,10*ROW('Water Data'!I30)))</f>
        <v/>
      </c>
      <c r="CJ36" s="284" t="str">
        <f ca="true">+IF(OFFSET('Water Data'!$I$29,0,10*ROW('Water Data'!I30))="","",OFFSET('Water Data'!$I$29,0,10*ROW('Water Data'!I30)))</f>
        <v/>
      </c>
      <c r="CK36" s="284" t="str">
        <f ca="true">+IF(OFFSET('Sanitation Data'!$D$28,0,10*ROW('Sanitation Data'!D30))="","",OFFSET('Sanitation Data'!$D$28,0,10*ROW('Sanitation Data'!D30)))</f>
        <v/>
      </c>
      <c r="CL36" s="284" t="str">
        <f ca="true">+IF(OFFSET('Sanitation Data'!$D$29,0,10*ROW('Sanitation Data'!D30))="","",OFFSET('Sanitation Data'!$D$29,0,10*ROW('Sanitation Data'!D30)))</f>
        <v/>
      </c>
      <c r="CM36" s="284" t="str">
        <f ca="true">+IF(OFFSET('Sanitation Data'!$D$30,0,10*ROW('Sanitation Data'!D30))="","",OFFSET('Sanitation Data'!$D$30,0,10*ROW('Sanitation Data'!D30)))</f>
        <v/>
      </c>
      <c r="CN36" s="284" t="str">
        <f ca="true">+IF(OFFSET('Sanitation Data'!$D$31,0,10*ROW('Sanitation Data'!D30))="","",OFFSET('Sanitation Data'!$D$31,0,10*ROW('Sanitation Data'!D30)))</f>
        <v/>
      </c>
      <c r="CO36" s="284" t="str">
        <f ca="true">+IF(OFFSET('Sanitation Data'!$D$32,0,10*ROW('Sanitation Data'!D30))="","",OFFSET('Sanitation Data'!$D$32,0,10*ROW('Sanitation Data'!D30)))</f>
        <v/>
      </c>
      <c r="CP36" s="284" t="str">
        <f ca="true">+IF(OFFSET('Sanitation Data'!$E$28,0,10*ROW('Sanitation Data'!E30))="","",OFFSET('Sanitation Data'!$E$28,0,10*ROW('Sanitation Data'!E30)))</f>
        <v/>
      </c>
      <c r="CQ36" s="284" t="str">
        <f ca="true">+IF(OFFSET('Sanitation Data'!$E$29,0,10*ROW('Sanitation Data'!E30))="","",OFFSET('Sanitation Data'!$E$29,0,10*ROW('Sanitation Data'!E30)))</f>
        <v/>
      </c>
      <c r="CR36" s="284" t="str">
        <f ca="true">+IF(OFFSET('Sanitation Data'!$E$30,0,10*ROW('Sanitation Data'!E30))="","",OFFSET('Sanitation Data'!$E$30,0,10*ROW('Sanitation Data'!E30)))</f>
        <v/>
      </c>
      <c r="CS36" s="284" t="str">
        <f ca="true">+IF(OFFSET('Sanitation Data'!$E$31,0,10*ROW('Sanitation Data'!E30))="","",OFFSET('Sanitation Data'!$E$31,0,10*ROW('Sanitation Data'!E30)))</f>
        <v/>
      </c>
      <c r="CT36" s="284" t="str">
        <f ca="true">+IF(OFFSET('Sanitation Data'!$E$32,0,10*ROW('Sanitation Data'!E30))="","",OFFSET('Sanitation Data'!$E$32,0,10*ROW('Sanitation Data'!E30)))</f>
        <v/>
      </c>
      <c r="CU36" s="284" t="str">
        <f ca="true">+IF(OFFSET('Sanitation Data'!$F$28,0,10*ROW('Sanitation Data'!F30))="","",OFFSET('Sanitation Data'!$F$28,0,10*ROW('Sanitation Data'!F30)))</f>
        <v/>
      </c>
      <c r="CV36" s="284" t="str">
        <f ca="true">+IF(OFFSET('Sanitation Data'!$F$29,0,10*ROW('Sanitation Data'!F30))="","",OFFSET('Sanitation Data'!$F$29,0,10*ROW('Sanitation Data'!F30)))</f>
        <v/>
      </c>
      <c r="CW36" s="284" t="str">
        <f ca="true">+IF(OFFSET('Sanitation Data'!$F$30,0,10*ROW('Sanitation Data'!F30))="","",OFFSET('Sanitation Data'!$F$30,0,10*ROW('Sanitation Data'!F30)))</f>
        <v/>
      </c>
      <c r="CX36" s="284" t="str">
        <f ca="true">+IF(OFFSET('Sanitation Data'!$F$31,0,10*ROW('Sanitation Data'!F30))="","",OFFSET('Sanitation Data'!$F$31,0,10*ROW('Sanitation Data'!F30)))</f>
        <v/>
      </c>
      <c r="CY36" s="284" t="str">
        <f ca="true">+IF(OFFSET('Sanitation Data'!$F$32,0,10*ROW('Sanitation Data'!F30))="","",OFFSET('Sanitation Data'!$F$32,0,10*ROW('Sanitation Data'!F30)))</f>
        <v/>
      </c>
      <c r="CZ36" s="284" t="str">
        <f ca="true">+IF(OFFSET('Sanitation Data'!$G$28,0,10*ROW('Sanitation Data'!G30))="","",OFFSET('Sanitation Data'!$G$28,0,10*ROW('Sanitation Data'!G30)))</f>
        <v/>
      </c>
      <c r="DA36" s="284" t="str">
        <f ca="true">+IF(OFFSET('Sanitation Data'!$G$29,0,10*ROW('Sanitation Data'!G30))="","",OFFSET('Sanitation Data'!$G$29,0,10*ROW('Sanitation Data'!G30)))</f>
        <v/>
      </c>
      <c r="DB36" s="284" t="str">
        <f ca="true">+IF(OFFSET('Sanitation Data'!$G$30,0,10*ROW('Sanitation Data'!G30))="","",OFFSET('Sanitation Data'!$G$30,0,10*ROW('Sanitation Data'!G30)))</f>
        <v/>
      </c>
      <c r="DC36" s="284" t="str">
        <f ca="true">+IF(OFFSET('Sanitation Data'!$G$31,0,10*ROW('Sanitation Data'!G30))="","",OFFSET('Sanitation Data'!$G$31,0,10*ROW('Sanitation Data'!G30)))</f>
        <v/>
      </c>
      <c r="DD36" s="284" t="str">
        <f ca="true">+IF(OFFSET('Sanitation Data'!$G$32,0,10*ROW('Sanitation Data'!G30))="","",OFFSET('Sanitation Data'!$G$32,0,10*ROW('Sanitation Data'!G30)))</f>
        <v/>
      </c>
      <c r="DE36" s="284" t="str">
        <f ca="true">+IF(OFFSET('Sanitation Data'!$H$28,0,10*ROW('Sanitation Data'!H30))="","",OFFSET('Sanitation Data'!$H$28,0,10*ROW('Sanitation Data'!H30)))</f>
        <v/>
      </c>
      <c r="DF36" s="284" t="str">
        <f ca="true">+IF(OFFSET('Sanitation Data'!$H$29,0,10*ROW('Sanitation Data'!H30))="","",OFFSET('Sanitation Data'!$H$29,0,10*ROW('Sanitation Data'!H30)))</f>
        <v/>
      </c>
      <c r="DG36" s="284" t="str">
        <f ca="true">+IF(OFFSET('Sanitation Data'!$H$30,0,10*ROW('Sanitation Data'!H30))="","",OFFSET('Sanitation Data'!$H$30,0,10*ROW('Sanitation Data'!H30)))</f>
        <v/>
      </c>
      <c r="DH36" s="284" t="str">
        <f ca="true">+IF(OFFSET('Sanitation Data'!$H$31,0,10*ROW('Sanitation Data'!H30))="","",OFFSET('Sanitation Data'!$H$31,0,10*ROW('Sanitation Data'!H30)))</f>
        <v/>
      </c>
      <c r="DI36" s="284" t="str">
        <f ca="true">+IF(OFFSET('Sanitation Data'!$H$32,0,10*ROW('Sanitation Data'!H30))="","",OFFSET('Sanitation Data'!$H$32,0,10*ROW('Sanitation Data'!H30)))</f>
        <v/>
      </c>
      <c r="DJ36" s="284" t="str">
        <f ca="true">+IF(OFFSET('Sanitation Data'!$I$28,0,10*ROW('Sanitation Data'!I30))="","",OFFSET('Sanitation Data'!$I$28,0,10*ROW('Sanitation Data'!I30)))</f>
        <v/>
      </c>
      <c r="DK36" s="284" t="str">
        <f ca="true">+IF(OFFSET('Sanitation Data'!$I$29,0,10*ROW('Sanitation Data'!I30))="","",OFFSET('Sanitation Data'!$I$29,0,10*ROW('Sanitation Data'!I30)))</f>
        <v/>
      </c>
      <c r="DL36" s="284" t="str">
        <f ca="true">+IF(OFFSET('Sanitation Data'!$I$30,0,10*ROW('Sanitation Data'!I30))="","",OFFSET('Sanitation Data'!$I$30,0,10*ROW('Sanitation Data'!I30)))</f>
        <v/>
      </c>
      <c r="DM36" s="284" t="str">
        <f ca="true">+IF(OFFSET('Sanitation Data'!$I$31,0,10*ROW('Sanitation Data'!I30))="","",OFFSET('Sanitation Data'!$I$31,0,10*ROW('Sanitation Data'!I30)))</f>
        <v/>
      </c>
      <c r="DN36" s="284" t="str">
        <f ca="true">+IF(OFFSET('Sanitation Data'!$I$32,0,10*ROW('Sanitation Data'!I30))="","",OFFSET('Sanitation Data'!$I$32,0,10*ROW('Sanitation Data'!I30)))</f>
        <v/>
      </c>
      <c r="DO36" s="284" t="str">
        <f ca="true">+IF(OFFSET('Hygiene Data'!$D$11,0,10*ROW('Hygiene Data'!D30))="","",OFFSET('Hygiene Data'!$D$11,0,10*ROW('Hygiene Data'!D30)))</f>
        <v/>
      </c>
      <c r="DP36" s="284" t="str">
        <f ca="true">+IF(OFFSET('Hygiene Data'!$D$12,0,10*ROW('Hygiene Data'!D30))="","",OFFSET('Hygiene Data'!$D$12,0,10*ROW('Hygiene Data'!D30)))</f>
        <v/>
      </c>
      <c r="DQ36" s="284" t="str">
        <f ca="true">+IF(OFFSET('Hygiene Data'!$D$13,0,10*ROW('Hygiene Data'!D30))="","",OFFSET('Hygiene Data'!$D$13,0,10*ROW('Hygiene Data'!D30)))</f>
        <v/>
      </c>
      <c r="DR36" s="284" t="str">
        <f ca="true">+IF(OFFSET('Hygiene Data'!$E$11,0,10*ROW('Hygiene Data'!E30))="","",OFFSET('Hygiene Data'!$E$11,0,10*ROW('Hygiene Data'!E30)))</f>
        <v/>
      </c>
      <c r="DS36" s="284" t="str">
        <f ca="true">+IF(OFFSET('Hygiene Data'!$E$12,0,10*ROW('Hygiene Data'!E30))="","",OFFSET('Hygiene Data'!$E$12,0,10*ROW('Hygiene Data'!E30)))</f>
        <v/>
      </c>
      <c r="DT36" s="284" t="str">
        <f ca="true">+IF(OFFSET('Hygiene Data'!$E$13,0,10*ROW('Hygiene Data'!E30))="","",OFFSET('Hygiene Data'!$E$13,0,10*ROW('Hygiene Data'!E30)))</f>
        <v/>
      </c>
      <c r="DU36" s="284" t="str">
        <f ca="true">+IF(OFFSET('Hygiene Data'!$F$11,0,10*ROW('Hygiene Data'!F30))="","",OFFSET('Hygiene Data'!$F$11,0,10*ROW('Hygiene Data'!F30)))</f>
        <v/>
      </c>
      <c r="DV36" s="284" t="str">
        <f ca="true">+IF(OFFSET('Hygiene Data'!$F$12,0,10*ROW('Hygiene Data'!F30))="","",OFFSET('Hygiene Data'!$F$12,0,10*ROW('Hygiene Data'!F30)))</f>
        <v/>
      </c>
      <c r="DW36" s="284" t="str">
        <f ca="true">+IF(OFFSET('Hygiene Data'!$F$13,0,10*ROW('Hygiene Data'!F30))="","",OFFSET('Hygiene Data'!$F$13,0,10*ROW('Hygiene Data'!F30)))</f>
        <v/>
      </c>
      <c r="DX36" s="284" t="str">
        <f ca="true">+IF(OFFSET('Hygiene Data'!$G$11,0,10*ROW('Hygiene Data'!G30))="","",OFFSET('Hygiene Data'!$G$11,0,10*ROW('Hygiene Data'!G30)))</f>
        <v/>
      </c>
      <c r="DY36" s="284" t="str">
        <f ca="true">+IF(OFFSET('Hygiene Data'!$G$12,0,10*ROW('Hygiene Data'!G30))="","",OFFSET('Hygiene Data'!$G$12,0,10*ROW('Hygiene Data'!G30)))</f>
        <v/>
      </c>
      <c r="DZ36" s="284" t="str">
        <f ca="true">+IF(OFFSET('Hygiene Data'!$G$13,0,10*ROW('Hygiene Data'!G30))="","",OFFSET('Hygiene Data'!$G$13,0,10*ROW('Hygiene Data'!G30)))</f>
        <v/>
      </c>
      <c r="EA36" s="284" t="str">
        <f ca="true">+IF(OFFSET('Hygiene Data'!$H$11,0,10*ROW('Hygiene Data'!H30))="","",OFFSET('Hygiene Data'!$H$11,0,10*ROW('Hygiene Data'!H30)))</f>
        <v/>
      </c>
      <c r="EB36" s="284" t="str">
        <f ca="true">+IF(OFFSET('Hygiene Data'!$H$12,0,10*ROW('Hygiene Data'!H30))="","",OFFSET('Hygiene Data'!$H$12,0,10*ROW('Hygiene Data'!H30)))</f>
        <v/>
      </c>
      <c r="EC36" s="284" t="str">
        <f ca="true">+IF(OFFSET('Hygiene Data'!$H$13,0,10*ROW('Hygiene Data'!H30))="","",OFFSET('Hygiene Data'!$H$13,0,10*ROW('Hygiene Data'!H30)))</f>
        <v/>
      </c>
      <c r="ED36" s="284" t="str">
        <f ca="true">+IF(OFFSET('Hygiene Data'!$I$11,0,10*ROW('Hygiene Data'!I30))="","",OFFSET('Hygiene Data'!$I$11,0,10*ROW('Hygiene Data'!I30)))</f>
        <v/>
      </c>
      <c r="EE36" s="284" t="str">
        <f ca="true">+IF(OFFSET('Hygiene Data'!$I$12,0,10*ROW('Hygiene Data'!I30))="","",OFFSET('Hygiene Data'!$I$12,0,10*ROW('Hygiene Data'!I30)))</f>
        <v/>
      </c>
      <c r="EF36" s="284"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9"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4"/>
      <c r="BS37" s="284" t="str">
        <f ca="true">+IF(OFFSET('Water Data'!$D$27,0,10*ROW('Water Data'!D31))="","",OFFSET('Water Data'!$D$27,0,10*ROW('Water Data'!D31)))</f>
        <v/>
      </c>
      <c r="BT37" s="284" t="str">
        <f ca="true">+IF(OFFSET('Water Data'!$D$28,0,10*ROW('Water Data'!D31))="","",OFFSET('Water Data'!$D$28,0,10*ROW('Water Data'!D31)))</f>
        <v/>
      </c>
      <c r="BU37" s="284" t="str">
        <f ca="true">+IF(OFFSET('Water Data'!$D$29,0,10*ROW('Water Data'!D31))="","",OFFSET('Water Data'!$D$29,0,10*ROW('Water Data'!D31)))</f>
        <v/>
      </c>
      <c r="BV37" s="284" t="str">
        <f ca="true">+IF(OFFSET('Water Data'!$E$27,0,10*ROW('Water Data'!E31))="","",OFFSET('Water Data'!$E$27,0,10*ROW('Water Data'!E31)))</f>
        <v/>
      </c>
      <c r="BW37" s="284" t="str">
        <f ca="true">+IF(OFFSET('Water Data'!$E$28,0,10*ROW('Water Data'!E31))="","",OFFSET('Water Data'!$E$28,0,10*ROW('Water Data'!E31)))</f>
        <v/>
      </c>
      <c r="BX37" s="284" t="str">
        <f ca="true">+IF(OFFSET('Water Data'!$E$29,0,10*ROW('Water Data'!E31))="","",OFFSET('Water Data'!$E$29,0,10*ROW('Water Data'!E31)))</f>
        <v/>
      </c>
      <c r="BY37" s="284" t="str">
        <f ca="true">+IF(OFFSET('Water Data'!$F$27,0,10*ROW('Water Data'!F31))="","",OFFSET('Water Data'!$F$27,0,10*ROW('Water Data'!F31)))</f>
        <v/>
      </c>
      <c r="BZ37" s="284" t="str">
        <f ca="true">+IF(OFFSET('Water Data'!$F$28,0,10*ROW('Water Data'!F31))="","",OFFSET('Water Data'!$F$28,0,10*ROW('Water Data'!F31)))</f>
        <v/>
      </c>
      <c r="CA37" s="284" t="str">
        <f ca="true">+IF(OFFSET('Water Data'!$F$29,0,10*ROW('Water Data'!F31))="","",OFFSET('Water Data'!$F$29,0,10*ROW('Water Data'!F31)))</f>
        <v/>
      </c>
      <c r="CB37" s="284" t="str">
        <f ca="true">+IF(OFFSET('Water Data'!$G$27,0,10*ROW('Water Data'!G31))="","",OFFSET('Water Data'!$G$27,0,10*ROW('Water Data'!G31)))</f>
        <v/>
      </c>
      <c r="CC37" s="284" t="str">
        <f ca="true">+IF(OFFSET('Water Data'!$G$28,0,10*ROW('Water Data'!G31))="","",OFFSET('Water Data'!$G$28,0,10*ROW('Water Data'!G31)))</f>
        <v/>
      </c>
      <c r="CD37" s="284" t="str">
        <f ca="true">+IF(OFFSET('Water Data'!$G$29,0,10*ROW('Water Data'!G31))="","",OFFSET('Water Data'!$G$29,0,10*ROW('Water Data'!G31)))</f>
        <v/>
      </c>
      <c r="CE37" s="284" t="str">
        <f ca="true">+IF(OFFSET('Water Data'!$H$27,0,10*ROW('Water Data'!H31))="","",OFFSET('Water Data'!$H$27,0,10*ROW('Water Data'!H31)))</f>
        <v/>
      </c>
      <c r="CF37" s="284" t="str">
        <f ca="true">+IF(OFFSET('Water Data'!$H$28,0,10*ROW('Water Data'!H31))="","",OFFSET('Water Data'!$H$28,0,10*ROW('Water Data'!H31)))</f>
        <v/>
      </c>
      <c r="CG37" s="284" t="str">
        <f ca="true">+IF(OFFSET('Water Data'!$H$29,0,10*ROW('Water Data'!H31))="","",OFFSET('Water Data'!$H$29,0,10*ROW('Water Data'!H31)))</f>
        <v/>
      </c>
      <c r="CH37" s="284" t="str">
        <f ca="true">+IF(OFFSET('Water Data'!$I$27,0,10*ROW('Water Data'!I31))="","",OFFSET('Water Data'!$I$27,0,10*ROW('Water Data'!I31)))</f>
        <v/>
      </c>
      <c r="CI37" s="284" t="str">
        <f ca="true">+IF(OFFSET('Water Data'!$I$28,0,10*ROW('Water Data'!I31))="","",OFFSET('Water Data'!$I$28,0,10*ROW('Water Data'!I31)))</f>
        <v/>
      </c>
      <c r="CJ37" s="284" t="str">
        <f ca="true">+IF(OFFSET('Water Data'!$I$29,0,10*ROW('Water Data'!I31))="","",OFFSET('Water Data'!$I$29,0,10*ROW('Water Data'!I31)))</f>
        <v/>
      </c>
      <c r="CK37" s="284" t="str">
        <f ca="true">+IF(OFFSET('Sanitation Data'!$D$28,0,10*ROW('Sanitation Data'!D31))="","",OFFSET('Sanitation Data'!$D$28,0,10*ROW('Sanitation Data'!D31)))</f>
        <v/>
      </c>
      <c r="CL37" s="284" t="str">
        <f ca="true">+IF(OFFSET('Sanitation Data'!$D$29,0,10*ROW('Sanitation Data'!D31))="","",OFFSET('Sanitation Data'!$D$29,0,10*ROW('Sanitation Data'!D31)))</f>
        <v/>
      </c>
      <c r="CM37" s="284" t="str">
        <f ca="true">+IF(OFFSET('Sanitation Data'!$D$30,0,10*ROW('Sanitation Data'!D31))="","",OFFSET('Sanitation Data'!$D$30,0,10*ROW('Sanitation Data'!D31)))</f>
        <v/>
      </c>
      <c r="CN37" s="284" t="str">
        <f ca="true">+IF(OFFSET('Sanitation Data'!$D$31,0,10*ROW('Sanitation Data'!D31))="","",OFFSET('Sanitation Data'!$D$31,0,10*ROW('Sanitation Data'!D31)))</f>
        <v/>
      </c>
      <c r="CO37" s="284" t="str">
        <f ca="true">+IF(OFFSET('Sanitation Data'!$D$32,0,10*ROW('Sanitation Data'!D31))="","",OFFSET('Sanitation Data'!$D$32,0,10*ROW('Sanitation Data'!D31)))</f>
        <v/>
      </c>
      <c r="CP37" s="284" t="str">
        <f ca="true">+IF(OFFSET('Sanitation Data'!$E$28,0,10*ROW('Sanitation Data'!E31))="","",OFFSET('Sanitation Data'!$E$28,0,10*ROW('Sanitation Data'!E31)))</f>
        <v/>
      </c>
      <c r="CQ37" s="284" t="str">
        <f ca="true">+IF(OFFSET('Sanitation Data'!$E$29,0,10*ROW('Sanitation Data'!E31))="","",OFFSET('Sanitation Data'!$E$29,0,10*ROW('Sanitation Data'!E31)))</f>
        <v/>
      </c>
      <c r="CR37" s="284" t="str">
        <f ca="true">+IF(OFFSET('Sanitation Data'!$E$30,0,10*ROW('Sanitation Data'!E31))="","",OFFSET('Sanitation Data'!$E$30,0,10*ROW('Sanitation Data'!E31)))</f>
        <v/>
      </c>
      <c r="CS37" s="284" t="str">
        <f ca="true">+IF(OFFSET('Sanitation Data'!$E$31,0,10*ROW('Sanitation Data'!E31))="","",OFFSET('Sanitation Data'!$E$31,0,10*ROW('Sanitation Data'!E31)))</f>
        <v/>
      </c>
      <c r="CT37" s="284" t="str">
        <f ca="true">+IF(OFFSET('Sanitation Data'!$E$32,0,10*ROW('Sanitation Data'!E31))="","",OFFSET('Sanitation Data'!$E$32,0,10*ROW('Sanitation Data'!E31)))</f>
        <v/>
      </c>
      <c r="CU37" s="284" t="str">
        <f ca="true">+IF(OFFSET('Sanitation Data'!$F$28,0,10*ROW('Sanitation Data'!F31))="","",OFFSET('Sanitation Data'!$F$28,0,10*ROW('Sanitation Data'!F31)))</f>
        <v/>
      </c>
      <c r="CV37" s="284" t="str">
        <f ca="true">+IF(OFFSET('Sanitation Data'!$F$29,0,10*ROW('Sanitation Data'!F31))="","",OFFSET('Sanitation Data'!$F$29,0,10*ROW('Sanitation Data'!F31)))</f>
        <v/>
      </c>
      <c r="CW37" s="284" t="str">
        <f ca="true">+IF(OFFSET('Sanitation Data'!$F$30,0,10*ROW('Sanitation Data'!F31))="","",OFFSET('Sanitation Data'!$F$30,0,10*ROW('Sanitation Data'!F31)))</f>
        <v/>
      </c>
      <c r="CX37" s="284" t="str">
        <f ca="true">+IF(OFFSET('Sanitation Data'!$F$31,0,10*ROW('Sanitation Data'!F31))="","",OFFSET('Sanitation Data'!$F$31,0,10*ROW('Sanitation Data'!F31)))</f>
        <v/>
      </c>
      <c r="CY37" s="284" t="str">
        <f ca="true">+IF(OFFSET('Sanitation Data'!$F$32,0,10*ROW('Sanitation Data'!F31))="","",OFFSET('Sanitation Data'!$F$32,0,10*ROW('Sanitation Data'!F31)))</f>
        <v/>
      </c>
      <c r="CZ37" s="284" t="str">
        <f ca="true">+IF(OFFSET('Sanitation Data'!$G$28,0,10*ROW('Sanitation Data'!G31))="","",OFFSET('Sanitation Data'!$G$28,0,10*ROW('Sanitation Data'!G31)))</f>
        <v/>
      </c>
      <c r="DA37" s="284" t="str">
        <f ca="true">+IF(OFFSET('Sanitation Data'!$G$29,0,10*ROW('Sanitation Data'!G31))="","",OFFSET('Sanitation Data'!$G$29,0,10*ROW('Sanitation Data'!G31)))</f>
        <v/>
      </c>
      <c r="DB37" s="284" t="str">
        <f ca="true">+IF(OFFSET('Sanitation Data'!$G$30,0,10*ROW('Sanitation Data'!G31))="","",OFFSET('Sanitation Data'!$G$30,0,10*ROW('Sanitation Data'!G31)))</f>
        <v/>
      </c>
      <c r="DC37" s="284" t="str">
        <f ca="true">+IF(OFFSET('Sanitation Data'!$G$31,0,10*ROW('Sanitation Data'!G31))="","",OFFSET('Sanitation Data'!$G$31,0,10*ROW('Sanitation Data'!G31)))</f>
        <v/>
      </c>
      <c r="DD37" s="284" t="str">
        <f ca="true">+IF(OFFSET('Sanitation Data'!$G$32,0,10*ROW('Sanitation Data'!G31))="","",OFFSET('Sanitation Data'!$G$32,0,10*ROW('Sanitation Data'!G31)))</f>
        <v/>
      </c>
      <c r="DE37" s="284" t="str">
        <f ca="true">+IF(OFFSET('Sanitation Data'!$H$28,0,10*ROW('Sanitation Data'!H31))="","",OFFSET('Sanitation Data'!$H$28,0,10*ROW('Sanitation Data'!H31)))</f>
        <v/>
      </c>
      <c r="DF37" s="284" t="str">
        <f ca="true">+IF(OFFSET('Sanitation Data'!$H$29,0,10*ROW('Sanitation Data'!H31))="","",OFFSET('Sanitation Data'!$H$29,0,10*ROW('Sanitation Data'!H31)))</f>
        <v/>
      </c>
      <c r="DG37" s="284" t="str">
        <f ca="true">+IF(OFFSET('Sanitation Data'!$H$30,0,10*ROW('Sanitation Data'!H31))="","",OFFSET('Sanitation Data'!$H$30,0,10*ROW('Sanitation Data'!H31)))</f>
        <v/>
      </c>
      <c r="DH37" s="284" t="str">
        <f ca="true">+IF(OFFSET('Sanitation Data'!$H$31,0,10*ROW('Sanitation Data'!H31))="","",OFFSET('Sanitation Data'!$H$31,0,10*ROW('Sanitation Data'!H31)))</f>
        <v/>
      </c>
      <c r="DI37" s="284" t="str">
        <f ca="true">+IF(OFFSET('Sanitation Data'!$H$32,0,10*ROW('Sanitation Data'!H31))="","",OFFSET('Sanitation Data'!$H$32,0,10*ROW('Sanitation Data'!H31)))</f>
        <v/>
      </c>
      <c r="DJ37" s="284" t="str">
        <f ca="true">+IF(OFFSET('Sanitation Data'!$I$28,0,10*ROW('Sanitation Data'!I31))="","",OFFSET('Sanitation Data'!$I$28,0,10*ROW('Sanitation Data'!I31)))</f>
        <v/>
      </c>
      <c r="DK37" s="284" t="str">
        <f ca="true">+IF(OFFSET('Sanitation Data'!$I$29,0,10*ROW('Sanitation Data'!I31))="","",OFFSET('Sanitation Data'!$I$29,0,10*ROW('Sanitation Data'!I31)))</f>
        <v/>
      </c>
      <c r="DL37" s="284" t="str">
        <f ca="true">+IF(OFFSET('Sanitation Data'!$I$30,0,10*ROW('Sanitation Data'!I31))="","",OFFSET('Sanitation Data'!$I$30,0,10*ROW('Sanitation Data'!I31)))</f>
        <v/>
      </c>
      <c r="DM37" s="284" t="str">
        <f ca="true">+IF(OFFSET('Sanitation Data'!$I$31,0,10*ROW('Sanitation Data'!I31))="","",OFFSET('Sanitation Data'!$I$31,0,10*ROW('Sanitation Data'!I31)))</f>
        <v/>
      </c>
      <c r="DN37" s="284" t="str">
        <f ca="true">+IF(OFFSET('Sanitation Data'!$I$32,0,10*ROW('Sanitation Data'!I31))="","",OFFSET('Sanitation Data'!$I$32,0,10*ROW('Sanitation Data'!I31)))</f>
        <v/>
      </c>
      <c r="DO37" s="284" t="str">
        <f ca="true">+IF(OFFSET('Hygiene Data'!$D$11,0,10*ROW('Hygiene Data'!D31))="","",OFFSET('Hygiene Data'!$D$11,0,10*ROW('Hygiene Data'!D31)))</f>
        <v/>
      </c>
      <c r="DP37" s="284" t="str">
        <f ca="true">+IF(OFFSET('Hygiene Data'!$D$12,0,10*ROW('Hygiene Data'!D31))="","",OFFSET('Hygiene Data'!$D$12,0,10*ROW('Hygiene Data'!D31)))</f>
        <v/>
      </c>
      <c r="DQ37" s="284" t="str">
        <f ca="true">+IF(OFFSET('Hygiene Data'!$D$13,0,10*ROW('Hygiene Data'!D31))="","",OFFSET('Hygiene Data'!$D$13,0,10*ROW('Hygiene Data'!D31)))</f>
        <v/>
      </c>
      <c r="DR37" s="284" t="str">
        <f ca="true">+IF(OFFSET('Hygiene Data'!$E$11,0,10*ROW('Hygiene Data'!E31))="","",OFFSET('Hygiene Data'!$E$11,0,10*ROW('Hygiene Data'!E31)))</f>
        <v/>
      </c>
      <c r="DS37" s="284" t="str">
        <f ca="true">+IF(OFFSET('Hygiene Data'!$E$12,0,10*ROW('Hygiene Data'!E31))="","",OFFSET('Hygiene Data'!$E$12,0,10*ROW('Hygiene Data'!E31)))</f>
        <v/>
      </c>
      <c r="DT37" s="284" t="str">
        <f ca="true">+IF(OFFSET('Hygiene Data'!$E$13,0,10*ROW('Hygiene Data'!E31))="","",OFFSET('Hygiene Data'!$E$13,0,10*ROW('Hygiene Data'!E31)))</f>
        <v/>
      </c>
      <c r="DU37" s="284" t="str">
        <f ca="true">+IF(OFFSET('Hygiene Data'!$F$11,0,10*ROW('Hygiene Data'!F31))="","",OFFSET('Hygiene Data'!$F$11,0,10*ROW('Hygiene Data'!F31)))</f>
        <v/>
      </c>
      <c r="DV37" s="284" t="str">
        <f ca="true">+IF(OFFSET('Hygiene Data'!$F$12,0,10*ROW('Hygiene Data'!F31))="","",OFFSET('Hygiene Data'!$F$12,0,10*ROW('Hygiene Data'!F31)))</f>
        <v/>
      </c>
      <c r="DW37" s="284" t="str">
        <f ca="true">+IF(OFFSET('Hygiene Data'!$F$13,0,10*ROW('Hygiene Data'!F31))="","",OFFSET('Hygiene Data'!$F$13,0,10*ROW('Hygiene Data'!F31)))</f>
        <v/>
      </c>
      <c r="DX37" s="284" t="str">
        <f ca="true">+IF(OFFSET('Hygiene Data'!$G$11,0,10*ROW('Hygiene Data'!G31))="","",OFFSET('Hygiene Data'!$G$11,0,10*ROW('Hygiene Data'!G31)))</f>
        <v/>
      </c>
      <c r="DY37" s="284" t="str">
        <f ca="true">+IF(OFFSET('Hygiene Data'!$G$12,0,10*ROW('Hygiene Data'!G31))="","",OFFSET('Hygiene Data'!$G$12,0,10*ROW('Hygiene Data'!G31)))</f>
        <v/>
      </c>
      <c r="DZ37" s="284" t="str">
        <f ca="true">+IF(OFFSET('Hygiene Data'!$G$13,0,10*ROW('Hygiene Data'!G31))="","",OFFSET('Hygiene Data'!$G$13,0,10*ROW('Hygiene Data'!G31)))</f>
        <v/>
      </c>
      <c r="EA37" s="284" t="str">
        <f ca="true">+IF(OFFSET('Hygiene Data'!$H$11,0,10*ROW('Hygiene Data'!H31))="","",OFFSET('Hygiene Data'!$H$11,0,10*ROW('Hygiene Data'!H31)))</f>
        <v/>
      </c>
      <c r="EB37" s="284" t="str">
        <f ca="true">+IF(OFFSET('Hygiene Data'!$H$12,0,10*ROW('Hygiene Data'!H31))="","",OFFSET('Hygiene Data'!$H$12,0,10*ROW('Hygiene Data'!H31)))</f>
        <v/>
      </c>
      <c r="EC37" s="284" t="str">
        <f ca="true">+IF(OFFSET('Hygiene Data'!$H$13,0,10*ROW('Hygiene Data'!H31))="","",OFFSET('Hygiene Data'!$H$13,0,10*ROW('Hygiene Data'!H31)))</f>
        <v/>
      </c>
      <c r="ED37" s="284" t="str">
        <f ca="true">+IF(OFFSET('Hygiene Data'!$I$11,0,10*ROW('Hygiene Data'!I31))="","",OFFSET('Hygiene Data'!$I$11,0,10*ROW('Hygiene Data'!I31)))</f>
        <v/>
      </c>
      <c r="EE37" s="284" t="str">
        <f ca="true">+IF(OFFSET('Hygiene Data'!$I$12,0,10*ROW('Hygiene Data'!I31))="","",OFFSET('Hygiene Data'!$I$12,0,10*ROW('Hygiene Data'!I31)))</f>
        <v/>
      </c>
      <c r="EF37" s="284"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9"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4"/>
      <c r="BS38" s="284" t="str">
        <f ca="true">+IF(OFFSET('Water Data'!$D$27,0,10*ROW('Water Data'!D32))="","",OFFSET('Water Data'!$D$27,0,10*ROW('Water Data'!D32)))</f>
        <v/>
      </c>
      <c r="BT38" s="284" t="str">
        <f ca="true">+IF(OFFSET('Water Data'!$D$28,0,10*ROW('Water Data'!D32))="","",OFFSET('Water Data'!$D$28,0,10*ROW('Water Data'!D32)))</f>
        <v/>
      </c>
      <c r="BU38" s="284" t="str">
        <f ca="true">+IF(OFFSET('Water Data'!$D$29,0,10*ROW('Water Data'!D32))="","",OFFSET('Water Data'!$D$29,0,10*ROW('Water Data'!D32)))</f>
        <v/>
      </c>
      <c r="BV38" s="284" t="str">
        <f ca="true">+IF(OFFSET('Water Data'!$E$27,0,10*ROW('Water Data'!E32))="","",OFFSET('Water Data'!$E$27,0,10*ROW('Water Data'!E32)))</f>
        <v/>
      </c>
      <c r="BW38" s="284" t="str">
        <f ca="true">+IF(OFFSET('Water Data'!$E$28,0,10*ROW('Water Data'!E32))="","",OFFSET('Water Data'!$E$28,0,10*ROW('Water Data'!E32)))</f>
        <v/>
      </c>
      <c r="BX38" s="284" t="str">
        <f ca="true">+IF(OFFSET('Water Data'!$E$29,0,10*ROW('Water Data'!E32))="","",OFFSET('Water Data'!$E$29,0,10*ROW('Water Data'!E32)))</f>
        <v/>
      </c>
      <c r="BY38" s="284" t="str">
        <f ca="true">+IF(OFFSET('Water Data'!$F$27,0,10*ROW('Water Data'!F32))="","",OFFSET('Water Data'!$F$27,0,10*ROW('Water Data'!F32)))</f>
        <v/>
      </c>
      <c r="BZ38" s="284" t="str">
        <f ca="true">+IF(OFFSET('Water Data'!$F$28,0,10*ROW('Water Data'!F32))="","",OFFSET('Water Data'!$F$28,0,10*ROW('Water Data'!F32)))</f>
        <v/>
      </c>
      <c r="CA38" s="284" t="str">
        <f ca="true">+IF(OFFSET('Water Data'!$F$29,0,10*ROW('Water Data'!F32))="","",OFFSET('Water Data'!$F$29,0,10*ROW('Water Data'!F32)))</f>
        <v/>
      </c>
      <c r="CB38" s="284" t="str">
        <f ca="true">+IF(OFFSET('Water Data'!$G$27,0,10*ROW('Water Data'!G32))="","",OFFSET('Water Data'!$G$27,0,10*ROW('Water Data'!G32)))</f>
        <v/>
      </c>
      <c r="CC38" s="284" t="str">
        <f ca="true">+IF(OFFSET('Water Data'!$G$28,0,10*ROW('Water Data'!G32))="","",OFFSET('Water Data'!$G$28,0,10*ROW('Water Data'!G32)))</f>
        <v/>
      </c>
      <c r="CD38" s="284" t="str">
        <f ca="true">+IF(OFFSET('Water Data'!$G$29,0,10*ROW('Water Data'!G32))="","",OFFSET('Water Data'!$G$29,0,10*ROW('Water Data'!G32)))</f>
        <v/>
      </c>
      <c r="CE38" s="284" t="str">
        <f ca="true">+IF(OFFSET('Water Data'!$H$27,0,10*ROW('Water Data'!H32))="","",OFFSET('Water Data'!$H$27,0,10*ROW('Water Data'!H32)))</f>
        <v/>
      </c>
      <c r="CF38" s="284" t="str">
        <f ca="true">+IF(OFFSET('Water Data'!$H$28,0,10*ROW('Water Data'!H32))="","",OFFSET('Water Data'!$H$28,0,10*ROW('Water Data'!H32)))</f>
        <v/>
      </c>
      <c r="CG38" s="284" t="str">
        <f ca="true">+IF(OFFSET('Water Data'!$H$29,0,10*ROW('Water Data'!H32))="","",OFFSET('Water Data'!$H$29,0,10*ROW('Water Data'!H32)))</f>
        <v/>
      </c>
      <c r="CH38" s="284" t="str">
        <f ca="true">+IF(OFFSET('Water Data'!$I$27,0,10*ROW('Water Data'!I32))="","",OFFSET('Water Data'!$I$27,0,10*ROW('Water Data'!I32)))</f>
        <v/>
      </c>
      <c r="CI38" s="284" t="str">
        <f ca="true">+IF(OFFSET('Water Data'!$I$28,0,10*ROW('Water Data'!I32))="","",OFFSET('Water Data'!$I$28,0,10*ROW('Water Data'!I32)))</f>
        <v/>
      </c>
      <c r="CJ38" s="284" t="str">
        <f ca="true">+IF(OFFSET('Water Data'!$I$29,0,10*ROW('Water Data'!I32))="","",OFFSET('Water Data'!$I$29,0,10*ROW('Water Data'!I32)))</f>
        <v/>
      </c>
      <c r="CK38" s="284" t="str">
        <f ca="true">+IF(OFFSET('Sanitation Data'!$D$28,0,10*ROW('Sanitation Data'!D32))="","",OFFSET('Sanitation Data'!$D$28,0,10*ROW('Sanitation Data'!D32)))</f>
        <v/>
      </c>
      <c r="CL38" s="284" t="str">
        <f ca="true">+IF(OFFSET('Sanitation Data'!$D$29,0,10*ROW('Sanitation Data'!D32))="","",OFFSET('Sanitation Data'!$D$29,0,10*ROW('Sanitation Data'!D32)))</f>
        <v/>
      </c>
      <c r="CM38" s="284" t="str">
        <f ca="true">+IF(OFFSET('Sanitation Data'!$D$30,0,10*ROW('Sanitation Data'!D32))="","",OFFSET('Sanitation Data'!$D$30,0,10*ROW('Sanitation Data'!D32)))</f>
        <v/>
      </c>
      <c r="CN38" s="284" t="str">
        <f ca="true">+IF(OFFSET('Sanitation Data'!$D$31,0,10*ROW('Sanitation Data'!D32))="","",OFFSET('Sanitation Data'!$D$31,0,10*ROW('Sanitation Data'!D32)))</f>
        <v/>
      </c>
      <c r="CO38" s="284" t="str">
        <f ca="true">+IF(OFFSET('Sanitation Data'!$D$32,0,10*ROW('Sanitation Data'!D32))="","",OFFSET('Sanitation Data'!$D$32,0,10*ROW('Sanitation Data'!D32)))</f>
        <v/>
      </c>
      <c r="CP38" s="284" t="str">
        <f ca="true">+IF(OFFSET('Sanitation Data'!$E$28,0,10*ROW('Sanitation Data'!E32))="","",OFFSET('Sanitation Data'!$E$28,0,10*ROW('Sanitation Data'!E32)))</f>
        <v/>
      </c>
      <c r="CQ38" s="284" t="str">
        <f ca="true">+IF(OFFSET('Sanitation Data'!$E$29,0,10*ROW('Sanitation Data'!E32))="","",OFFSET('Sanitation Data'!$E$29,0,10*ROW('Sanitation Data'!E32)))</f>
        <v/>
      </c>
      <c r="CR38" s="284" t="str">
        <f ca="true">+IF(OFFSET('Sanitation Data'!$E$30,0,10*ROW('Sanitation Data'!E32))="","",OFFSET('Sanitation Data'!$E$30,0,10*ROW('Sanitation Data'!E32)))</f>
        <v/>
      </c>
      <c r="CS38" s="284" t="str">
        <f ca="true">+IF(OFFSET('Sanitation Data'!$E$31,0,10*ROW('Sanitation Data'!E32))="","",OFFSET('Sanitation Data'!$E$31,0,10*ROW('Sanitation Data'!E32)))</f>
        <v/>
      </c>
      <c r="CT38" s="284" t="str">
        <f ca="true">+IF(OFFSET('Sanitation Data'!$E$32,0,10*ROW('Sanitation Data'!E32))="","",OFFSET('Sanitation Data'!$E$32,0,10*ROW('Sanitation Data'!E32)))</f>
        <v/>
      </c>
      <c r="CU38" s="284" t="str">
        <f ca="true">+IF(OFFSET('Sanitation Data'!$F$28,0,10*ROW('Sanitation Data'!F32))="","",OFFSET('Sanitation Data'!$F$28,0,10*ROW('Sanitation Data'!F32)))</f>
        <v/>
      </c>
      <c r="CV38" s="284" t="str">
        <f ca="true">+IF(OFFSET('Sanitation Data'!$F$29,0,10*ROW('Sanitation Data'!F32))="","",OFFSET('Sanitation Data'!$F$29,0,10*ROW('Sanitation Data'!F32)))</f>
        <v/>
      </c>
      <c r="CW38" s="284" t="str">
        <f ca="true">+IF(OFFSET('Sanitation Data'!$F$30,0,10*ROW('Sanitation Data'!F32))="","",OFFSET('Sanitation Data'!$F$30,0,10*ROW('Sanitation Data'!F32)))</f>
        <v/>
      </c>
      <c r="CX38" s="284" t="str">
        <f ca="true">+IF(OFFSET('Sanitation Data'!$F$31,0,10*ROW('Sanitation Data'!F32))="","",OFFSET('Sanitation Data'!$F$31,0,10*ROW('Sanitation Data'!F32)))</f>
        <v/>
      </c>
      <c r="CY38" s="284" t="str">
        <f ca="true">+IF(OFFSET('Sanitation Data'!$F$32,0,10*ROW('Sanitation Data'!F32))="","",OFFSET('Sanitation Data'!$F$32,0,10*ROW('Sanitation Data'!F32)))</f>
        <v/>
      </c>
      <c r="CZ38" s="284" t="str">
        <f ca="true">+IF(OFFSET('Sanitation Data'!$G$28,0,10*ROW('Sanitation Data'!G32))="","",OFFSET('Sanitation Data'!$G$28,0,10*ROW('Sanitation Data'!G32)))</f>
        <v/>
      </c>
      <c r="DA38" s="284" t="str">
        <f ca="true">+IF(OFFSET('Sanitation Data'!$G$29,0,10*ROW('Sanitation Data'!G32))="","",OFFSET('Sanitation Data'!$G$29,0,10*ROW('Sanitation Data'!G32)))</f>
        <v/>
      </c>
      <c r="DB38" s="284" t="str">
        <f ca="true">+IF(OFFSET('Sanitation Data'!$G$30,0,10*ROW('Sanitation Data'!G32))="","",OFFSET('Sanitation Data'!$G$30,0,10*ROW('Sanitation Data'!G32)))</f>
        <v/>
      </c>
      <c r="DC38" s="284" t="str">
        <f ca="true">+IF(OFFSET('Sanitation Data'!$G$31,0,10*ROW('Sanitation Data'!G32))="","",OFFSET('Sanitation Data'!$G$31,0,10*ROW('Sanitation Data'!G32)))</f>
        <v/>
      </c>
      <c r="DD38" s="284" t="str">
        <f ca="true">+IF(OFFSET('Sanitation Data'!$G$32,0,10*ROW('Sanitation Data'!G32))="","",OFFSET('Sanitation Data'!$G$32,0,10*ROW('Sanitation Data'!G32)))</f>
        <v/>
      </c>
      <c r="DE38" s="284" t="str">
        <f ca="true">+IF(OFFSET('Sanitation Data'!$H$28,0,10*ROW('Sanitation Data'!H32))="","",OFFSET('Sanitation Data'!$H$28,0,10*ROW('Sanitation Data'!H32)))</f>
        <v/>
      </c>
      <c r="DF38" s="284" t="str">
        <f ca="true">+IF(OFFSET('Sanitation Data'!$H$29,0,10*ROW('Sanitation Data'!H32))="","",OFFSET('Sanitation Data'!$H$29,0,10*ROW('Sanitation Data'!H32)))</f>
        <v/>
      </c>
      <c r="DG38" s="284" t="str">
        <f ca="true">+IF(OFFSET('Sanitation Data'!$H$30,0,10*ROW('Sanitation Data'!H32))="","",OFFSET('Sanitation Data'!$H$30,0,10*ROW('Sanitation Data'!H32)))</f>
        <v/>
      </c>
      <c r="DH38" s="284" t="str">
        <f ca="true">+IF(OFFSET('Sanitation Data'!$H$31,0,10*ROW('Sanitation Data'!H32))="","",OFFSET('Sanitation Data'!$H$31,0,10*ROW('Sanitation Data'!H32)))</f>
        <v/>
      </c>
      <c r="DI38" s="284" t="str">
        <f ca="true">+IF(OFFSET('Sanitation Data'!$H$32,0,10*ROW('Sanitation Data'!H32))="","",OFFSET('Sanitation Data'!$H$32,0,10*ROW('Sanitation Data'!H32)))</f>
        <v/>
      </c>
      <c r="DJ38" s="284" t="str">
        <f ca="true">+IF(OFFSET('Sanitation Data'!$I$28,0,10*ROW('Sanitation Data'!I32))="","",OFFSET('Sanitation Data'!$I$28,0,10*ROW('Sanitation Data'!I32)))</f>
        <v/>
      </c>
      <c r="DK38" s="284" t="str">
        <f ca="true">+IF(OFFSET('Sanitation Data'!$I$29,0,10*ROW('Sanitation Data'!I32))="","",OFFSET('Sanitation Data'!$I$29,0,10*ROW('Sanitation Data'!I32)))</f>
        <v/>
      </c>
      <c r="DL38" s="284" t="str">
        <f ca="true">+IF(OFFSET('Sanitation Data'!$I$30,0,10*ROW('Sanitation Data'!I32))="","",OFFSET('Sanitation Data'!$I$30,0,10*ROW('Sanitation Data'!I32)))</f>
        <v/>
      </c>
      <c r="DM38" s="284" t="str">
        <f ca="true">+IF(OFFSET('Sanitation Data'!$I$31,0,10*ROW('Sanitation Data'!I32))="","",OFFSET('Sanitation Data'!$I$31,0,10*ROW('Sanitation Data'!I32)))</f>
        <v/>
      </c>
      <c r="DN38" s="284" t="str">
        <f ca="true">+IF(OFFSET('Sanitation Data'!$I$32,0,10*ROW('Sanitation Data'!I32))="","",OFFSET('Sanitation Data'!$I$32,0,10*ROW('Sanitation Data'!I32)))</f>
        <v/>
      </c>
      <c r="DO38" s="284" t="str">
        <f ca="true">+IF(OFFSET('Hygiene Data'!$D$11,0,10*ROW('Hygiene Data'!D32))="","",OFFSET('Hygiene Data'!$D$11,0,10*ROW('Hygiene Data'!D32)))</f>
        <v/>
      </c>
      <c r="DP38" s="284" t="str">
        <f ca="true">+IF(OFFSET('Hygiene Data'!$D$12,0,10*ROW('Hygiene Data'!D32))="","",OFFSET('Hygiene Data'!$D$12,0,10*ROW('Hygiene Data'!D32)))</f>
        <v/>
      </c>
      <c r="DQ38" s="284" t="str">
        <f ca="true">+IF(OFFSET('Hygiene Data'!$D$13,0,10*ROW('Hygiene Data'!D32))="","",OFFSET('Hygiene Data'!$D$13,0,10*ROW('Hygiene Data'!D32)))</f>
        <v/>
      </c>
      <c r="DR38" s="284" t="str">
        <f ca="true">+IF(OFFSET('Hygiene Data'!$E$11,0,10*ROW('Hygiene Data'!E32))="","",OFFSET('Hygiene Data'!$E$11,0,10*ROW('Hygiene Data'!E32)))</f>
        <v/>
      </c>
      <c r="DS38" s="284" t="str">
        <f ca="true">+IF(OFFSET('Hygiene Data'!$E$12,0,10*ROW('Hygiene Data'!E32))="","",OFFSET('Hygiene Data'!$E$12,0,10*ROW('Hygiene Data'!E32)))</f>
        <v/>
      </c>
      <c r="DT38" s="284" t="str">
        <f ca="true">+IF(OFFSET('Hygiene Data'!$E$13,0,10*ROW('Hygiene Data'!E32))="","",OFFSET('Hygiene Data'!$E$13,0,10*ROW('Hygiene Data'!E32)))</f>
        <v/>
      </c>
      <c r="DU38" s="284" t="str">
        <f ca="true">+IF(OFFSET('Hygiene Data'!$F$11,0,10*ROW('Hygiene Data'!F32))="","",OFFSET('Hygiene Data'!$F$11,0,10*ROW('Hygiene Data'!F32)))</f>
        <v/>
      </c>
      <c r="DV38" s="284" t="str">
        <f ca="true">+IF(OFFSET('Hygiene Data'!$F$12,0,10*ROW('Hygiene Data'!F32))="","",OFFSET('Hygiene Data'!$F$12,0,10*ROW('Hygiene Data'!F32)))</f>
        <v/>
      </c>
      <c r="DW38" s="284" t="str">
        <f ca="true">+IF(OFFSET('Hygiene Data'!$F$13,0,10*ROW('Hygiene Data'!F32))="","",OFFSET('Hygiene Data'!$F$13,0,10*ROW('Hygiene Data'!F32)))</f>
        <v/>
      </c>
      <c r="DX38" s="284" t="str">
        <f ca="true">+IF(OFFSET('Hygiene Data'!$G$11,0,10*ROW('Hygiene Data'!G32))="","",OFFSET('Hygiene Data'!$G$11,0,10*ROW('Hygiene Data'!G32)))</f>
        <v/>
      </c>
      <c r="DY38" s="284" t="str">
        <f ca="true">+IF(OFFSET('Hygiene Data'!$G$12,0,10*ROW('Hygiene Data'!G32))="","",OFFSET('Hygiene Data'!$G$12,0,10*ROW('Hygiene Data'!G32)))</f>
        <v/>
      </c>
      <c r="DZ38" s="284" t="str">
        <f ca="true">+IF(OFFSET('Hygiene Data'!$G$13,0,10*ROW('Hygiene Data'!G32))="","",OFFSET('Hygiene Data'!$G$13,0,10*ROW('Hygiene Data'!G32)))</f>
        <v/>
      </c>
      <c r="EA38" s="284" t="str">
        <f ca="true">+IF(OFFSET('Hygiene Data'!$H$11,0,10*ROW('Hygiene Data'!H32))="","",OFFSET('Hygiene Data'!$H$11,0,10*ROW('Hygiene Data'!H32)))</f>
        <v/>
      </c>
      <c r="EB38" s="284" t="str">
        <f ca="true">+IF(OFFSET('Hygiene Data'!$H$12,0,10*ROW('Hygiene Data'!H32))="","",OFFSET('Hygiene Data'!$H$12,0,10*ROW('Hygiene Data'!H32)))</f>
        <v/>
      </c>
      <c r="EC38" s="284" t="str">
        <f ca="true">+IF(OFFSET('Hygiene Data'!$H$13,0,10*ROW('Hygiene Data'!H32))="","",OFFSET('Hygiene Data'!$H$13,0,10*ROW('Hygiene Data'!H32)))</f>
        <v/>
      </c>
      <c r="ED38" s="284" t="str">
        <f ca="true">+IF(OFFSET('Hygiene Data'!$I$11,0,10*ROW('Hygiene Data'!I32))="","",OFFSET('Hygiene Data'!$I$11,0,10*ROW('Hygiene Data'!I32)))</f>
        <v/>
      </c>
      <c r="EE38" s="284" t="str">
        <f ca="true">+IF(OFFSET('Hygiene Data'!$I$12,0,10*ROW('Hygiene Data'!I32))="","",OFFSET('Hygiene Data'!$I$12,0,10*ROW('Hygiene Data'!I32)))</f>
        <v/>
      </c>
      <c r="EF38" s="284"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9"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4"/>
      <c r="BS39" s="284" t="str">
        <f ca="true">+IF(OFFSET('Water Data'!$D$27,0,10*ROW('Water Data'!D33))="","",OFFSET('Water Data'!$D$27,0,10*ROW('Water Data'!D33)))</f>
        <v/>
      </c>
      <c r="BT39" s="284" t="str">
        <f ca="true">+IF(OFFSET('Water Data'!$D$28,0,10*ROW('Water Data'!D33))="","",OFFSET('Water Data'!$D$28,0,10*ROW('Water Data'!D33)))</f>
        <v/>
      </c>
      <c r="BU39" s="284" t="str">
        <f ca="true">+IF(OFFSET('Water Data'!$D$29,0,10*ROW('Water Data'!D33))="","",OFFSET('Water Data'!$D$29,0,10*ROW('Water Data'!D33)))</f>
        <v/>
      </c>
      <c r="BV39" s="284" t="str">
        <f ca="true">+IF(OFFSET('Water Data'!$E$27,0,10*ROW('Water Data'!E33))="","",OFFSET('Water Data'!$E$27,0,10*ROW('Water Data'!E33)))</f>
        <v/>
      </c>
      <c r="BW39" s="284" t="str">
        <f ca="true">+IF(OFFSET('Water Data'!$E$28,0,10*ROW('Water Data'!E33))="","",OFFSET('Water Data'!$E$28,0,10*ROW('Water Data'!E33)))</f>
        <v/>
      </c>
      <c r="BX39" s="284" t="str">
        <f ca="true">+IF(OFFSET('Water Data'!$E$29,0,10*ROW('Water Data'!E33))="","",OFFSET('Water Data'!$E$29,0,10*ROW('Water Data'!E33)))</f>
        <v/>
      </c>
      <c r="BY39" s="284" t="str">
        <f ca="true">+IF(OFFSET('Water Data'!$F$27,0,10*ROW('Water Data'!F33))="","",OFFSET('Water Data'!$F$27,0,10*ROW('Water Data'!F33)))</f>
        <v/>
      </c>
      <c r="BZ39" s="284" t="str">
        <f ca="true">+IF(OFFSET('Water Data'!$F$28,0,10*ROW('Water Data'!F33))="","",OFFSET('Water Data'!$F$28,0,10*ROW('Water Data'!F33)))</f>
        <v/>
      </c>
      <c r="CA39" s="284" t="str">
        <f ca="true">+IF(OFFSET('Water Data'!$F$29,0,10*ROW('Water Data'!F33))="","",OFFSET('Water Data'!$F$29,0,10*ROW('Water Data'!F33)))</f>
        <v/>
      </c>
      <c r="CB39" s="284" t="str">
        <f ca="true">+IF(OFFSET('Water Data'!$G$27,0,10*ROW('Water Data'!G33))="","",OFFSET('Water Data'!$G$27,0,10*ROW('Water Data'!G33)))</f>
        <v/>
      </c>
      <c r="CC39" s="284" t="str">
        <f ca="true">+IF(OFFSET('Water Data'!$G$28,0,10*ROW('Water Data'!G33))="","",OFFSET('Water Data'!$G$28,0,10*ROW('Water Data'!G33)))</f>
        <v/>
      </c>
      <c r="CD39" s="284" t="str">
        <f ca="true">+IF(OFFSET('Water Data'!$G$29,0,10*ROW('Water Data'!G33))="","",OFFSET('Water Data'!$G$29,0,10*ROW('Water Data'!G33)))</f>
        <v/>
      </c>
      <c r="CE39" s="284" t="str">
        <f ca="true">+IF(OFFSET('Water Data'!$H$27,0,10*ROW('Water Data'!H33))="","",OFFSET('Water Data'!$H$27,0,10*ROW('Water Data'!H33)))</f>
        <v/>
      </c>
      <c r="CF39" s="284" t="str">
        <f ca="true">+IF(OFFSET('Water Data'!$H$28,0,10*ROW('Water Data'!H33))="","",OFFSET('Water Data'!$H$28,0,10*ROW('Water Data'!H33)))</f>
        <v/>
      </c>
      <c r="CG39" s="284" t="str">
        <f ca="true">+IF(OFFSET('Water Data'!$H$29,0,10*ROW('Water Data'!H33))="","",OFFSET('Water Data'!$H$29,0,10*ROW('Water Data'!H33)))</f>
        <v/>
      </c>
      <c r="CH39" s="284" t="str">
        <f ca="true">+IF(OFFSET('Water Data'!$I$27,0,10*ROW('Water Data'!I33))="","",OFFSET('Water Data'!$I$27,0,10*ROW('Water Data'!I33)))</f>
        <v/>
      </c>
      <c r="CI39" s="284" t="str">
        <f ca="true">+IF(OFFSET('Water Data'!$I$28,0,10*ROW('Water Data'!I33))="","",OFFSET('Water Data'!$I$28,0,10*ROW('Water Data'!I33)))</f>
        <v/>
      </c>
      <c r="CJ39" s="284" t="str">
        <f ca="true">+IF(OFFSET('Water Data'!$I$29,0,10*ROW('Water Data'!I33))="","",OFFSET('Water Data'!$I$29,0,10*ROW('Water Data'!I33)))</f>
        <v/>
      </c>
      <c r="CK39" s="284" t="str">
        <f ca="true">+IF(OFFSET('Sanitation Data'!$D$28,0,10*ROW('Sanitation Data'!D33))="","",OFFSET('Sanitation Data'!$D$28,0,10*ROW('Sanitation Data'!D33)))</f>
        <v/>
      </c>
      <c r="CL39" s="284" t="str">
        <f ca="true">+IF(OFFSET('Sanitation Data'!$D$29,0,10*ROW('Sanitation Data'!D33))="","",OFFSET('Sanitation Data'!$D$29,0,10*ROW('Sanitation Data'!D33)))</f>
        <v/>
      </c>
      <c r="CM39" s="284" t="str">
        <f ca="true">+IF(OFFSET('Sanitation Data'!$D$30,0,10*ROW('Sanitation Data'!D33))="","",OFFSET('Sanitation Data'!$D$30,0,10*ROW('Sanitation Data'!D33)))</f>
        <v/>
      </c>
      <c r="CN39" s="284" t="str">
        <f ca="true">+IF(OFFSET('Sanitation Data'!$D$31,0,10*ROW('Sanitation Data'!D33))="","",OFFSET('Sanitation Data'!$D$31,0,10*ROW('Sanitation Data'!D33)))</f>
        <v/>
      </c>
      <c r="CO39" s="284" t="str">
        <f ca="true">+IF(OFFSET('Sanitation Data'!$D$32,0,10*ROW('Sanitation Data'!D33))="","",OFFSET('Sanitation Data'!$D$32,0,10*ROW('Sanitation Data'!D33)))</f>
        <v/>
      </c>
      <c r="CP39" s="284" t="str">
        <f ca="true">+IF(OFFSET('Sanitation Data'!$E$28,0,10*ROW('Sanitation Data'!E33))="","",OFFSET('Sanitation Data'!$E$28,0,10*ROW('Sanitation Data'!E33)))</f>
        <v/>
      </c>
      <c r="CQ39" s="284" t="str">
        <f ca="true">+IF(OFFSET('Sanitation Data'!$E$29,0,10*ROW('Sanitation Data'!E33))="","",OFFSET('Sanitation Data'!$E$29,0,10*ROW('Sanitation Data'!E33)))</f>
        <v/>
      </c>
      <c r="CR39" s="284" t="str">
        <f ca="true">+IF(OFFSET('Sanitation Data'!$E$30,0,10*ROW('Sanitation Data'!E33))="","",OFFSET('Sanitation Data'!$E$30,0,10*ROW('Sanitation Data'!E33)))</f>
        <v/>
      </c>
      <c r="CS39" s="284" t="str">
        <f ca="true">+IF(OFFSET('Sanitation Data'!$E$31,0,10*ROW('Sanitation Data'!E33))="","",OFFSET('Sanitation Data'!$E$31,0,10*ROW('Sanitation Data'!E33)))</f>
        <v/>
      </c>
      <c r="CT39" s="284" t="str">
        <f ca="true">+IF(OFFSET('Sanitation Data'!$E$32,0,10*ROW('Sanitation Data'!E33))="","",OFFSET('Sanitation Data'!$E$32,0,10*ROW('Sanitation Data'!E33)))</f>
        <v/>
      </c>
      <c r="CU39" s="284" t="str">
        <f ca="true">+IF(OFFSET('Sanitation Data'!$F$28,0,10*ROW('Sanitation Data'!F33))="","",OFFSET('Sanitation Data'!$F$28,0,10*ROW('Sanitation Data'!F33)))</f>
        <v/>
      </c>
      <c r="CV39" s="284" t="str">
        <f ca="true">+IF(OFFSET('Sanitation Data'!$F$29,0,10*ROW('Sanitation Data'!F33))="","",OFFSET('Sanitation Data'!$F$29,0,10*ROW('Sanitation Data'!F33)))</f>
        <v/>
      </c>
      <c r="CW39" s="284" t="str">
        <f ca="true">+IF(OFFSET('Sanitation Data'!$F$30,0,10*ROW('Sanitation Data'!F33))="","",OFFSET('Sanitation Data'!$F$30,0,10*ROW('Sanitation Data'!F33)))</f>
        <v/>
      </c>
      <c r="CX39" s="284" t="str">
        <f ca="true">+IF(OFFSET('Sanitation Data'!$F$31,0,10*ROW('Sanitation Data'!F33))="","",OFFSET('Sanitation Data'!$F$31,0,10*ROW('Sanitation Data'!F33)))</f>
        <v/>
      </c>
      <c r="CY39" s="284" t="str">
        <f ca="true">+IF(OFFSET('Sanitation Data'!$F$32,0,10*ROW('Sanitation Data'!F33))="","",OFFSET('Sanitation Data'!$F$32,0,10*ROW('Sanitation Data'!F33)))</f>
        <v/>
      </c>
      <c r="CZ39" s="284" t="str">
        <f ca="true">+IF(OFFSET('Sanitation Data'!$G$28,0,10*ROW('Sanitation Data'!G33))="","",OFFSET('Sanitation Data'!$G$28,0,10*ROW('Sanitation Data'!G33)))</f>
        <v/>
      </c>
      <c r="DA39" s="284" t="str">
        <f ca="true">+IF(OFFSET('Sanitation Data'!$G$29,0,10*ROW('Sanitation Data'!G33))="","",OFFSET('Sanitation Data'!$G$29,0,10*ROW('Sanitation Data'!G33)))</f>
        <v/>
      </c>
      <c r="DB39" s="284" t="str">
        <f ca="true">+IF(OFFSET('Sanitation Data'!$G$30,0,10*ROW('Sanitation Data'!G33))="","",OFFSET('Sanitation Data'!$G$30,0,10*ROW('Sanitation Data'!G33)))</f>
        <v/>
      </c>
      <c r="DC39" s="284" t="str">
        <f ca="true">+IF(OFFSET('Sanitation Data'!$G$31,0,10*ROW('Sanitation Data'!G33))="","",OFFSET('Sanitation Data'!$G$31,0,10*ROW('Sanitation Data'!G33)))</f>
        <v/>
      </c>
      <c r="DD39" s="284" t="str">
        <f ca="true">+IF(OFFSET('Sanitation Data'!$G$32,0,10*ROW('Sanitation Data'!G33))="","",OFFSET('Sanitation Data'!$G$32,0,10*ROW('Sanitation Data'!G33)))</f>
        <v/>
      </c>
      <c r="DE39" s="284" t="str">
        <f ca="true">+IF(OFFSET('Sanitation Data'!$H$28,0,10*ROW('Sanitation Data'!H33))="","",OFFSET('Sanitation Data'!$H$28,0,10*ROW('Sanitation Data'!H33)))</f>
        <v/>
      </c>
      <c r="DF39" s="284" t="str">
        <f ca="true">+IF(OFFSET('Sanitation Data'!$H$29,0,10*ROW('Sanitation Data'!H33))="","",OFFSET('Sanitation Data'!$H$29,0,10*ROW('Sanitation Data'!H33)))</f>
        <v/>
      </c>
      <c r="DG39" s="284" t="str">
        <f ca="true">+IF(OFFSET('Sanitation Data'!$H$30,0,10*ROW('Sanitation Data'!H33))="","",OFFSET('Sanitation Data'!$H$30,0,10*ROW('Sanitation Data'!H33)))</f>
        <v/>
      </c>
      <c r="DH39" s="284" t="str">
        <f ca="true">+IF(OFFSET('Sanitation Data'!$H$31,0,10*ROW('Sanitation Data'!H33))="","",OFFSET('Sanitation Data'!$H$31,0,10*ROW('Sanitation Data'!H33)))</f>
        <v/>
      </c>
      <c r="DI39" s="284" t="str">
        <f ca="true">+IF(OFFSET('Sanitation Data'!$H$32,0,10*ROW('Sanitation Data'!H33))="","",OFFSET('Sanitation Data'!$H$32,0,10*ROW('Sanitation Data'!H33)))</f>
        <v/>
      </c>
      <c r="DJ39" s="284" t="str">
        <f ca="true">+IF(OFFSET('Sanitation Data'!$I$28,0,10*ROW('Sanitation Data'!I33))="","",OFFSET('Sanitation Data'!$I$28,0,10*ROW('Sanitation Data'!I33)))</f>
        <v/>
      </c>
      <c r="DK39" s="284" t="str">
        <f ca="true">+IF(OFFSET('Sanitation Data'!$I$29,0,10*ROW('Sanitation Data'!I33))="","",OFFSET('Sanitation Data'!$I$29,0,10*ROW('Sanitation Data'!I33)))</f>
        <v/>
      </c>
      <c r="DL39" s="284" t="str">
        <f ca="true">+IF(OFFSET('Sanitation Data'!$I$30,0,10*ROW('Sanitation Data'!I33))="","",OFFSET('Sanitation Data'!$I$30,0,10*ROW('Sanitation Data'!I33)))</f>
        <v/>
      </c>
      <c r="DM39" s="284" t="str">
        <f ca="true">+IF(OFFSET('Sanitation Data'!$I$31,0,10*ROW('Sanitation Data'!I33))="","",OFFSET('Sanitation Data'!$I$31,0,10*ROW('Sanitation Data'!I33)))</f>
        <v/>
      </c>
      <c r="DN39" s="284" t="str">
        <f ca="true">+IF(OFFSET('Sanitation Data'!$I$32,0,10*ROW('Sanitation Data'!I33))="","",OFFSET('Sanitation Data'!$I$32,0,10*ROW('Sanitation Data'!I33)))</f>
        <v/>
      </c>
      <c r="DO39" s="284" t="str">
        <f ca="true">+IF(OFFSET('Hygiene Data'!$D$11,0,10*ROW('Hygiene Data'!D33))="","",OFFSET('Hygiene Data'!$D$11,0,10*ROW('Hygiene Data'!D33)))</f>
        <v/>
      </c>
      <c r="DP39" s="284" t="str">
        <f ca="true">+IF(OFFSET('Hygiene Data'!$D$12,0,10*ROW('Hygiene Data'!D33))="","",OFFSET('Hygiene Data'!$D$12,0,10*ROW('Hygiene Data'!D33)))</f>
        <v/>
      </c>
      <c r="DQ39" s="284" t="str">
        <f ca="true">+IF(OFFSET('Hygiene Data'!$D$13,0,10*ROW('Hygiene Data'!D33))="","",OFFSET('Hygiene Data'!$D$13,0,10*ROW('Hygiene Data'!D33)))</f>
        <v/>
      </c>
      <c r="DR39" s="284" t="str">
        <f ca="true">+IF(OFFSET('Hygiene Data'!$E$11,0,10*ROW('Hygiene Data'!E33))="","",OFFSET('Hygiene Data'!$E$11,0,10*ROW('Hygiene Data'!E33)))</f>
        <v/>
      </c>
      <c r="DS39" s="284" t="str">
        <f ca="true">+IF(OFFSET('Hygiene Data'!$E$12,0,10*ROW('Hygiene Data'!E33))="","",OFFSET('Hygiene Data'!$E$12,0,10*ROW('Hygiene Data'!E33)))</f>
        <v/>
      </c>
      <c r="DT39" s="284" t="str">
        <f ca="true">+IF(OFFSET('Hygiene Data'!$E$13,0,10*ROW('Hygiene Data'!E33))="","",OFFSET('Hygiene Data'!$E$13,0,10*ROW('Hygiene Data'!E33)))</f>
        <v/>
      </c>
      <c r="DU39" s="284" t="str">
        <f ca="true">+IF(OFFSET('Hygiene Data'!$F$11,0,10*ROW('Hygiene Data'!F33))="","",OFFSET('Hygiene Data'!$F$11,0,10*ROW('Hygiene Data'!F33)))</f>
        <v/>
      </c>
      <c r="DV39" s="284" t="str">
        <f ca="true">+IF(OFFSET('Hygiene Data'!$F$12,0,10*ROW('Hygiene Data'!F33))="","",OFFSET('Hygiene Data'!$F$12,0,10*ROW('Hygiene Data'!F33)))</f>
        <v/>
      </c>
      <c r="DW39" s="284" t="str">
        <f ca="true">+IF(OFFSET('Hygiene Data'!$F$13,0,10*ROW('Hygiene Data'!F33))="","",OFFSET('Hygiene Data'!$F$13,0,10*ROW('Hygiene Data'!F33)))</f>
        <v/>
      </c>
      <c r="DX39" s="284" t="str">
        <f ca="true">+IF(OFFSET('Hygiene Data'!$G$11,0,10*ROW('Hygiene Data'!G33))="","",OFFSET('Hygiene Data'!$G$11,0,10*ROW('Hygiene Data'!G33)))</f>
        <v/>
      </c>
      <c r="DY39" s="284" t="str">
        <f ca="true">+IF(OFFSET('Hygiene Data'!$G$12,0,10*ROW('Hygiene Data'!G33))="","",OFFSET('Hygiene Data'!$G$12,0,10*ROW('Hygiene Data'!G33)))</f>
        <v/>
      </c>
      <c r="DZ39" s="284" t="str">
        <f ca="true">+IF(OFFSET('Hygiene Data'!$G$13,0,10*ROW('Hygiene Data'!G33))="","",OFFSET('Hygiene Data'!$G$13,0,10*ROW('Hygiene Data'!G33)))</f>
        <v/>
      </c>
      <c r="EA39" s="284" t="str">
        <f ca="true">+IF(OFFSET('Hygiene Data'!$H$11,0,10*ROW('Hygiene Data'!H33))="","",OFFSET('Hygiene Data'!$H$11,0,10*ROW('Hygiene Data'!H33)))</f>
        <v/>
      </c>
      <c r="EB39" s="284" t="str">
        <f ca="true">+IF(OFFSET('Hygiene Data'!$H$12,0,10*ROW('Hygiene Data'!H33))="","",OFFSET('Hygiene Data'!$H$12,0,10*ROW('Hygiene Data'!H33)))</f>
        <v/>
      </c>
      <c r="EC39" s="284" t="str">
        <f ca="true">+IF(OFFSET('Hygiene Data'!$H$13,0,10*ROW('Hygiene Data'!H33))="","",OFFSET('Hygiene Data'!$H$13,0,10*ROW('Hygiene Data'!H33)))</f>
        <v/>
      </c>
      <c r="ED39" s="284" t="str">
        <f ca="true">+IF(OFFSET('Hygiene Data'!$I$11,0,10*ROW('Hygiene Data'!I33))="","",OFFSET('Hygiene Data'!$I$11,0,10*ROW('Hygiene Data'!I33)))</f>
        <v/>
      </c>
      <c r="EE39" s="284" t="str">
        <f ca="true">+IF(OFFSET('Hygiene Data'!$I$12,0,10*ROW('Hygiene Data'!I33))="","",OFFSET('Hygiene Data'!$I$12,0,10*ROW('Hygiene Data'!I33)))</f>
        <v/>
      </c>
      <c r="EF39" s="284"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9"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4"/>
      <c r="BS40" s="284" t="str">
        <f ca="true">+IF(OFFSET('Water Data'!$D$27,0,10*ROW('Water Data'!D34))="","",OFFSET('Water Data'!$D$27,0,10*ROW('Water Data'!D34)))</f>
        <v/>
      </c>
      <c r="BT40" s="284" t="str">
        <f ca="true">+IF(OFFSET('Water Data'!$D$28,0,10*ROW('Water Data'!D34))="","",OFFSET('Water Data'!$D$28,0,10*ROW('Water Data'!D34)))</f>
        <v/>
      </c>
      <c r="BU40" s="284" t="str">
        <f ca="true">+IF(OFFSET('Water Data'!$D$29,0,10*ROW('Water Data'!D34))="","",OFFSET('Water Data'!$D$29,0,10*ROW('Water Data'!D34)))</f>
        <v/>
      </c>
      <c r="BV40" s="284" t="str">
        <f ca="true">+IF(OFFSET('Water Data'!$E$27,0,10*ROW('Water Data'!E34))="","",OFFSET('Water Data'!$E$27,0,10*ROW('Water Data'!E34)))</f>
        <v/>
      </c>
      <c r="BW40" s="284" t="str">
        <f ca="true">+IF(OFFSET('Water Data'!$E$28,0,10*ROW('Water Data'!E34))="","",OFFSET('Water Data'!$E$28,0,10*ROW('Water Data'!E34)))</f>
        <v/>
      </c>
      <c r="BX40" s="284" t="str">
        <f ca="true">+IF(OFFSET('Water Data'!$E$29,0,10*ROW('Water Data'!E34))="","",OFFSET('Water Data'!$E$29,0,10*ROW('Water Data'!E34)))</f>
        <v/>
      </c>
      <c r="BY40" s="284" t="str">
        <f ca="true">+IF(OFFSET('Water Data'!$F$27,0,10*ROW('Water Data'!F34))="","",OFFSET('Water Data'!$F$27,0,10*ROW('Water Data'!F34)))</f>
        <v/>
      </c>
      <c r="BZ40" s="284" t="str">
        <f ca="true">+IF(OFFSET('Water Data'!$F$28,0,10*ROW('Water Data'!F34))="","",OFFSET('Water Data'!$F$28,0,10*ROW('Water Data'!F34)))</f>
        <v/>
      </c>
      <c r="CA40" s="284" t="str">
        <f ca="true">+IF(OFFSET('Water Data'!$F$29,0,10*ROW('Water Data'!F34))="","",OFFSET('Water Data'!$F$29,0,10*ROW('Water Data'!F34)))</f>
        <v/>
      </c>
      <c r="CB40" s="284" t="str">
        <f ca="true">+IF(OFFSET('Water Data'!$G$27,0,10*ROW('Water Data'!G34))="","",OFFSET('Water Data'!$G$27,0,10*ROW('Water Data'!G34)))</f>
        <v/>
      </c>
      <c r="CC40" s="284" t="str">
        <f ca="true">+IF(OFFSET('Water Data'!$G$28,0,10*ROW('Water Data'!G34))="","",OFFSET('Water Data'!$G$28,0,10*ROW('Water Data'!G34)))</f>
        <v/>
      </c>
      <c r="CD40" s="284" t="str">
        <f ca="true">+IF(OFFSET('Water Data'!$G$29,0,10*ROW('Water Data'!G34))="","",OFFSET('Water Data'!$G$29,0,10*ROW('Water Data'!G34)))</f>
        <v/>
      </c>
      <c r="CE40" s="284" t="str">
        <f ca="true">+IF(OFFSET('Water Data'!$H$27,0,10*ROW('Water Data'!H34))="","",OFFSET('Water Data'!$H$27,0,10*ROW('Water Data'!H34)))</f>
        <v/>
      </c>
      <c r="CF40" s="284" t="str">
        <f ca="true">+IF(OFFSET('Water Data'!$H$28,0,10*ROW('Water Data'!H34))="","",OFFSET('Water Data'!$H$28,0,10*ROW('Water Data'!H34)))</f>
        <v/>
      </c>
      <c r="CG40" s="284" t="str">
        <f ca="true">+IF(OFFSET('Water Data'!$H$29,0,10*ROW('Water Data'!H34))="","",OFFSET('Water Data'!$H$29,0,10*ROW('Water Data'!H34)))</f>
        <v/>
      </c>
      <c r="CH40" s="284" t="str">
        <f ca="true">+IF(OFFSET('Water Data'!$I$27,0,10*ROW('Water Data'!I34))="","",OFFSET('Water Data'!$I$27,0,10*ROW('Water Data'!I34)))</f>
        <v/>
      </c>
      <c r="CI40" s="284" t="str">
        <f ca="true">+IF(OFFSET('Water Data'!$I$28,0,10*ROW('Water Data'!I34))="","",OFFSET('Water Data'!$I$28,0,10*ROW('Water Data'!I34)))</f>
        <v/>
      </c>
      <c r="CJ40" s="284" t="str">
        <f ca="true">+IF(OFFSET('Water Data'!$I$29,0,10*ROW('Water Data'!I34))="","",OFFSET('Water Data'!$I$29,0,10*ROW('Water Data'!I34)))</f>
        <v/>
      </c>
      <c r="CK40" s="284" t="str">
        <f ca="true">+IF(OFFSET('Sanitation Data'!$D$28,0,10*ROW('Sanitation Data'!D34))="","",OFFSET('Sanitation Data'!$D$28,0,10*ROW('Sanitation Data'!D34)))</f>
        <v/>
      </c>
      <c r="CL40" s="284" t="str">
        <f ca="true">+IF(OFFSET('Sanitation Data'!$D$29,0,10*ROW('Sanitation Data'!D34))="","",OFFSET('Sanitation Data'!$D$29,0,10*ROW('Sanitation Data'!D34)))</f>
        <v/>
      </c>
      <c r="CM40" s="284" t="str">
        <f ca="true">+IF(OFFSET('Sanitation Data'!$D$30,0,10*ROW('Sanitation Data'!D34))="","",OFFSET('Sanitation Data'!$D$30,0,10*ROW('Sanitation Data'!D34)))</f>
        <v/>
      </c>
      <c r="CN40" s="284" t="str">
        <f ca="true">+IF(OFFSET('Sanitation Data'!$D$31,0,10*ROW('Sanitation Data'!D34))="","",OFFSET('Sanitation Data'!$D$31,0,10*ROW('Sanitation Data'!D34)))</f>
        <v/>
      </c>
      <c r="CO40" s="284" t="str">
        <f ca="true">+IF(OFFSET('Sanitation Data'!$D$32,0,10*ROW('Sanitation Data'!D34))="","",OFFSET('Sanitation Data'!$D$32,0,10*ROW('Sanitation Data'!D34)))</f>
        <v/>
      </c>
      <c r="CP40" s="284" t="str">
        <f ca="true">+IF(OFFSET('Sanitation Data'!$E$28,0,10*ROW('Sanitation Data'!E34))="","",OFFSET('Sanitation Data'!$E$28,0,10*ROW('Sanitation Data'!E34)))</f>
        <v/>
      </c>
      <c r="CQ40" s="284" t="str">
        <f ca="true">+IF(OFFSET('Sanitation Data'!$E$29,0,10*ROW('Sanitation Data'!E34))="","",OFFSET('Sanitation Data'!$E$29,0,10*ROW('Sanitation Data'!E34)))</f>
        <v/>
      </c>
      <c r="CR40" s="284" t="str">
        <f ca="true">+IF(OFFSET('Sanitation Data'!$E$30,0,10*ROW('Sanitation Data'!E34))="","",OFFSET('Sanitation Data'!$E$30,0,10*ROW('Sanitation Data'!E34)))</f>
        <v/>
      </c>
      <c r="CS40" s="284" t="str">
        <f ca="true">+IF(OFFSET('Sanitation Data'!$E$31,0,10*ROW('Sanitation Data'!E34))="","",OFFSET('Sanitation Data'!$E$31,0,10*ROW('Sanitation Data'!E34)))</f>
        <v/>
      </c>
      <c r="CT40" s="284" t="str">
        <f ca="true">+IF(OFFSET('Sanitation Data'!$E$32,0,10*ROW('Sanitation Data'!E34))="","",OFFSET('Sanitation Data'!$E$32,0,10*ROW('Sanitation Data'!E34)))</f>
        <v/>
      </c>
      <c r="CU40" s="284" t="str">
        <f ca="true">+IF(OFFSET('Sanitation Data'!$F$28,0,10*ROW('Sanitation Data'!F34))="","",OFFSET('Sanitation Data'!$F$28,0,10*ROW('Sanitation Data'!F34)))</f>
        <v/>
      </c>
      <c r="CV40" s="284" t="str">
        <f ca="true">+IF(OFFSET('Sanitation Data'!$F$29,0,10*ROW('Sanitation Data'!F34))="","",OFFSET('Sanitation Data'!$F$29,0,10*ROW('Sanitation Data'!F34)))</f>
        <v/>
      </c>
      <c r="CW40" s="284" t="str">
        <f ca="true">+IF(OFFSET('Sanitation Data'!$F$30,0,10*ROW('Sanitation Data'!F34))="","",OFFSET('Sanitation Data'!$F$30,0,10*ROW('Sanitation Data'!F34)))</f>
        <v/>
      </c>
      <c r="CX40" s="284" t="str">
        <f ca="true">+IF(OFFSET('Sanitation Data'!$F$31,0,10*ROW('Sanitation Data'!F34))="","",OFFSET('Sanitation Data'!$F$31,0,10*ROW('Sanitation Data'!F34)))</f>
        <v/>
      </c>
      <c r="CY40" s="284" t="str">
        <f ca="true">+IF(OFFSET('Sanitation Data'!$F$32,0,10*ROW('Sanitation Data'!F34))="","",OFFSET('Sanitation Data'!$F$32,0,10*ROW('Sanitation Data'!F34)))</f>
        <v/>
      </c>
      <c r="CZ40" s="284" t="str">
        <f ca="true">+IF(OFFSET('Sanitation Data'!$G$28,0,10*ROW('Sanitation Data'!G34))="","",OFFSET('Sanitation Data'!$G$28,0,10*ROW('Sanitation Data'!G34)))</f>
        <v/>
      </c>
      <c r="DA40" s="284" t="str">
        <f ca="true">+IF(OFFSET('Sanitation Data'!$G$29,0,10*ROW('Sanitation Data'!G34))="","",OFFSET('Sanitation Data'!$G$29,0,10*ROW('Sanitation Data'!G34)))</f>
        <v/>
      </c>
      <c r="DB40" s="284" t="str">
        <f ca="true">+IF(OFFSET('Sanitation Data'!$G$30,0,10*ROW('Sanitation Data'!G34))="","",OFFSET('Sanitation Data'!$G$30,0,10*ROW('Sanitation Data'!G34)))</f>
        <v/>
      </c>
      <c r="DC40" s="284" t="str">
        <f ca="true">+IF(OFFSET('Sanitation Data'!$G$31,0,10*ROW('Sanitation Data'!G34))="","",OFFSET('Sanitation Data'!$G$31,0,10*ROW('Sanitation Data'!G34)))</f>
        <v/>
      </c>
      <c r="DD40" s="284" t="str">
        <f ca="true">+IF(OFFSET('Sanitation Data'!$G$32,0,10*ROW('Sanitation Data'!G34))="","",OFFSET('Sanitation Data'!$G$32,0,10*ROW('Sanitation Data'!G34)))</f>
        <v/>
      </c>
      <c r="DE40" s="284" t="str">
        <f ca="true">+IF(OFFSET('Sanitation Data'!$H$28,0,10*ROW('Sanitation Data'!H34))="","",OFFSET('Sanitation Data'!$H$28,0,10*ROW('Sanitation Data'!H34)))</f>
        <v/>
      </c>
      <c r="DF40" s="284" t="str">
        <f ca="true">+IF(OFFSET('Sanitation Data'!$H$29,0,10*ROW('Sanitation Data'!H34))="","",OFFSET('Sanitation Data'!$H$29,0,10*ROW('Sanitation Data'!H34)))</f>
        <v/>
      </c>
      <c r="DG40" s="284" t="str">
        <f ca="true">+IF(OFFSET('Sanitation Data'!$H$30,0,10*ROW('Sanitation Data'!H34))="","",OFFSET('Sanitation Data'!$H$30,0,10*ROW('Sanitation Data'!H34)))</f>
        <v/>
      </c>
      <c r="DH40" s="284" t="str">
        <f ca="true">+IF(OFFSET('Sanitation Data'!$H$31,0,10*ROW('Sanitation Data'!H34))="","",OFFSET('Sanitation Data'!$H$31,0,10*ROW('Sanitation Data'!H34)))</f>
        <v/>
      </c>
      <c r="DI40" s="284" t="str">
        <f ca="true">+IF(OFFSET('Sanitation Data'!$H$32,0,10*ROW('Sanitation Data'!H34))="","",OFFSET('Sanitation Data'!$H$32,0,10*ROW('Sanitation Data'!H34)))</f>
        <v/>
      </c>
      <c r="DJ40" s="284" t="str">
        <f ca="true">+IF(OFFSET('Sanitation Data'!$I$28,0,10*ROW('Sanitation Data'!I34))="","",OFFSET('Sanitation Data'!$I$28,0,10*ROW('Sanitation Data'!I34)))</f>
        <v/>
      </c>
      <c r="DK40" s="284" t="str">
        <f ca="true">+IF(OFFSET('Sanitation Data'!$I$29,0,10*ROW('Sanitation Data'!I34))="","",OFFSET('Sanitation Data'!$I$29,0,10*ROW('Sanitation Data'!I34)))</f>
        <v/>
      </c>
      <c r="DL40" s="284" t="str">
        <f ca="true">+IF(OFFSET('Sanitation Data'!$I$30,0,10*ROW('Sanitation Data'!I34))="","",OFFSET('Sanitation Data'!$I$30,0,10*ROW('Sanitation Data'!I34)))</f>
        <v/>
      </c>
      <c r="DM40" s="284" t="str">
        <f ca="true">+IF(OFFSET('Sanitation Data'!$I$31,0,10*ROW('Sanitation Data'!I34))="","",OFFSET('Sanitation Data'!$I$31,0,10*ROW('Sanitation Data'!I34)))</f>
        <v/>
      </c>
      <c r="DN40" s="284" t="str">
        <f ca="true">+IF(OFFSET('Sanitation Data'!$I$32,0,10*ROW('Sanitation Data'!I34))="","",OFFSET('Sanitation Data'!$I$32,0,10*ROW('Sanitation Data'!I34)))</f>
        <v/>
      </c>
      <c r="DO40" s="284" t="str">
        <f ca="true">+IF(OFFSET('Hygiene Data'!$D$11,0,10*ROW('Hygiene Data'!D34))="","",OFFSET('Hygiene Data'!$D$11,0,10*ROW('Hygiene Data'!D34)))</f>
        <v/>
      </c>
      <c r="DP40" s="284" t="str">
        <f ca="true">+IF(OFFSET('Hygiene Data'!$D$12,0,10*ROW('Hygiene Data'!D34))="","",OFFSET('Hygiene Data'!$D$12,0,10*ROW('Hygiene Data'!D34)))</f>
        <v/>
      </c>
      <c r="DQ40" s="284" t="str">
        <f ca="true">+IF(OFFSET('Hygiene Data'!$D$13,0,10*ROW('Hygiene Data'!D34))="","",OFFSET('Hygiene Data'!$D$13,0,10*ROW('Hygiene Data'!D34)))</f>
        <v/>
      </c>
      <c r="DR40" s="284" t="str">
        <f ca="true">+IF(OFFSET('Hygiene Data'!$E$11,0,10*ROW('Hygiene Data'!E34))="","",OFFSET('Hygiene Data'!$E$11,0,10*ROW('Hygiene Data'!E34)))</f>
        <v/>
      </c>
      <c r="DS40" s="284" t="str">
        <f ca="true">+IF(OFFSET('Hygiene Data'!$E$12,0,10*ROW('Hygiene Data'!E34))="","",OFFSET('Hygiene Data'!$E$12,0,10*ROW('Hygiene Data'!E34)))</f>
        <v/>
      </c>
      <c r="DT40" s="284" t="str">
        <f ca="true">+IF(OFFSET('Hygiene Data'!$E$13,0,10*ROW('Hygiene Data'!E34))="","",OFFSET('Hygiene Data'!$E$13,0,10*ROW('Hygiene Data'!E34)))</f>
        <v/>
      </c>
      <c r="DU40" s="284" t="str">
        <f ca="true">+IF(OFFSET('Hygiene Data'!$F$11,0,10*ROW('Hygiene Data'!F34))="","",OFFSET('Hygiene Data'!$F$11,0,10*ROW('Hygiene Data'!F34)))</f>
        <v/>
      </c>
      <c r="DV40" s="284" t="str">
        <f ca="true">+IF(OFFSET('Hygiene Data'!$F$12,0,10*ROW('Hygiene Data'!F34))="","",OFFSET('Hygiene Data'!$F$12,0,10*ROW('Hygiene Data'!F34)))</f>
        <v/>
      </c>
      <c r="DW40" s="284" t="str">
        <f ca="true">+IF(OFFSET('Hygiene Data'!$F$13,0,10*ROW('Hygiene Data'!F34))="","",OFFSET('Hygiene Data'!$F$13,0,10*ROW('Hygiene Data'!F34)))</f>
        <v/>
      </c>
      <c r="DX40" s="284" t="str">
        <f ca="true">+IF(OFFSET('Hygiene Data'!$G$11,0,10*ROW('Hygiene Data'!G34))="","",OFFSET('Hygiene Data'!$G$11,0,10*ROW('Hygiene Data'!G34)))</f>
        <v/>
      </c>
      <c r="DY40" s="284" t="str">
        <f ca="true">+IF(OFFSET('Hygiene Data'!$G$12,0,10*ROW('Hygiene Data'!G34))="","",OFFSET('Hygiene Data'!$G$12,0,10*ROW('Hygiene Data'!G34)))</f>
        <v/>
      </c>
      <c r="DZ40" s="284" t="str">
        <f ca="true">+IF(OFFSET('Hygiene Data'!$G$13,0,10*ROW('Hygiene Data'!G34))="","",OFFSET('Hygiene Data'!$G$13,0,10*ROW('Hygiene Data'!G34)))</f>
        <v/>
      </c>
      <c r="EA40" s="284" t="str">
        <f ca="true">+IF(OFFSET('Hygiene Data'!$H$11,0,10*ROW('Hygiene Data'!H34))="","",OFFSET('Hygiene Data'!$H$11,0,10*ROW('Hygiene Data'!H34)))</f>
        <v/>
      </c>
      <c r="EB40" s="284" t="str">
        <f ca="true">+IF(OFFSET('Hygiene Data'!$H$12,0,10*ROW('Hygiene Data'!H34))="","",OFFSET('Hygiene Data'!$H$12,0,10*ROW('Hygiene Data'!H34)))</f>
        <v/>
      </c>
      <c r="EC40" s="284" t="str">
        <f ca="true">+IF(OFFSET('Hygiene Data'!$H$13,0,10*ROW('Hygiene Data'!H34))="","",OFFSET('Hygiene Data'!$H$13,0,10*ROW('Hygiene Data'!H34)))</f>
        <v/>
      </c>
      <c r="ED40" s="284" t="str">
        <f ca="true">+IF(OFFSET('Hygiene Data'!$I$11,0,10*ROW('Hygiene Data'!I34))="","",OFFSET('Hygiene Data'!$I$11,0,10*ROW('Hygiene Data'!I34)))</f>
        <v/>
      </c>
      <c r="EE40" s="284" t="str">
        <f ca="true">+IF(OFFSET('Hygiene Data'!$I$12,0,10*ROW('Hygiene Data'!I34))="","",OFFSET('Hygiene Data'!$I$12,0,10*ROW('Hygiene Data'!I34)))</f>
        <v/>
      </c>
      <c r="EF40" s="284"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9"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4"/>
      <c r="BS41" s="284" t="str">
        <f ca="true">+IF(OFFSET('Water Data'!$D$27,0,10*ROW('Water Data'!D35))="","",OFFSET('Water Data'!$D$27,0,10*ROW('Water Data'!D35)))</f>
        <v/>
      </c>
      <c r="BT41" s="284" t="str">
        <f ca="true">+IF(OFFSET('Water Data'!$D$28,0,10*ROW('Water Data'!D35))="","",OFFSET('Water Data'!$D$28,0,10*ROW('Water Data'!D35)))</f>
        <v/>
      </c>
      <c r="BU41" s="284" t="str">
        <f ca="true">+IF(OFFSET('Water Data'!$D$29,0,10*ROW('Water Data'!D35))="","",OFFSET('Water Data'!$D$29,0,10*ROW('Water Data'!D35)))</f>
        <v/>
      </c>
      <c r="BV41" s="284" t="str">
        <f ca="true">+IF(OFFSET('Water Data'!$E$27,0,10*ROW('Water Data'!E35))="","",OFFSET('Water Data'!$E$27,0,10*ROW('Water Data'!E35)))</f>
        <v/>
      </c>
      <c r="BW41" s="284" t="str">
        <f ca="true">+IF(OFFSET('Water Data'!$E$28,0,10*ROW('Water Data'!E35))="","",OFFSET('Water Data'!$E$28,0,10*ROW('Water Data'!E35)))</f>
        <v/>
      </c>
      <c r="BX41" s="284" t="str">
        <f ca="true">+IF(OFFSET('Water Data'!$E$29,0,10*ROW('Water Data'!E35))="","",OFFSET('Water Data'!$E$29,0,10*ROW('Water Data'!E35)))</f>
        <v/>
      </c>
      <c r="BY41" s="284" t="str">
        <f ca="true">+IF(OFFSET('Water Data'!$F$27,0,10*ROW('Water Data'!F35))="","",OFFSET('Water Data'!$F$27,0,10*ROW('Water Data'!F35)))</f>
        <v/>
      </c>
      <c r="BZ41" s="284" t="str">
        <f ca="true">+IF(OFFSET('Water Data'!$F$28,0,10*ROW('Water Data'!F35))="","",OFFSET('Water Data'!$F$28,0,10*ROW('Water Data'!F35)))</f>
        <v/>
      </c>
      <c r="CA41" s="284" t="str">
        <f ca="true">+IF(OFFSET('Water Data'!$F$29,0,10*ROW('Water Data'!F35))="","",OFFSET('Water Data'!$F$29,0,10*ROW('Water Data'!F35)))</f>
        <v/>
      </c>
      <c r="CB41" s="284" t="str">
        <f ca="true">+IF(OFFSET('Water Data'!$G$27,0,10*ROW('Water Data'!G35))="","",OFFSET('Water Data'!$G$27,0,10*ROW('Water Data'!G35)))</f>
        <v/>
      </c>
      <c r="CC41" s="284" t="str">
        <f ca="true">+IF(OFFSET('Water Data'!$G$28,0,10*ROW('Water Data'!G35))="","",OFFSET('Water Data'!$G$28,0,10*ROW('Water Data'!G35)))</f>
        <v/>
      </c>
      <c r="CD41" s="284" t="str">
        <f ca="true">+IF(OFFSET('Water Data'!$G$29,0,10*ROW('Water Data'!G35))="","",OFFSET('Water Data'!$G$29,0,10*ROW('Water Data'!G35)))</f>
        <v/>
      </c>
      <c r="CE41" s="284" t="str">
        <f ca="true">+IF(OFFSET('Water Data'!$H$27,0,10*ROW('Water Data'!H35))="","",OFFSET('Water Data'!$H$27,0,10*ROW('Water Data'!H35)))</f>
        <v/>
      </c>
      <c r="CF41" s="284" t="str">
        <f ca="true">+IF(OFFSET('Water Data'!$H$28,0,10*ROW('Water Data'!H35))="","",OFFSET('Water Data'!$H$28,0,10*ROW('Water Data'!H35)))</f>
        <v/>
      </c>
      <c r="CG41" s="284" t="str">
        <f ca="true">+IF(OFFSET('Water Data'!$H$29,0,10*ROW('Water Data'!H35))="","",OFFSET('Water Data'!$H$29,0,10*ROW('Water Data'!H35)))</f>
        <v/>
      </c>
      <c r="CH41" s="284" t="str">
        <f ca="true">+IF(OFFSET('Water Data'!$I$27,0,10*ROW('Water Data'!I35))="","",OFFSET('Water Data'!$I$27,0,10*ROW('Water Data'!I35)))</f>
        <v/>
      </c>
      <c r="CI41" s="284" t="str">
        <f ca="true">+IF(OFFSET('Water Data'!$I$28,0,10*ROW('Water Data'!I35))="","",OFFSET('Water Data'!$I$28,0,10*ROW('Water Data'!I35)))</f>
        <v/>
      </c>
      <c r="CJ41" s="284" t="str">
        <f ca="true">+IF(OFFSET('Water Data'!$I$29,0,10*ROW('Water Data'!I35))="","",OFFSET('Water Data'!$I$29,0,10*ROW('Water Data'!I35)))</f>
        <v/>
      </c>
      <c r="CK41" s="284" t="str">
        <f ca="true">+IF(OFFSET('Sanitation Data'!$D$28,0,10*ROW('Sanitation Data'!D35))="","",OFFSET('Sanitation Data'!$D$28,0,10*ROW('Sanitation Data'!D35)))</f>
        <v/>
      </c>
      <c r="CL41" s="284" t="str">
        <f ca="true">+IF(OFFSET('Sanitation Data'!$D$29,0,10*ROW('Sanitation Data'!D35))="","",OFFSET('Sanitation Data'!$D$29,0,10*ROW('Sanitation Data'!D35)))</f>
        <v/>
      </c>
      <c r="CM41" s="284" t="str">
        <f ca="true">+IF(OFFSET('Sanitation Data'!$D$30,0,10*ROW('Sanitation Data'!D35))="","",OFFSET('Sanitation Data'!$D$30,0,10*ROW('Sanitation Data'!D35)))</f>
        <v/>
      </c>
      <c r="CN41" s="284" t="str">
        <f ca="true">+IF(OFFSET('Sanitation Data'!$D$31,0,10*ROW('Sanitation Data'!D35))="","",OFFSET('Sanitation Data'!$D$31,0,10*ROW('Sanitation Data'!D35)))</f>
        <v/>
      </c>
      <c r="CO41" s="284" t="str">
        <f ca="true">+IF(OFFSET('Sanitation Data'!$D$32,0,10*ROW('Sanitation Data'!D35))="","",OFFSET('Sanitation Data'!$D$32,0,10*ROW('Sanitation Data'!D35)))</f>
        <v/>
      </c>
      <c r="CP41" s="284" t="str">
        <f ca="true">+IF(OFFSET('Sanitation Data'!$E$28,0,10*ROW('Sanitation Data'!E35))="","",OFFSET('Sanitation Data'!$E$28,0,10*ROW('Sanitation Data'!E35)))</f>
        <v/>
      </c>
      <c r="CQ41" s="284" t="str">
        <f ca="true">+IF(OFFSET('Sanitation Data'!$E$29,0,10*ROW('Sanitation Data'!E35))="","",OFFSET('Sanitation Data'!$E$29,0,10*ROW('Sanitation Data'!E35)))</f>
        <v/>
      </c>
      <c r="CR41" s="284" t="str">
        <f ca="true">+IF(OFFSET('Sanitation Data'!$E$30,0,10*ROW('Sanitation Data'!E35))="","",OFFSET('Sanitation Data'!$E$30,0,10*ROW('Sanitation Data'!E35)))</f>
        <v/>
      </c>
      <c r="CS41" s="284" t="str">
        <f ca="true">+IF(OFFSET('Sanitation Data'!$E$31,0,10*ROW('Sanitation Data'!E35))="","",OFFSET('Sanitation Data'!$E$31,0,10*ROW('Sanitation Data'!E35)))</f>
        <v/>
      </c>
      <c r="CT41" s="284" t="str">
        <f ca="true">+IF(OFFSET('Sanitation Data'!$E$32,0,10*ROW('Sanitation Data'!E35))="","",OFFSET('Sanitation Data'!$E$32,0,10*ROW('Sanitation Data'!E35)))</f>
        <v/>
      </c>
      <c r="CU41" s="284" t="str">
        <f ca="true">+IF(OFFSET('Sanitation Data'!$F$28,0,10*ROW('Sanitation Data'!F35))="","",OFFSET('Sanitation Data'!$F$28,0,10*ROW('Sanitation Data'!F35)))</f>
        <v/>
      </c>
      <c r="CV41" s="284" t="str">
        <f ca="true">+IF(OFFSET('Sanitation Data'!$F$29,0,10*ROW('Sanitation Data'!F35))="","",OFFSET('Sanitation Data'!$F$29,0,10*ROW('Sanitation Data'!F35)))</f>
        <v/>
      </c>
      <c r="CW41" s="284" t="str">
        <f ca="true">+IF(OFFSET('Sanitation Data'!$F$30,0,10*ROW('Sanitation Data'!F35))="","",OFFSET('Sanitation Data'!$F$30,0,10*ROW('Sanitation Data'!F35)))</f>
        <v/>
      </c>
      <c r="CX41" s="284" t="str">
        <f ca="true">+IF(OFFSET('Sanitation Data'!$F$31,0,10*ROW('Sanitation Data'!F35))="","",OFFSET('Sanitation Data'!$F$31,0,10*ROW('Sanitation Data'!F35)))</f>
        <v/>
      </c>
      <c r="CY41" s="284" t="str">
        <f ca="true">+IF(OFFSET('Sanitation Data'!$F$32,0,10*ROW('Sanitation Data'!F35))="","",OFFSET('Sanitation Data'!$F$32,0,10*ROW('Sanitation Data'!F35)))</f>
        <v/>
      </c>
      <c r="CZ41" s="284" t="str">
        <f ca="true">+IF(OFFSET('Sanitation Data'!$G$28,0,10*ROW('Sanitation Data'!G35))="","",OFFSET('Sanitation Data'!$G$28,0,10*ROW('Sanitation Data'!G35)))</f>
        <v/>
      </c>
      <c r="DA41" s="284" t="str">
        <f ca="true">+IF(OFFSET('Sanitation Data'!$G$29,0,10*ROW('Sanitation Data'!G35))="","",OFFSET('Sanitation Data'!$G$29,0,10*ROW('Sanitation Data'!G35)))</f>
        <v/>
      </c>
      <c r="DB41" s="284" t="str">
        <f ca="true">+IF(OFFSET('Sanitation Data'!$G$30,0,10*ROW('Sanitation Data'!G35))="","",OFFSET('Sanitation Data'!$G$30,0,10*ROW('Sanitation Data'!G35)))</f>
        <v/>
      </c>
      <c r="DC41" s="284" t="str">
        <f ca="true">+IF(OFFSET('Sanitation Data'!$G$31,0,10*ROW('Sanitation Data'!G35))="","",OFFSET('Sanitation Data'!$G$31,0,10*ROW('Sanitation Data'!G35)))</f>
        <v/>
      </c>
      <c r="DD41" s="284" t="str">
        <f ca="true">+IF(OFFSET('Sanitation Data'!$G$32,0,10*ROW('Sanitation Data'!G35))="","",OFFSET('Sanitation Data'!$G$32,0,10*ROW('Sanitation Data'!G35)))</f>
        <v/>
      </c>
      <c r="DE41" s="284" t="str">
        <f ca="true">+IF(OFFSET('Sanitation Data'!$H$28,0,10*ROW('Sanitation Data'!H35))="","",OFFSET('Sanitation Data'!$H$28,0,10*ROW('Sanitation Data'!H35)))</f>
        <v/>
      </c>
      <c r="DF41" s="284" t="str">
        <f ca="true">+IF(OFFSET('Sanitation Data'!$H$29,0,10*ROW('Sanitation Data'!H35))="","",OFFSET('Sanitation Data'!$H$29,0,10*ROW('Sanitation Data'!H35)))</f>
        <v/>
      </c>
      <c r="DG41" s="284" t="str">
        <f ca="true">+IF(OFFSET('Sanitation Data'!$H$30,0,10*ROW('Sanitation Data'!H35))="","",OFFSET('Sanitation Data'!$H$30,0,10*ROW('Sanitation Data'!H35)))</f>
        <v/>
      </c>
      <c r="DH41" s="284" t="str">
        <f ca="true">+IF(OFFSET('Sanitation Data'!$H$31,0,10*ROW('Sanitation Data'!H35))="","",OFFSET('Sanitation Data'!$H$31,0,10*ROW('Sanitation Data'!H35)))</f>
        <v/>
      </c>
      <c r="DI41" s="284" t="str">
        <f ca="true">+IF(OFFSET('Sanitation Data'!$H$32,0,10*ROW('Sanitation Data'!H35))="","",OFFSET('Sanitation Data'!$H$32,0,10*ROW('Sanitation Data'!H35)))</f>
        <v/>
      </c>
      <c r="DJ41" s="284" t="str">
        <f ca="true">+IF(OFFSET('Sanitation Data'!$I$28,0,10*ROW('Sanitation Data'!I35))="","",OFFSET('Sanitation Data'!$I$28,0,10*ROW('Sanitation Data'!I35)))</f>
        <v/>
      </c>
      <c r="DK41" s="284" t="str">
        <f ca="true">+IF(OFFSET('Sanitation Data'!$I$29,0,10*ROW('Sanitation Data'!I35))="","",OFFSET('Sanitation Data'!$I$29,0,10*ROW('Sanitation Data'!I35)))</f>
        <v/>
      </c>
      <c r="DL41" s="284" t="str">
        <f ca="true">+IF(OFFSET('Sanitation Data'!$I$30,0,10*ROW('Sanitation Data'!I35))="","",OFFSET('Sanitation Data'!$I$30,0,10*ROW('Sanitation Data'!I35)))</f>
        <v/>
      </c>
      <c r="DM41" s="284" t="str">
        <f ca="true">+IF(OFFSET('Sanitation Data'!$I$31,0,10*ROW('Sanitation Data'!I35))="","",OFFSET('Sanitation Data'!$I$31,0,10*ROW('Sanitation Data'!I35)))</f>
        <v/>
      </c>
      <c r="DN41" s="284" t="str">
        <f ca="true">+IF(OFFSET('Sanitation Data'!$I$32,0,10*ROW('Sanitation Data'!I35))="","",OFFSET('Sanitation Data'!$I$32,0,10*ROW('Sanitation Data'!I35)))</f>
        <v/>
      </c>
      <c r="DO41" s="284" t="str">
        <f ca="true">+IF(OFFSET('Hygiene Data'!$D$11,0,10*ROW('Hygiene Data'!D35))="","",OFFSET('Hygiene Data'!$D$11,0,10*ROW('Hygiene Data'!D35)))</f>
        <v/>
      </c>
      <c r="DP41" s="284" t="str">
        <f ca="true">+IF(OFFSET('Hygiene Data'!$D$12,0,10*ROW('Hygiene Data'!D35))="","",OFFSET('Hygiene Data'!$D$12,0,10*ROW('Hygiene Data'!D35)))</f>
        <v/>
      </c>
      <c r="DQ41" s="284" t="str">
        <f ca="true">+IF(OFFSET('Hygiene Data'!$D$13,0,10*ROW('Hygiene Data'!D35))="","",OFFSET('Hygiene Data'!$D$13,0,10*ROW('Hygiene Data'!D35)))</f>
        <v/>
      </c>
      <c r="DR41" s="284" t="str">
        <f ca="true">+IF(OFFSET('Hygiene Data'!$E$11,0,10*ROW('Hygiene Data'!E35))="","",OFFSET('Hygiene Data'!$E$11,0,10*ROW('Hygiene Data'!E35)))</f>
        <v/>
      </c>
      <c r="DS41" s="284" t="str">
        <f ca="true">+IF(OFFSET('Hygiene Data'!$E$12,0,10*ROW('Hygiene Data'!E35))="","",OFFSET('Hygiene Data'!$E$12,0,10*ROW('Hygiene Data'!E35)))</f>
        <v/>
      </c>
      <c r="DT41" s="284" t="str">
        <f ca="true">+IF(OFFSET('Hygiene Data'!$E$13,0,10*ROW('Hygiene Data'!E35))="","",OFFSET('Hygiene Data'!$E$13,0,10*ROW('Hygiene Data'!E35)))</f>
        <v/>
      </c>
      <c r="DU41" s="284" t="str">
        <f ca="true">+IF(OFFSET('Hygiene Data'!$F$11,0,10*ROW('Hygiene Data'!F35))="","",OFFSET('Hygiene Data'!$F$11,0,10*ROW('Hygiene Data'!F35)))</f>
        <v/>
      </c>
      <c r="DV41" s="284" t="str">
        <f ca="true">+IF(OFFSET('Hygiene Data'!$F$12,0,10*ROW('Hygiene Data'!F35))="","",OFFSET('Hygiene Data'!$F$12,0,10*ROW('Hygiene Data'!F35)))</f>
        <v/>
      </c>
      <c r="DW41" s="284" t="str">
        <f ca="true">+IF(OFFSET('Hygiene Data'!$F$13,0,10*ROW('Hygiene Data'!F35))="","",OFFSET('Hygiene Data'!$F$13,0,10*ROW('Hygiene Data'!F35)))</f>
        <v/>
      </c>
      <c r="DX41" s="284" t="str">
        <f ca="true">+IF(OFFSET('Hygiene Data'!$G$11,0,10*ROW('Hygiene Data'!G35))="","",OFFSET('Hygiene Data'!$G$11,0,10*ROW('Hygiene Data'!G35)))</f>
        <v/>
      </c>
      <c r="DY41" s="284" t="str">
        <f ca="true">+IF(OFFSET('Hygiene Data'!$G$12,0,10*ROW('Hygiene Data'!G35))="","",OFFSET('Hygiene Data'!$G$12,0,10*ROW('Hygiene Data'!G35)))</f>
        <v/>
      </c>
      <c r="DZ41" s="284" t="str">
        <f ca="true">+IF(OFFSET('Hygiene Data'!$G$13,0,10*ROW('Hygiene Data'!G35))="","",OFFSET('Hygiene Data'!$G$13,0,10*ROW('Hygiene Data'!G35)))</f>
        <v/>
      </c>
      <c r="EA41" s="284" t="str">
        <f ca="true">+IF(OFFSET('Hygiene Data'!$H$11,0,10*ROW('Hygiene Data'!H35))="","",OFFSET('Hygiene Data'!$H$11,0,10*ROW('Hygiene Data'!H35)))</f>
        <v/>
      </c>
      <c r="EB41" s="284" t="str">
        <f ca="true">+IF(OFFSET('Hygiene Data'!$H$12,0,10*ROW('Hygiene Data'!H35))="","",OFFSET('Hygiene Data'!$H$12,0,10*ROW('Hygiene Data'!H35)))</f>
        <v/>
      </c>
      <c r="EC41" s="284" t="str">
        <f ca="true">+IF(OFFSET('Hygiene Data'!$H$13,0,10*ROW('Hygiene Data'!H35))="","",OFFSET('Hygiene Data'!$H$13,0,10*ROW('Hygiene Data'!H35)))</f>
        <v/>
      </c>
      <c r="ED41" s="284" t="str">
        <f ca="true">+IF(OFFSET('Hygiene Data'!$I$11,0,10*ROW('Hygiene Data'!I35))="","",OFFSET('Hygiene Data'!$I$11,0,10*ROW('Hygiene Data'!I35)))</f>
        <v/>
      </c>
      <c r="EE41" s="284" t="str">
        <f ca="true">+IF(OFFSET('Hygiene Data'!$I$12,0,10*ROW('Hygiene Data'!I35))="","",OFFSET('Hygiene Data'!$I$12,0,10*ROW('Hygiene Data'!I35)))</f>
        <v/>
      </c>
      <c r="EF41" s="284"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9"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4"/>
      <c r="BS42" s="284" t="str">
        <f ca="true">+IF(OFFSET('Water Data'!$D$27,0,10*ROW('Water Data'!D36))="","",OFFSET('Water Data'!$D$27,0,10*ROW('Water Data'!D36)))</f>
        <v/>
      </c>
      <c r="BT42" s="284" t="str">
        <f ca="true">+IF(OFFSET('Water Data'!$D$28,0,10*ROW('Water Data'!D36))="","",OFFSET('Water Data'!$D$28,0,10*ROW('Water Data'!D36)))</f>
        <v/>
      </c>
      <c r="BU42" s="284" t="str">
        <f ca="true">+IF(OFFSET('Water Data'!$D$29,0,10*ROW('Water Data'!D36))="","",OFFSET('Water Data'!$D$29,0,10*ROW('Water Data'!D36)))</f>
        <v/>
      </c>
      <c r="BV42" s="284" t="str">
        <f ca="true">+IF(OFFSET('Water Data'!$E$27,0,10*ROW('Water Data'!E36))="","",OFFSET('Water Data'!$E$27,0,10*ROW('Water Data'!E36)))</f>
        <v/>
      </c>
      <c r="BW42" s="284" t="str">
        <f ca="true">+IF(OFFSET('Water Data'!$E$28,0,10*ROW('Water Data'!E36))="","",OFFSET('Water Data'!$E$28,0,10*ROW('Water Data'!E36)))</f>
        <v/>
      </c>
      <c r="BX42" s="284" t="str">
        <f ca="true">+IF(OFFSET('Water Data'!$E$29,0,10*ROW('Water Data'!E36))="","",OFFSET('Water Data'!$E$29,0,10*ROW('Water Data'!E36)))</f>
        <v/>
      </c>
      <c r="BY42" s="284" t="str">
        <f ca="true">+IF(OFFSET('Water Data'!$F$27,0,10*ROW('Water Data'!F36))="","",OFFSET('Water Data'!$F$27,0,10*ROW('Water Data'!F36)))</f>
        <v/>
      </c>
      <c r="BZ42" s="284" t="str">
        <f ca="true">+IF(OFFSET('Water Data'!$F$28,0,10*ROW('Water Data'!F36))="","",OFFSET('Water Data'!$F$28,0,10*ROW('Water Data'!F36)))</f>
        <v/>
      </c>
      <c r="CA42" s="284" t="str">
        <f ca="true">+IF(OFFSET('Water Data'!$F$29,0,10*ROW('Water Data'!F36))="","",OFFSET('Water Data'!$F$29,0,10*ROW('Water Data'!F36)))</f>
        <v/>
      </c>
      <c r="CB42" s="284" t="str">
        <f ca="true">+IF(OFFSET('Water Data'!$G$27,0,10*ROW('Water Data'!G36))="","",OFFSET('Water Data'!$G$27,0,10*ROW('Water Data'!G36)))</f>
        <v/>
      </c>
      <c r="CC42" s="284" t="str">
        <f ca="true">+IF(OFFSET('Water Data'!$G$28,0,10*ROW('Water Data'!G36))="","",OFFSET('Water Data'!$G$28,0,10*ROW('Water Data'!G36)))</f>
        <v/>
      </c>
      <c r="CD42" s="284" t="str">
        <f ca="true">+IF(OFFSET('Water Data'!$G$29,0,10*ROW('Water Data'!G36))="","",OFFSET('Water Data'!$G$29,0,10*ROW('Water Data'!G36)))</f>
        <v/>
      </c>
      <c r="CE42" s="284" t="str">
        <f ca="true">+IF(OFFSET('Water Data'!$H$27,0,10*ROW('Water Data'!H36))="","",OFFSET('Water Data'!$H$27,0,10*ROW('Water Data'!H36)))</f>
        <v/>
      </c>
      <c r="CF42" s="284" t="str">
        <f ca="true">+IF(OFFSET('Water Data'!$H$28,0,10*ROW('Water Data'!H36))="","",OFFSET('Water Data'!$H$28,0,10*ROW('Water Data'!H36)))</f>
        <v/>
      </c>
      <c r="CG42" s="284" t="str">
        <f ca="true">+IF(OFFSET('Water Data'!$H$29,0,10*ROW('Water Data'!H36))="","",OFFSET('Water Data'!$H$29,0,10*ROW('Water Data'!H36)))</f>
        <v/>
      </c>
      <c r="CH42" s="284" t="str">
        <f ca="true">+IF(OFFSET('Water Data'!$I$27,0,10*ROW('Water Data'!I36))="","",OFFSET('Water Data'!$I$27,0,10*ROW('Water Data'!I36)))</f>
        <v/>
      </c>
      <c r="CI42" s="284" t="str">
        <f ca="true">+IF(OFFSET('Water Data'!$I$28,0,10*ROW('Water Data'!I36))="","",OFFSET('Water Data'!$I$28,0,10*ROW('Water Data'!I36)))</f>
        <v/>
      </c>
      <c r="CJ42" s="284" t="str">
        <f ca="true">+IF(OFFSET('Water Data'!$I$29,0,10*ROW('Water Data'!I36))="","",OFFSET('Water Data'!$I$29,0,10*ROW('Water Data'!I36)))</f>
        <v/>
      </c>
      <c r="CK42" s="284" t="str">
        <f ca="true">+IF(OFFSET('Sanitation Data'!$D$28,0,10*ROW('Sanitation Data'!D36))="","",OFFSET('Sanitation Data'!$D$28,0,10*ROW('Sanitation Data'!D36)))</f>
        <v/>
      </c>
      <c r="CL42" s="284" t="str">
        <f ca="true">+IF(OFFSET('Sanitation Data'!$D$29,0,10*ROW('Sanitation Data'!D36))="","",OFFSET('Sanitation Data'!$D$29,0,10*ROW('Sanitation Data'!D36)))</f>
        <v/>
      </c>
      <c r="CM42" s="284" t="str">
        <f ca="true">+IF(OFFSET('Sanitation Data'!$D$30,0,10*ROW('Sanitation Data'!D36))="","",OFFSET('Sanitation Data'!$D$30,0,10*ROW('Sanitation Data'!D36)))</f>
        <v/>
      </c>
      <c r="CN42" s="284" t="str">
        <f ca="true">+IF(OFFSET('Sanitation Data'!$D$31,0,10*ROW('Sanitation Data'!D36))="","",OFFSET('Sanitation Data'!$D$31,0,10*ROW('Sanitation Data'!D36)))</f>
        <v/>
      </c>
      <c r="CO42" s="284" t="str">
        <f ca="true">+IF(OFFSET('Sanitation Data'!$D$32,0,10*ROW('Sanitation Data'!D36))="","",OFFSET('Sanitation Data'!$D$32,0,10*ROW('Sanitation Data'!D36)))</f>
        <v/>
      </c>
      <c r="CP42" s="284" t="str">
        <f ca="true">+IF(OFFSET('Sanitation Data'!$E$28,0,10*ROW('Sanitation Data'!E36))="","",OFFSET('Sanitation Data'!$E$28,0,10*ROW('Sanitation Data'!E36)))</f>
        <v/>
      </c>
      <c r="CQ42" s="284" t="str">
        <f ca="true">+IF(OFFSET('Sanitation Data'!$E$29,0,10*ROW('Sanitation Data'!E36))="","",OFFSET('Sanitation Data'!$E$29,0,10*ROW('Sanitation Data'!E36)))</f>
        <v/>
      </c>
      <c r="CR42" s="284" t="str">
        <f ca="true">+IF(OFFSET('Sanitation Data'!$E$30,0,10*ROW('Sanitation Data'!E36))="","",OFFSET('Sanitation Data'!$E$30,0,10*ROW('Sanitation Data'!E36)))</f>
        <v/>
      </c>
      <c r="CS42" s="284" t="str">
        <f ca="true">+IF(OFFSET('Sanitation Data'!$E$31,0,10*ROW('Sanitation Data'!E36))="","",OFFSET('Sanitation Data'!$E$31,0,10*ROW('Sanitation Data'!E36)))</f>
        <v/>
      </c>
      <c r="CT42" s="284" t="str">
        <f ca="true">+IF(OFFSET('Sanitation Data'!$E$32,0,10*ROW('Sanitation Data'!E36))="","",OFFSET('Sanitation Data'!$E$32,0,10*ROW('Sanitation Data'!E36)))</f>
        <v/>
      </c>
      <c r="CU42" s="284" t="str">
        <f ca="true">+IF(OFFSET('Sanitation Data'!$F$28,0,10*ROW('Sanitation Data'!F36))="","",OFFSET('Sanitation Data'!$F$28,0,10*ROW('Sanitation Data'!F36)))</f>
        <v/>
      </c>
      <c r="CV42" s="284" t="str">
        <f ca="true">+IF(OFFSET('Sanitation Data'!$F$29,0,10*ROW('Sanitation Data'!F36))="","",OFFSET('Sanitation Data'!$F$29,0,10*ROW('Sanitation Data'!F36)))</f>
        <v/>
      </c>
      <c r="CW42" s="284" t="str">
        <f ca="true">+IF(OFFSET('Sanitation Data'!$F$30,0,10*ROW('Sanitation Data'!F36))="","",OFFSET('Sanitation Data'!$F$30,0,10*ROW('Sanitation Data'!F36)))</f>
        <v/>
      </c>
      <c r="CX42" s="284" t="str">
        <f ca="true">+IF(OFFSET('Sanitation Data'!$F$31,0,10*ROW('Sanitation Data'!F36))="","",OFFSET('Sanitation Data'!$F$31,0,10*ROW('Sanitation Data'!F36)))</f>
        <v/>
      </c>
      <c r="CY42" s="284" t="str">
        <f ca="true">+IF(OFFSET('Sanitation Data'!$F$32,0,10*ROW('Sanitation Data'!F36))="","",OFFSET('Sanitation Data'!$F$32,0,10*ROW('Sanitation Data'!F36)))</f>
        <v/>
      </c>
      <c r="CZ42" s="284" t="str">
        <f ca="true">+IF(OFFSET('Sanitation Data'!$G$28,0,10*ROW('Sanitation Data'!G36))="","",OFFSET('Sanitation Data'!$G$28,0,10*ROW('Sanitation Data'!G36)))</f>
        <v/>
      </c>
      <c r="DA42" s="284" t="str">
        <f ca="true">+IF(OFFSET('Sanitation Data'!$G$29,0,10*ROW('Sanitation Data'!G36))="","",OFFSET('Sanitation Data'!$G$29,0,10*ROW('Sanitation Data'!G36)))</f>
        <v/>
      </c>
      <c r="DB42" s="284" t="str">
        <f ca="true">+IF(OFFSET('Sanitation Data'!$G$30,0,10*ROW('Sanitation Data'!G36))="","",OFFSET('Sanitation Data'!$G$30,0,10*ROW('Sanitation Data'!G36)))</f>
        <v/>
      </c>
      <c r="DC42" s="284" t="str">
        <f ca="true">+IF(OFFSET('Sanitation Data'!$G$31,0,10*ROW('Sanitation Data'!G36))="","",OFFSET('Sanitation Data'!$G$31,0,10*ROW('Sanitation Data'!G36)))</f>
        <v/>
      </c>
      <c r="DD42" s="284" t="str">
        <f ca="true">+IF(OFFSET('Sanitation Data'!$G$32,0,10*ROW('Sanitation Data'!G36))="","",OFFSET('Sanitation Data'!$G$32,0,10*ROW('Sanitation Data'!G36)))</f>
        <v/>
      </c>
      <c r="DE42" s="284" t="str">
        <f ca="true">+IF(OFFSET('Sanitation Data'!$H$28,0,10*ROW('Sanitation Data'!H36))="","",OFFSET('Sanitation Data'!$H$28,0,10*ROW('Sanitation Data'!H36)))</f>
        <v/>
      </c>
      <c r="DF42" s="284" t="str">
        <f ca="true">+IF(OFFSET('Sanitation Data'!$H$29,0,10*ROW('Sanitation Data'!H36))="","",OFFSET('Sanitation Data'!$H$29,0,10*ROW('Sanitation Data'!H36)))</f>
        <v/>
      </c>
      <c r="DG42" s="284" t="str">
        <f ca="true">+IF(OFFSET('Sanitation Data'!$H$30,0,10*ROW('Sanitation Data'!H36))="","",OFFSET('Sanitation Data'!$H$30,0,10*ROW('Sanitation Data'!H36)))</f>
        <v/>
      </c>
      <c r="DH42" s="284" t="str">
        <f ca="true">+IF(OFFSET('Sanitation Data'!$H$31,0,10*ROW('Sanitation Data'!H36))="","",OFFSET('Sanitation Data'!$H$31,0,10*ROW('Sanitation Data'!H36)))</f>
        <v/>
      </c>
      <c r="DI42" s="284" t="str">
        <f ca="true">+IF(OFFSET('Sanitation Data'!$H$32,0,10*ROW('Sanitation Data'!H36))="","",OFFSET('Sanitation Data'!$H$32,0,10*ROW('Sanitation Data'!H36)))</f>
        <v/>
      </c>
      <c r="DJ42" s="284" t="str">
        <f ca="true">+IF(OFFSET('Sanitation Data'!$I$28,0,10*ROW('Sanitation Data'!I36))="","",OFFSET('Sanitation Data'!$I$28,0,10*ROW('Sanitation Data'!I36)))</f>
        <v/>
      </c>
      <c r="DK42" s="284" t="str">
        <f ca="true">+IF(OFFSET('Sanitation Data'!$I$29,0,10*ROW('Sanitation Data'!I36))="","",OFFSET('Sanitation Data'!$I$29,0,10*ROW('Sanitation Data'!I36)))</f>
        <v/>
      </c>
      <c r="DL42" s="284" t="str">
        <f ca="true">+IF(OFFSET('Sanitation Data'!$I$30,0,10*ROW('Sanitation Data'!I36))="","",OFFSET('Sanitation Data'!$I$30,0,10*ROW('Sanitation Data'!I36)))</f>
        <v/>
      </c>
      <c r="DM42" s="284" t="str">
        <f ca="true">+IF(OFFSET('Sanitation Data'!$I$31,0,10*ROW('Sanitation Data'!I36))="","",OFFSET('Sanitation Data'!$I$31,0,10*ROW('Sanitation Data'!I36)))</f>
        <v/>
      </c>
      <c r="DN42" s="284" t="str">
        <f ca="true">+IF(OFFSET('Sanitation Data'!$I$32,0,10*ROW('Sanitation Data'!I36))="","",OFFSET('Sanitation Data'!$I$32,0,10*ROW('Sanitation Data'!I36)))</f>
        <v/>
      </c>
      <c r="DO42" s="284" t="str">
        <f ca="true">+IF(OFFSET('Hygiene Data'!$D$11,0,10*ROW('Hygiene Data'!D36))="","",OFFSET('Hygiene Data'!$D$11,0,10*ROW('Hygiene Data'!D36)))</f>
        <v/>
      </c>
      <c r="DP42" s="284" t="str">
        <f ca="true">+IF(OFFSET('Hygiene Data'!$D$12,0,10*ROW('Hygiene Data'!D36))="","",OFFSET('Hygiene Data'!$D$12,0,10*ROW('Hygiene Data'!D36)))</f>
        <v/>
      </c>
      <c r="DQ42" s="284" t="str">
        <f ca="true">+IF(OFFSET('Hygiene Data'!$D$13,0,10*ROW('Hygiene Data'!D36))="","",OFFSET('Hygiene Data'!$D$13,0,10*ROW('Hygiene Data'!D36)))</f>
        <v/>
      </c>
      <c r="DR42" s="284" t="str">
        <f ca="true">+IF(OFFSET('Hygiene Data'!$E$11,0,10*ROW('Hygiene Data'!E36))="","",OFFSET('Hygiene Data'!$E$11,0,10*ROW('Hygiene Data'!E36)))</f>
        <v/>
      </c>
      <c r="DS42" s="284" t="str">
        <f ca="true">+IF(OFFSET('Hygiene Data'!$E$12,0,10*ROW('Hygiene Data'!E36))="","",OFFSET('Hygiene Data'!$E$12,0,10*ROW('Hygiene Data'!E36)))</f>
        <v/>
      </c>
      <c r="DT42" s="284" t="str">
        <f ca="true">+IF(OFFSET('Hygiene Data'!$E$13,0,10*ROW('Hygiene Data'!E36))="","",OFFSET('Hygiene Data'!$E$13,0,10*ROW('Hygiene Data'!E36)))</f>
        <v/>
      </c>
      <c r="DU42" s="284" t="str">
        <f ca="true">+IF(OFFSET('Hygiene Data'!$F$11,0,10*ROW('Hygiene Data'!F36))="","",OFFSET('Hygiene Data'!$F$11,0,10*ROW('Hygiene Data'!F36)))</f>
        <v/>
      </c>
      <c r="DV42" s="284" t="str">
        <f ca="true">+IF(OFFSET('Hygiene Data'!$F$12,0,10*ROW('Hygiene Data'!F36))="","",OFFSET('Hygiene Data'!$F$12,0,10*ROW('Hygiene Data'!F36)))</f>
        <v/>
      </c>
      <c r="DW42" s="284" t="str">
        <f ca="true">+IF(OFFSET('Hygiene Data'!$F$13,0,10*ROW('Hygiene Data'!F36))="","",OFFSET('Hygiene Data'!$F$13,0,10*ROW('Hygiene Data'!F36)))</f>
        <v/>
      </c>
      <c r="DX42" s="284" t="str">
        <f ca="true">+IF(OFFSET('Hygiene Data'!$G$11,0,10*ROW('Hygiene Data'!G36))="","",OFFSET('Hygiene Data'!$G$11,0,10*ROW('Hygiene Data'!G36)))</f>
        <v/>
      </c>
      <c r="DY42" s="284" t="str">
        <f ca="true">+IF(OFFSET('Hygiene Data'!$G$12,0,10*ROW('Hygiene Data'!G36))="","",OFFSET('Hygiene Data'!$G$12,0,10*ROW('Hygiene Data'!G36)))</f>
        <v/>
      </c>
      <c r="DZ42" s="284" t="str">
        <f ca="true">+IF(OFFSET('Hygiene Data'!$G$13,0,10*ROW('Hygiene Data'!G36))="","",OFFSET('Hygiene Data'!$G$13,0,10*ROW('Hygiene Data'!G36)))</f>
        <v/>
      </c>
      <c r="EA42" s="284" t="str">
        <f ca="true">+IF(OFFSET('Hygiene Data'!$H$11,0,10*ROW('Hygiene Data'!H36))="","",OFFSET('Hygiene Data'!$H$11,0,10*ROW('Hygiene Data'!H36)))</f>
        <v/>
      </c>
      <c r="EB42" s="284" t="str">
        <f ca="true">+IF(OFFSET('Hygiene Data'!$H$12,0,10*ROW('Hygiene Data'!H36))="","",OFFSET('Hygiene Data'!$H$12,0,10*ROW('Hygiene Data'!H36)))</f>
        <v/>
      </c>
      <c r="EC42" s="284" t="str">
        <f ca="true">+IF(OFFSET('Hygiene Data'!$H$13,0,10*ROW('Hygiene Data'!H36))="","",OFFSET('Hygiene Data'!$H$13,0,10*ROW('Hygiene Data'!H36)))</f>
        <v/>
      </c>
      <c r="ED42" s="284" t="str">
        <f ca="true">+IF(OFFSET('Hygiene Data'!$I$11,0,10*ROW('Hygiene Data'!I36))="","",OFFSET('Hygiene Data'!$I$11,0,10*ROW('Hygiene Data'!I36)))</f>
        <v/>
      </c>
      <c r="EE42" s="284" t="str">
        <f ca="true">+IF(OFFSET('Hygiene Data'!$I$12,0,10*ROW('Hygiene Data'!I36))="","",OFFSET('Hygiene Data'!$I$12,0,10*ROW('Hygiene Data'!I36)))</f>
        <v/>
      </c>
      <c r="EF42" s="284"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9"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4"/>
      <c r="BS43" s="284" t="str">
        <f ca="true">+IF(OFFSET('Water Data'!$D$27,0,10*ROW('Water Data'!D37))="","",OFFSET('Water Data'!$D$27,0,10*ROW('Water Data'!D37)))</f>
        <v/>
      </c>
      <c r="BT43" s="284" t="str">
        <f ca="true">+IF(OFFSET('Water Data'!$D$28,0,10*ROW('Water Data'!D37))="","",OFFSET('Water Data'!$D$28,0,10*ROW('Water Data'!D37)))</f>
        <v/>
      </c>
      <c r="BU43" s="284" t="str">
        <f ca="true">+IF(OFFSET('Water Data'!$D$29,0,10*ROW('Water Data'!D37))="","",OFFSET('Water Data'!$D$29,0,10*ROW('Water Data'!D37)))</f>
        <v/>
      </c>
      <c r="BV43" s="284" t="str">
        <f ca="true">+IF(OFFSET('Water Data'!$E$27,0,10*ROW('Water Data'!E37))="","",OFFSET('Water Data'!$E$27,0,10*ROW('Water Data'!E37)))</f>
        <v/>
      </c>
      <c r="BW43" s="284" t="str">
        <f ca="true">+IF(OFFSET('Water Data'!$E$28,0,10*ROW('Water Data'!E37))="","",OFFSET('Water Data'!$E$28,0,10*ROW('Water Data'!E37)))</f>
        <v/>
      </c>
      <c r="BX43" s="284" t="str">
        <f ca="true">+IF(OFFSET('Water Data'!$E$29,0,10*ROW('Water Data'!E37))="","",OFFSET('Water Data'!$E$29,0,10*ROW('Water Data'!E37)))</f>
        <v/>
      </c>
      <c r="BY43" s="284" t="str">
        <f ca="true">+IF(OFFSET('Water Data'!$F$27,0,10*ROW('Water Data'!F37))="","",OFFSET('Water Data'!$F$27,0,10*ROW('Water Data'!F37)))</f>
        <v/>
      </c>
      <c r="BZ43" s="284" t="str">
        <f ca="true">+IF(OFFSET('Water Data'!$F$28,0,10*ROW('Water Data'!F37))="","",OFFSET('Water Data'!$F$28,0,10*ROW('Water Data'!F37)))</f>
        <v/>
      </c>
      <c r="CA43" s="284" t="str">
        <f ca="true">+IF(OFFSET('Water Data'!$F$29,0,10*ROW('Water Data'!F37))="","",OFFSET('Water Data'!$F$29,0,10*ROW('Water Data'!F37)))</f>
        <v/>
      </c>
      <c r="CB43" s="284" t="str">
        <f ca="true">+IF(OFFSET('Water Data'!$G$27,0,10*ROW('Water Data'!G37))="","",OFFSET('Water Data'!$G$27,0,10*ROW('Water Data'!G37)))</f>
        <v/>
      </c>
      <c r="CC43" s="284" t="str">
        <f ca="true">+IF(OFFSET('Water Data'!$G$28,0,10*ROW('Water Data'!G37))="","",OFFSET('Water Data'!$G$28,0,10*ROW('Water Data'!G37)))</f>
        <v/>
      </c>
      <c r="CD43" s="284" t="str">
        <f ca="true">+IF(OFFSET('Water Data'!$G$29,0,10*ROW('Water Data'!G37))="","",OFFSET('Water Data'!$G$29,0,10*ROW('Water Data'!G37)))</f>
        <v/>
      </c>
      <c r="CE43" s="284" t="str">
        <f ca="true">+IF(OFFSET('Water Data'!$H$27,0,10*ROW('Water Data'!H37))="","",OFFSET('Water Data'!$H$27,0,10*ROW('Water Data'!H37)))</f>
        <v/>
      </c>
      <c r="CF43" s="284" t="str">
        <f ca="true">+IF(OFFSET('Water Data'!$H$28,0,10*ROW('Water Data'!H37))="","",OFFSET('Water Data'!$H$28,0,10*ROW('Water Data'!H37)))</f>
        <v/>
      </c>
      <c r="CG43" s="284" t="str">
        <f ca="true">+IF(OFFSET('Water Data'!$H$29,0,10*ROW('Water Data'!H37))="","",OFFSET('Water Data'!$H$29,0,10*ROW('Water Data'!H37)))</f>
        <v/>
      </c>
      <c r="CH43" s="284" t="str">
        <f ca="true">+IF(OFFSET('Water Data'!$I$27,0,10*ROW('Water Data'!I37))="","",OFFSET('Water Data'!$I$27,0,10*ROW('Water Data'!I37)))</f>
        <v/>
      </c>
      <c r="CI43" s="284" t="str">
        <f ca="true">+IF(OFFSET('Water Data'!$I$28,0,10*ROW('Water Data'!I37))="","",OFFSET('Water Data'!$I$28,0,10*ROW('Water Data'!I37)))</f>
        <v/>
      </c>
      <c r="CJ43" s="284" t="str">
        <f ca="true">+IF(OFFSET('Water Data'!$I$29,0,10*ROW('Water Data'!I37))="","",OFFSET('Water Data'!$I$29,0,10*ROW('Water Data'!I37)))</f>
        <v/>
      </c>
      <c r="CK43" s="284" t="str">
        <f ca="true">+IF(OFFSET('Sanitation Data'!$D$28,0,10*ROW('Sanitation Data'!D37))="","",OFFSET('Sanitation Data'!$D$28,0,10*ROW('Sanitation Data'!D37)))</f>
        <v/>
      </c>
      <c r="CL43" s="284" t="str">
        <f ca="true">+IF(OFFSET('Sanitation Data'!$D$29,0,10*ROW('Sanitation Data'!D37))="","",OFFSET('Sanitation Data'!$D$29,0,10*ROW('Sanitation Data'!D37)))</f>
        <v/>
      </c>
      <c r="CM43" s="284" t="str">
        <f ca="true">+IF(OFFSET('Sanitation Data'!$D$30,0,10*ROW('Sanitation Data'!D37))="","",OFFSET('Sanitation Data'!$D$30,0,10*ROW('Sanitation Data'!D37)))</f>
        <v/>
      </c>
      <c r="CN43" s="284" t="str">
        <f ca="true">+IF(OFFSET('Sanitation Data'!$D$31,0,10*ROW('Sanitation Data'!D37))="","",OFFSET('Sanitation Data'!$D$31,0,10*ROW('Sanitation Data'!D37)))</f>
        <v/>
      </c>
      <c r="CO43" s="284" t="str">
        <f ca="true">+IF(OFFSET('Sanitation Data'!$D$32,0,10*ROW('Sanitation Data'!D37))="","",OFFSET('Sanitation Data'!$D$32,0,10*ROW('Sanitation Data'!D37)))</f>
        <v/>
      </c>
      <c r="CP43" s="284" t="str">
        <f ca="true">+IF(OFFSET('Sanitation Data'!$E$28,0,10*ROW('Sanitation Data'!E37))="","",OFFSET('Sanitation Data'!$E$28,0,10*ROW('Sanitation Data'!E37)))</f>
        <v/>
      </c>
      <c r="CQ43" s="284" t="str">
        <f ca="true">+IF(OFFSET('Sanitation Data'!$E$29,0,10*ROW('Sanitation Data'!E37))="","",OFFSET('Sanitation Data'!$E$29,0,10*ROW('Sanitation Data'!E37)))</f>
        <v/>
      </c>
      <c r="CR43" s="284" t="str">
        <f ca="true">+IF(OFFSET('Sanitation Data'!$E$30,0,10*ROW('Sanitation Data'!E37))="","",OFFSET('Sanitation Data'!$E$30,0,10*ROW('Sanitation Data'!E37)))</f>
        <v/>
      </c>
      <c r="CS43" s="284" t="str">
        <f ca="true">+IF(OFFSET('Sanitation Data'!$E$31,0,10*ROW('Sanitation Data'!E37))="","",OFFSET('Sanitation Data'!$E$31,0,10*ROW('Sanitation Data'!E37)))</f>
        <v/>
      </c>
      <c r="CT43" s="284" t="str">
        <f ca="true">+IF(OFFSET('Sanitation Data'!$E$32,0,10*ROW('Sanitation Data'!E37))="","",OFFSET('Sanitation Data'!$E$32,0,10*ROW('Sanitation Data'!E37)))</f>
        <v/>
      </c>
      <c r="CU43" s="284" t="str">
        <f ca="true">+IF(OFFSET('Sanitation Data'!$F$28,0,10*ROW('Sanitation Data'!F37))="","",OFFSET('Sanitation Data'!$F$28,0,10*ROW('Sanitation Data'!F37)))</f>
        <v/>
      </c>
      <c r="CV43" s="284" t="str">
        <f ca="true">+IF(OFFSET('Sanitation Data'!$F$29,0,10*ROW('Sanitation Data'!F37))="","",OFFSET('Sanitation Data'!$F$29,0,10*ROW('Sanitation Data'!F37)))</f>
        <v/>
      </c>
      <c r="CW43" s="284" t="str">
        <f ca="true">+IF(OFFSET('Sanitation Data'!$F$30,0,10*ROW('Sanitation Data'!F37))="","",OFFSET('Sanitation Data'!$F$30,0,10*ROW('Sanitation Data'!F37)))</f>
        <v/>
      </c>
      <c r="CX43" s="284" t="str">
        <f ca="true">+IF(OFFSET('Sanitation Data'!$F$31,0,10*ROW('Sanitation Data'!F37))="","",OFFSET('Sanitation Data'!$F$31,0,10*ROW('Sanitation Data'!F37)))</f>
        <v/>
      </c>
      <c r="CY43" s="284" t="str">
        <f ca="true">+IF(OFFSET('Sanitation Data'!$F$32,0,10*ROW('Sanitation Data'!F37))="","",OFFSET('Sanitation Data'!$F$32,0,10*ROW('Sanitation Data'!F37)))</f>
        <v/>
      </c>
      <c r="CZ43" s="284" t="str">
        <f ca="true">+IF(OFFSET('Sanitation Data'!$G$28,0,10*ROW('Sanitation Data'!G37))="","",OFFSET('Sanitation Data'!$G$28,0,10*ROW('Sanitation Data'!G37)))</f>
        <v/>
      </c>
      <c r="DA43" s="284" t="str">
        <f ca="true">+IF(OFFSET('Sanitation Data'!$G$29,0,10*ROW('Sanitation Data'!G37))="","",OFFSET('Sanitation Data'!$G$29,0,10*ROW('Sanitation Data'!G37)))</f>
        <v/>
      </c>
      <c r="DB43" s="284" t="str">
        <f ca="true">+IF(OFFSET('Sanitation Data'!$G$30,0,10*ROW('Sanitation Data'!G37))="","",OFFSET('Sanitation Data'!$G$30,0,10*ROW('Sanitation Data'!G37)))</f>
        <v/>
      </c>
      <c r="DC43" s="284" t="str">
        <f ca="true">+IF(OFFSET('Sanitation Data'!$G$31,0,10*ROW('Sanitation Data'!G37))="","",OFFSET('Sanitation Data'!$G$31,0,10*ROW('Sanitation Data'!G37)))</f>
        <v/>
      </c>
      <c r="DD43" s="284" t="str">
        <f ca="true">+IF(OFFSET('Sanitation Data'!$G$32,0,10*ROW('Sanitation Data'!G37))="","",OFFSET('Sanitation Data'!$G$32,0,10*ROW('Sanitation Data'!G37)))</f>
        <v/>
      </c>
      <c r="DE43" s="284" t="str">
        <f ca="true">+IF(OFFSET('Sanitation Data'!$H$28,0,10*ROW('Sanitation Data'!H37))="","",OFFSET('Sanitation Data'!$H$28,0,10*ROW('Sanitation Data'!H37)))</f>
        <v/>
      </c>
      <c r="DF43" s="284" t="str">
        <f ca="true">+IF(OFFSET('Sanitation Data'!$H$29,0,10*ROW('Sanitation Data'!H37))="","",OFFSET('Sanitation Data'!$H$29,0,10*ROW('Sanitation Data'!H37)))</f>
        <v/>
      </c>
      <c r="DG43" s="284" t="str">
        <f ca="true">+IF(OFFSET('Sanitation Data'!$H$30,0,10*ROW('Sanitation Data'!H37))="","",OFFSET('Sanitation Data'!$H$30,0,10*ROW('Sanitation Data'!H37)))</f>
        <v/>
      </c>
      <c r="DH43" s="284" t="str">
        <f ca="true">+IF(OFFSET('Sanitation Data'!$H$31,0,10*ROW('Sanitation Data'!H37))="","",OFFSET('Sanitation Data'!$H$31,0,10*ROW('Sanitation Data'!H37)))</f>
        <v/>
      </c>
      <c r="DI43" s="284" t="str">
        <f ca="true">+IF(OFFSET('Sanitation Data'!$H$32,0,10*ROW('Sanitation Data'!H37))="","",OFFSET('Sanitation Data'!$H$32,0,10*ROW('Sanitation Data'!H37)))</f>
        <v/>
      </c>
      <c r="DJ43" s="284" t="str">
        <f ca="true">+IF(OFFSET('Sanitation Data'!$I$28,0,10*ROW('Sanitation Data'!I37))="","",OFFSET('Sanitation Data'!$I$28,0,10*ROW('Sanitation Data'!I37)))</f>
        <v/>
      </c>
      <c r="DK43" s="284" t="str">
        <f ca="true">+IF(OFFSET('Sanitation Data'!$I$29,0,10*ROW('Sanitation Data'!I37))="","",OFFSET('Sanitation Data'!$I$29,0,10*ROW('Sanitation Data'!I37)))</f>
        <v/>
      </c>
      <c r="DL43" s="284" t="str">
        <f ca="true">+IF(OFFSET('Sanitation Data'!$I$30,0,10*ROW('Sanitation Data'!I37))="","",OFFSET('Sanitation Data'!$I$30,0,10*ROW('Sanitation Data'!I37)))</f>
        <v/>
      </c>
      <c r="DM43" s="284" t="str">
        <f ca="true">+IF(OFFSET('Sanitation Data'!$I$31,0,10*ROW('Sanitation Data'!I37))="","",OFFSET('Sanitation Data'!$I$31,0,10*ROW('Sanitation Data'!I37)))</f>
        <v/>
      </c>
      <c r="DN43" s="284" t="str">
        <f ca="true">+IF(OFFSET('Sanitation Data'!$I$32,0,10*ROW('Sanitation Data'!I37))="","",OFFSET('Sanitation Data'!$I$32,0,10*ROW('Sanitation Data'!I37)))</f>
        <v/>
      </c>
      <c r="DO43" s="284" t="str">
        <f ca="true">+IF(OFFSET('Hygiene Data'!$D$11,0,10*ROW('Hygiene Data'!D37))="","",OFFSET('Hygiene Data'!$D$11,0,10*ROW('Hygiene Data'!D37)))</f>
        <v/>
      </c>
      <c r="DP43" s="284" t="str">
        <f ca="true">+IF(OFFSET('Hygiene Data'!$D$12,0,10*ROW('Hygiene Data'!D37))="","",OFFSET('Hygiene Data'!$D$12,0,10*ROW('Hygiene Data'!D37)))</f>
        <v/>
      </c>
      <c r="DQ43" s="284" t="str">
        <f ca="true">+IF(OFFSET('Hygiene Data'!$D$13,0,10*ROW('Hygiene Data'!D37))="","",OFFSET('Hygiene Data'!$D$13,0,10*ROW('Hygiene Data'!D37)))</f>
        <v/>
      </c>
      <c r="DR43" s="284" t="str">
        <f ca="true">+IF(OFFSET('Hygiene Data'!$E$11,0,10*ROW('Hygiene Data'!E37))="","",OFFSET('Hygiene Data'!$E$11,0,10*ROW('Hygiene Data'!E37)))</f>
        <v/>
      </c>
      <c r="DS43" s="284" t="str">
        <f ca="true">+IF(OFFSET('Hygiene Data'!$E$12,0,10*ROW('Hygiene Data'!E37))="","",OFFSET('Hygiene Data'!$E$12,0,10*ROW('Hygiene Data'!E37)))</f>
        <v/>
      </c>
      <c r="DT43" s="284" t="str">
        <f ca="true">+IF(OFFSET('Hygiene Data'!$E$13,0,10*ROW('Hygiene Data'!E37))="","",OFFSET('Hygiene Data'!$E$13,0,10*ROW('Hygiene Data'!E37)))</f>
        <v/>
      </c>
      <c r="DU43" s="284" t="str">
        <f ca="true">+IF(OFFSET('Hygiene Data'!$F$11,0,10*ROW('Hygiene Data'!F37))="","",OFFSET('Hygiene Data'!$F$11,0,10*ROW('Hygiene Data'!F37)))</f>
        <v/>
      </c>
      <c r="DV43" s="284" t="str">
        <f ca="true">+IF(OFFSET('Hygiene Data'!$F$12,0,10*ROW('Hygiene Data'!F37))="","",OFFSET('Hygiene Data'!$F$12,0,10*ROW('Hygiene Data'!F37)))</f>
        <v/>
      </c>
      <c r="DW43" s="284" t="str">
        <f ca="true">+IF(OFFSET('Hygiene Data'!$F$13,0,10*ROW('Hygiene Data'!F37))="","",OFFSET('Hygiene Data'!$F$13,0,10*ROW('Hygiene Data'!F37)))</f>
        <v/>
      </c>
      <c r="DX43" s="284" t="str">
        <f ca="true">+IF(OFFSET('Hygiene Data'!$G$11,0,10*ROW('Hygiene Data'!G37))="","",OFFSET('Hygiene Data'!$G$11,0,10*ROW('Hygiene Data'!G37)))</f>
        <v/>
      </c>
      <c r="DY43" s="284" t="str">
        <f ca="true">+IF(OFFSET('Hygiene Data'!$G$12,0,10*ROW('Hygiene Data'!G37))="","",OFFSET('Hygiene Data'!$G$12,0,10*ROW('Hygiene Data'!G37)))</f>
        <v/>
      </c>
      <c r="DZ43" s="284" t="str">
        <f ca="true">+IF(OFFSET('Hygiene Data'!$G$13,0,10*ROW('Hygiene Data'!G37))="","",OFFSET('Hygiene Data'!$G$13,0,10*ROW('Hygiene Data'!G37)))</f>
        <v/>
      </c>
      <c r="EA43" s="284" t="str">
        <f ca="true">+IF(OFFSET('Hygiene Data'!$H$11,0,10*ROW('Hygiene Data'!H37))="","",OFFSET('Hygiene Data'!$H$11,0,10*ROW('Hygiene Data'!H37)))</f>
        <v/>
      </c>
      <c r="EB43" s="284" t="str">
        <f ca="true">+IF(OFFSET('Hygiene Data'!$H$12,0,10*ROW('Hygiene Data'!H37))="","",OFFSET('Hygiene Data'!$H$12,0,10*ROW('Hygiene Data'!H37)))</f>
        <v/>
      </c>
      <c r="EC43" s="284" t="str">
        <f ca="true">+IF(OFFSET('Hygiene Data'!$H$13,0,10*ROW('Hygiene Data'!H37))="","",OFFSET('Hygiene Data'!$H$13,0,10*ROW('Hygiene Data'!H37)))</f>
        <v/>
      </c>
      <c r="ED43" s="284" t="str">
        <f ca="true">+IF(OFFSET('Hygiene Data'!$I$11,0,10*ROW('Hygiene Data'!I37))="","",OFFSET('Hygiene Data'!$I$11,0,10*ROW('Hygiene Data'!I37)))</f>
        <v/>
      </c>
      <c r="EE43" s="284" t="str">
        <f ca="true">+IF(OFFSET('Hygiene Data'!$I$12,0,10*ROW('Hygiene Data'!I37))="","",OFFSET('Hygiene Data'!$I$12,0,10*ROW('Hygiene Data'!I37)))</f>
        <v/>
      </c>
      <c r="EF43" s="284"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9"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4"/>
      <c r="BS44" s="284" t="str">
        <f ca="true">+IF(OFFSET('Water Data'!$D$27,0,10*ROW('Water Data'!D38))="","",OFFSET('Water Data'!$D$27,0,10*ROW('Water Data'!D38)))</f>
        <v/>
      </c>
      <c r="BT44" s="284" t="str">
        <f ca="true">+IF(OFFSET('Water Data'!$D$28,0,10*ROW('Water Data'!D38))="","",OFFSET('Water Data'!$D$28,0,10*ROW('Water Data'!D38)))</f>
        <v/>
      </c>
      <c r="BU44" s="284" t="str">
        <f ca="true">+IF(OFFSET('Water Data'!$D$29,0,10*ROW('Water Data'!D38))="","",OFFSET('Water Data'!$D$29,0,10*ROW('Water Data'!D38)))</f>
        <v/>
      </c>
      <c r="BV44" s="284" t="str">
        <f ca="true">+IF(OFFSET('Water Data'!$E$27,0,10*ROW('Water Data'!E38))="","",OFFSET('Water Data'!$E$27,0,10*ROW('Water Data'!E38)))</f>
        <v/>
      </c>
      <c r="BW44" s="284" t="str">
        <f ca="true">+IF(OFFSET('Water Data'!$E$28,0,10*ROW('Water Data'!E38))="","",OFFSET('Water Data'!$E$28,0,10*ROW('Water Data'!E38)))</f>
        <v/>
      </c>
      <c r="BX44" s="284" t="str">
        <f ca="true">+IF(OFFSET('Water Data'!$E$29,0,10*ROW('Water Data'!E38))="","",OFFSET('Water Data'!$E$29,0,10*ROW('Water Data'!E38)))</f>
        <v/>
      </c>
      <c r="BY44" s="284" t="str">
        <f ca="true">+IF(OFFSET('Water Data'!$F$27,0,10*ROW('Water Data'!F38))="","",OFFSET('Water Data'!$F$27,0,10*ROW('Water Data'!F38)))</f>
        <v/>
      </c>
      <c r="BZ44" s="284" t="str">
        <f ca="true">+IF(OFFSET('Water Data'!$F$28,0,10*ROW('Water Data'!F38))="","",OFFSET('Water Data'!$F$28,0,10*ROW('Water Data'!F38)))</f>
        <v/>
      </c>
      <c r="CA44" s="284" t="str">
        <f ca="true">+IF(OFFSET('Water Data'!$F$29,0,10*ROW('Water Data'!F38))="","",OFFSET('Water Data'!$F$29,0,10*ROW('Water Data'!F38)))</f>
        <v/>
      </c>
      <c r="CB44" s="284" t="str">
        <f ca="true">+IF(OFFSET('Water Data'!$G$27,0,10*ROW('Water Data'!G38))="","",OFFSET('Water Data'!$G$27,0,10*ROW('Water Data'!G38)))</f>
        <v/>
      </c>
      <c r="CC44" s="284" t="str">
        <f ca="true">+IF(OFFSET('Water Data'!$G$28,0,10*ROW('Water Data'!G38))="","",OFFSET('Water Data'!$G$28,0,10*ROW('Water Data'!G38)))</f>
        <v/>
      </c>
      <c r="CD44" s="284" t="str">
        <f ca="true">+IF(OFFSET('Water Data'!$G$29,0,10*ROW('Water Data'!G38))="","",OFFSET('Water Data'!$G$29,0,10*ROW('Water Data'!G38)))</f>
        <v/>
      </c>
      <c r="CE44" s="284" t="str">
        <f ca="true">+IF(OFFSET('Water Data'!$H$27,0,10*ROW('Water Data'!H38))="","",OFFSET('Water Data'!$H$27,0,10*ROW('Water Data'!H38)))</f>
        <v/>
      </c>
      <c r="CF44" s="284" t="str">
        <f ca="true">+IF(OFFSET('Water Data'!$H$28,0,10*ROW('Water Data'!H38))="","",OFFSET('Water Data'!$H$28,0,10*ROW('Water Data'!H38)))</f>
        <v/>
      </c>
      <c r="CG44" s="284" t="str">
        <f ca="true">+IF(OFFSET('Water Data'!$H$29,0,10*ROW('Water Data'!H38))="","",OFFSET('Water Data'!$H$29,0,10*ROW('Water Data'!H38)))</f>
        <v/>
      </c>
      <c r="CH44" s="284" t="str">
        <f ca="true">+IF(OFFSET('Water Data'!$I$27,0,10*ROW('Water Data'!I38))="","",OFFSET('Water Data'!$I$27,0,10*ROW('Water Data'!I38)))</f>
        <v/>
      </c>
      <c r="CI44" s="284" t="str">
        <f ca="true">+IF(OFFSET('Water Data'!$I$28,0,10*ROW('Water Data'!I38))="","",OFFSET('Water Data'!$I$28,0,10*ROW('Water Data'!I38)))</f>
        <v/>
      </c>
      <c r="CJ44" s="284" t="str">
        <f ca="true">+IF(OFFSET('Water Data'!$I$29,0,10*ROW('Water Data'!I38))="","",OFFSET('Water Data'!$I$29,0,10*ROW('Water Data'!I38)))</f>
        <v/>
      </c>
      <c r="CK44" s="284" t="str">
        <f ca="true">+IF(OFFSET('Sanitation Data'!$D$28,0,10*ROW('Sanitation Data'!D38))="","",OFFSET('Sanitation Data'!$D$28,0,10*ROW('Sanitation Data'!D38)))</f>
        <v/>
      </c>
      <c r="CL44" s="284" t="str">
        <f ca="true">+IF(OFFSET('Sanitation Data'!$D$29,0,10*ROW('Sanitation Data'!D38))="","",OFFSET('Sanitation Data'!$D$29,0,10*ROW('Sanitation Data'!D38)))</f>
        <v/>
      </c>
      <c r="CM44" s="284" t="str">
        <f ca="true">+IF(OFFSET('Sanitation Data'!$D$30,0,10*ROW('Sanitation Data'!D38))="","",OFFSET('Sanitation Data'!$D$30,0,10*ROW('Sanitation Data'!D38)))</f>
        <v/>
      </c>
      <c r="CN44" s="284" t="str">
        <f ca="true">+IF(OFFSET('Sanitation Data'!$D$31,0,10*ROW('Sanitation Data'!D38))="","",OFFSET('Sanitation Data'!$D$31,0,10*ROW('Sanitation Data'!D38)))</f>
        <v/>
      </c>
      <c r="CO44" s="284" t="str">
        <f ca="true">+IF(OFFSET('Sanitation Data'!$D$32,0,10*ROW('Sanitation Data'!D38))="","",OFFSET('Sanitation Data'!$D$32,0,10*ROW('Sanitation Data'!D38)))</f>
        <v/>
      </c>
      <c r="CP44" s="284" t="str">
        <f ca="true">+IF(OFFSET('Sanitation Data'!$E$28,0,10*ROW('Sanitation Data'!E38))="","",OFFSET('Sanitation Data'!$E$28,0,10*ROW('Sanitation Data'!E38)))</f>
        <v/>
      </c>
      <c r="CQ44" s="284" t="str">
        <f ca="true">+IF(OFFSET('Sanitation Data'!$E$29,0,10*ROW('Sanitation Data'!E38))="","",OFFSET('Sanitation Data'!$E$29,0,10*ROW('Sanitation Data'!E38)))</f>
        <v/>
      </c>
      <c r="CR44" s="284" t="str">
        <f ca="true">+IF(OFFSET('Sanitation Data'!$E$30,0,10*ROW('Sanitation Data'!E38))="","",OFFSET('Sanitation Data'!$E$30,0,10*ROW('Sanitation Data'!E38)))</f>
        <v/>
      </c>
      <c r="CS44" s="284" t="str">
        <f ca="true">+IF(OFFSET('Sanitation Data'!$E$31,0,10*ROW('Sanitation Data'!E38))="","",OFFSET('Sanitation Data'!$E$31,0,10*ROW('Sanitation Data'!E38)))</f>
        <v/>
      </c>
      <c r="CT44" s="284" t="str">
        <f ca="true">+IF(OFFSET('Sanitation Data'!$E$32,0,10*ROW('Sanitation Data'!E38))="","",OFFSET('Sanitation Data'!$E$32,0,10*ROW('Sanitation Data'!E38)))</f>
        <v/>
      </c>
      <c r="CU44" s="284" t="str">
        <f ca="true">+IF(OFFSET('Sanitation Data'!$F$28,0,10*ROW('Sanitation Data'!F38))="","",OFFSET('Sanitation Data'!$F$28,0,10*ROW('Sanitation Data'!F38)))</f>
        <v/>
      </c>
      <c r="CV44" s="284" t="str">
        <f ca="true">+IF(OFFSET('Sanitation Data'!$F$29,0,10*ROW('Sanitation Data'!F38))="","",OFFSET('Sanitation Data'!$F$29,0,10*ROW('Sanitation Data'!F38)))</f>
        <v/>
      </c>
      <c r="CW44" s="284" t="str">
        <f ca="true">+IF(OFFSET('Sanitation Data'!$F$30,0,10*ROW('Sanitation Data'!F38))="","",OFFSET('Sanitation Data'!$F$30,0,10*ROW('Sanitation Data'!F38)))</f>
        <v/>
      </c>
      <c r="CX44" s="284" t="str">
        <f ca="true">+IF(OFFSET('Sanitation Data'!$F$31,0,10*ROW('Sanitation Data'!F38))="","",OFFSET('Sanitation Data'!$F$31,0,10*ROW('Sanitation Data'!F38)))</f>
        <v/>
      </c>
      <c r="CY44" s="284" t="str">
        <f ca="true">+IF(OFFSET('Sanitation Data'!$F$32,0,10*ROW('Sanitation Data'!F38))="","",OFFSET('Sanitation Data'!$F$32,0,10*ROW('Sanitation Data'!F38)))</f>
        <v/>
      </c>
      <c r="CZ44" s="284" t="str">
        <f ca="true">+IF(OFFSET('Sanitation Data'!$G$28,0,10*ROW('Sanitation Data'!G38))="","",OFFSET('Sanitation Data'!$G$28,0,10*ROW('Sanitation Data'!G38)))</f>
        <v/>
      </c>
      <c r="DA44" s="284" t="str">
        <f ca="true">+IF(OFFSET('Sanitation Data'!$G$29,0,10*ROW('Sanitation Data'!G38))="","",OFFSET('Sanitation Data'!$G$29,0,10*ROW('Sanitation Data'!G38)))</f>
        <v/>
      </c>
      <c r="DB44" s="284" t="str">
        <f ca="true">+IF(OFFSET('Sanitation Data'!$G$30,0,10*ROW('Sanitation Data'!G38))="","",OFFSET('Sanitation Data'!$G$30,0,10*ROW('Sanitation Data'!G38)))</f>
        <v/>
      </c>
      <c r="DC44" s="284" t="str">
        <f ca="true">+IF(OFFSET('Sanitation Data'!$G$31,0,10*ROW('Sanitation Data'!G38))="","",OFFSET('Sanitation Data'!$G$31,0,10*ROW('Sanitation Data'!G38)))</f>
        <v/>
      </c>
      <c r="DD44" s="284" t="str">
        <f ca="true">+IF(OFFSET('Sanitation Data'!$G$32,0,10*ROW('Sanitation Data'!G38))="","",OFFSET('Sanitation Data'!$G$32,0,10*ROW('Sanitation Data'!G38)))</f>
        <v/>
      </c>
      <c r="DE44" s="284" t="str">
        <f ca="true">+IF(OFFSET('Sanitation Data'!$H$28,0,10*ROW('Sanitation Data'!H38))="","",OFFSET('Sanitation Data'!$H$28,0,10*ROW('Sanitation Data'!H38)))</f>
        <v/>
      </c>
      <c r="DF44" s="284" t="str">
        <f ca="true">+IF(OFFSET('Sanitation Data'!$H$29,0,10*ROW('Sanitation Data'!H38))="","",OFFSET('Sanitation Data'!$H$29,0,10*ROW('Sanitation Data'!H38)))</f>
        <v/>
      </c>
      <c r="DG44" s="284" t="str">
        <f ca="true">+IF(OFFSET('Sanitation Data'!$H$30,0,10*ROW('Sanitation Data'!H38))="","",OFFSET('Sanitation Data'!$H$30,0,10*ROW('Sanitation Data'!H38)))</f>
        <v/>
      </c>
      <c r="DH44" s="284" t="str">
        <f ca="true">+IF(OFFSET('Sanitation Data'!$H$31,0,10*ROW('Sanitation Data'!H38))="","",OFFSET('Sanitation Data'!$H$31,0,10*ROW('Sanitation Data'!H38)))</f>
        <v/>
      </c>
      <c r="DI44" s="284" t="str">
        <f ca="true">+IF(OFFSET('Sanitation Data'!$H$32,0,10*ROW('Sanitation Data'!H38))="","",OFFSET('Sanitation Data'!$H$32,0,10*ROW('Sanitation Data'!H38)))</f>
        <v/>
      </c>
      <c r="DJ44" s="284" t="str">
        <f ca="true">+IF(OFFSET('Sanitation Data'!$I$28,0,10*ROW('Sanitation Data'!I38))="","",OFFSET('Sanitation Data'!$I$28,0,10*ROW('Sanitation Data'!I38)))</f>
        <v/>
      </c>
      <c r="DK44" s="284" t="str">
        <f ca="true">+IF(OFFSET('Sanitation Data'!$I$29,0,10*ROW('Sanitation Data'!I38))="","",OFFSET('Sanitation Data'!$I$29,0,10*ROW('Sanitation Data'!I38)))</f>
        <v/>
      </c>
      <c r="DL44" s="284" t="str">
        <f ca="true">+IF(OFFSET('Sanitation Data'!$I$30,0,10*ROW('Sanitation Data'!I38))="","",OFFSET('Sanitation Data'!$I$30,0,10*ROW('Sanitation Data'!I38)))</f>
        <v/>
      </c>
      <c r="DM44" s="284" t="str">
        <f ca="true">+IF(OFFSET('Sanitation Data'!$I$31,0,10*ROW('Sanitation Data'!I38))="","",OFFSET('Sanitation Data'!$I$31,0,10*ROW('Sanitation Data'!I38)))</f>
        <v/>
      </c>
      <c r="DN44" s="284" t="str">
        <f ca="true">+IF(OFFSET('Sanitation Data'!$I$32,0,10*ROW('Sanitation Data'!I38))="","",OFFSET('Sanitation Data'!$I$32,0,10*ROW('Sanitation Data'!I38)))</f>
        <v/>
      </c>
      <c r="DO44" s="284" t="str">
        <f ca="true">+IF(OFFSET('Hygiene Data'!$D$11,0,10*ROW('Hygiene Data'!D38))="","",OFFSET('Hygiene Data'!$D$11,0,10*ROW('Hygiene Data'!D38)))</f>
        <v/>
      </c>
      <c r="DP44" s="284" t="str">
        <f ca="true">+IF(OFFSET('Hygiene Data'!$D$12,0,10*ROW('Hygiene Data'!D38))="","",OFFSET('Hygiene Data'!$D$12,0,10*ROW('Hygiene Data'!D38)))</f>
        <v/>
      </c>
      <c r="DQ44" s="284" t="str">
        <f ca="true">+IF(OFFSET('Hygiene Data'!$D$13,0,10*ROW('Hygiene Data'!D38))="","",OFFSET('Hygiene Data'!$D$13,0,10*ROW('Hygiene Data'!D38)))</f>
        <v/>
      </c>
      <c r="DR44" s="284" t="str">
        <f ca="true">+IF(OFFSET('Hygiene Data'!$E$11,0,10*ROW('Hygiene Data'!E38))="","",OFFSET('Hygiene Data'!$E$11,0,10*ROW('Hygiene Data'!E38)))</f>
        <v/>
      </c>
      <c r="DS44" s="284" t="str">
        <f ca="true">+IF(OFFSET('Hygiene Data'!$E$12,0,10*ROW('Hygiene Data'!E38))="","",OFFSET('Hygiene Data'!$E$12,0,10*ROW('Hygiene Data'!E38)))</f>
        <v/>
      </c>
      <c r="DT44" s="284" t="str">
        <f ca="true">+IF(OFFSET('Hygiene Data'!$E$13,0,10*ROW('Hygiene Data'!E38))="","",OFFSET('Hygiene Data'!$E$13,0,10*ROW('Hygiene Data'!E38)))</f>
        <v/>
      </c>
      <c r="DU44" s="284" t="str">
        <f ca="true">+IF(OFFSET('Hygiene Data'!$F$11,0,10*ROW('Hygiene Data'!F38))="","",OFFSET('Hygiene Data'!$F$11,0,10*ROW('Hygiene Data'!F38)))</f>
        <v/>
      </c>
      <c r="DV44" s="284" t="str">
        <f ca="true">+IF(OFFSET('Hygiene Data'!$F$12,0,10*ROW('Hygiene Data'!F38))="","",OFFSET('Hygiene Data'!$F$12,0,10*ROW('Hygiene Data'!F38)))</f>
        <v/>
      </c>
      <c r="DW44" s="284" t="str">
        <f ca="true">+IF(OFFSET('Hygiene Data'!$F$13,0,10*ROW('Hygiene Data'!F38))="","",OFFSET('Hygiene Data'!$F$13,0,10*ROW('Hygiene Data'!F38)))</f>
        <v/>
      </c>
      <c r="DX44" s="284" t="str">
        <f ca="true">+IF(OFFSET('Hygiene Data'!$G$11,0,10*ROW('Hygiene Data'!G38))="","",OFFSET('Hygiene Data'!$G$11,0,10*ROW('Hygiene Data'!G38)))</f>
        <v/>
      </c>
      <c r="DY44" s="284" t="str">
        <f ca="true">+IF(OFFSET('Hygiene Data'!$G$12,0,10*ROW('Hygiene Data'!G38))="","",OFFSET('Hygiene Data'!$G$12,0,10*ROW('Hygiene Data'!G38)))</f>
        <v/>
      </c>
      <c r="DZ44" s="284" t="str">
        <f ca="true">+IF(OFFSET('Hygiene Data'!$G$13,0,10*ROW('Hygiene Data'!G38))="","",OFFSET('Hygiene Data'!$G$13,0,10*ROW('Hygiene Data'!G38)))</f>
        <v/>
      </c>
      <c r="EA44" s="284" t="str">
        <f ca="true">+IF(OFFSET('Hygiene Data'!$H$11,0,10*ROW('Hygiene Data'!H38))="","",OFFSET('Hygiene Data'!$H$11,0,10*ROW('Hygiene Data'!H38)))</f>
        <v/>
      </c>
      <c r="EB44" s="284" t="str">
        <f ca="true">+IF(OFFSET('Hygiene Data'!$H$12,0,10*ROW('Hygiene Data'!H38))="","",OFFSET('Hygiene Data'!$H$12,0,10*ROW('Hygiene Data'!H38)))</f>
        <v/>
      </c>
      <c r="EC44" s="284" t="str">
        <f ca="true">+IF(OFFSET('Hygiene Data'!$H$13,0,10*ROW('Hygiene Data'!H38))="","",OFFSET('Hygiene Data'!$H$13,0,10*ROW('Hygiene Data'!H38)))</f>
        <v/>
      </c>
      <c r="ED44" s="284" t="str">
        <f ca="true">+IF(OFFSET('Hygiene Data'!$I$11,0,10*ROW('Hygiene Data'!I38))="","",OFFSET('Hygiene Data'!$I$11,0,10*ROW('Hygiene Data'!I38)))</f>
        <v/>
      </c>
      <c r="EE44" s="284" t="str">
        <f ca="true">+IF(OFFSET('Hygiene Data'!$I$12,0,10*ROW('Hygiene Data'!I38))="","",OFFSET('Hygiene Data'!$I$12,0,10*ROW('Hygiene Data'!I38)))</f>
        <v/>
      </c>
      <c r="EF44" s="284"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9"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4"/>
      <c r="BS45" s="284" t="str">
        <f ca="true">+IF(OFFSET('Water Data'!$D$27,0,10*ROW('Water Data'!D39))="","",OFFSET('Water Data'!$D$27,0,10*ROW('Water Data'!D39)))</f>
        <v/>
      </c>
      <c r="BT45" s="284" t="str">
        <f ca="true">+IF(OFFSET('Water Data'!$D$28,0,10*ROW('Water Data'!D39))="","",OFFSET('Water Data'!$D$28,0,10*ROW('Water Data'!D39)))</f>
        <v/>
      </c>
      <c r="BU45" s="284" t="str">
        <f ca="true">+IF(OFFSET('Water Data'!$D$29,0,10*ROW('Water Data'!D39))="","",OFFSET('Water Data'!$D$29,0,10*ROW('Water Data'!D39)))</f>
        <v/>
      </c>
      <c r="BV45" s="284" t="str">
        <f ca="true">+IF(OFFSET('Water Data'!$E$27,0,10*ROW('Water Data'!E39))="","",OFFSET('Water Data'!$E$27,0,10*ROW('Water Data'!E39)))</f>
        <v/>
      </c>
      <c r="BW45" s="284" t="str">
        <f ca="true">+IF(OFFSET('Water Data'!$E$28,0,10*ROW('Water Data'!E39))="","",OFFSET('Water Data'!$E$28,0,10*ROW('Water Data'!E39)))</f>
        <v/>
      </c>
      <c r="BX45" s="284" t="str">
        <f ca="true">+IF(OFFSET('Water Data'!$E$29,0,10*ROW('Water Data'!E39))="","",OFFSET('Water Data'!$E$29,0,10*ROW('Water Data'!E39)))</f>
        <v/>
      </c>
      <c r="BY45" s="284" t="str">
        <f ca="true">+IF(OFFSET('Water Data'!$F$27,0,10*ROW('Water Data'!F39))="","",OFFSET('Water Data'!$F$27,0,10*ROW('Water Data'!F39)))</f>
        <v/>
      </c>
      <c r="BZ45" s="284" t="str">
        <f ca="true">+IF(OFFSET('Water Data'!$F$28,0,10*ROW('Water Data'!F39))="","",OFFSET('Water Data'!$F$28,0,10*ROW('Water Data'!F39)))</f>
        <v/>
      </c>
      <c r="CA45" s="284" t="str">
        <f ca="true">+IF(OFFSET('Water Data'!$F$29,0,10*ROW('Water Data'!F39))="","",OFFSET('Water Data'!$F$29,0,10*ROW('Water Data'!F39)))</f>
        <v/>
      </c>
      <c r="CB45" s="284" t="str">
        <f ca="true">+IF(OFFSET('Water Data'!$G$27,0,10*ROW('Water Data'!G39))="","",OFFSET('Water Data'!$G$27,0,10*ROW('Water Data'!G39)))</f>
        <v/>
      </c>
      <c r="CC45" s="284" t="str">
        <f ca="true">+IF(OFFSET('Water Data'!$G$28,0,10*ROW('Water Data'!G39))="","",OFFSET('Water Data'!$G$28,0,10*ROW('Water Data'!G39)))</f>
        <v/>
      </c>
      <c r="CD45" s="284" t="str">
        <f ca="true">+IF(OFFSET('Water Data'!$G$29,0,10*ROW('Water Data'!G39))="","",OFFSET('Water Data'!$G$29,0,10*ROW('Water Data'!G39)))</f>
        <v/>
      </c>
      <c r="CE45" s="284" t="str">
        <f ca="true">+IF(OFFSET('Water Data'!$H$27,0,10*ROW('Water Data'!H39))="","",OFFSET('Water Data'!$H$27,0,10*ROW('Water Data'!H39)))</f>
        <v/>
      </c>
      <c r="CF45" s="284" t="str">
        <f ca="true">+IF(OFFSET('Water Data'!$H$28,0,10*ROW('Water Data'!H39))="","",OFFSET('Water Data'!$H$28,0,10*ROW('Water Data'!H39)))</f>
        <v/>
      </c>
      <c r="CG45" s="284" t="str">
        <f ca="true">+IF(OFFSET('Water Data'!$H$29,0,10*ROW('Water Data'!H39))="","",OFFSET('Water Data'!$H$29,0,10*ROW('Water Data'!H39)))</f>
        <v/>
      </c>
      <c r="CH45" s="284" t="str">
        <f ca="true">+IF(OFFSET('Water Data'!$I$27,0,10*ROW('Water Data'!I39))="","",OFFSET('Water Data'!$I$27,0,10*ROW('Water Data'!I39)))</f>
        <v/>
      </c>
      <c r="CI45" s="284" t="str">
        <f ca="true">+IF(OFFSET('Water Data'!$I$28,0,10*ROW('Water Data'!I39))="","",OFFSET('Water Data'!$I$28,0,10*ROW('Water Data'!I39)))</f>
        <v/>
      </c>
      <c r="CJ45" s="284" t="str">
        <f ca="true">+IF(OFFSET('Water Data'!$I$29,0,10*ROW('Water Data'!I39))="","",OFFSET('Water Data'!$I$29,0,10*ROW('Water Data'!I39)))</f>
        <v/>
      </c>
      <c r="CK45" s="284" t="str">
        <f ca="true">+IF(OFFSET('Sanitation Data'!$D$28,0,10*ROW('Sanitation Data'!D39))="","",OFFSET('Sanitation Data'!$D$28,0,10*ROW('Sanitation Data'!D39)))</f>
        <v/>
      </c>
      <c r="CL45" s="284" t="str">
        <f ca="true">+IF(OFFSET('Sanitation Data'!$D$29,0,10*ROW('Sanitation Data'!D39))="","",OFFSET('Sanitation Data'!$D$29,0,10*ROW('Sanitation Data'!D39)))</f>
        <v/>
      </c>
      <c r="CM45" s="284" t="str">
        <f ca="true">+IF(OFFSET('Sanitation Data'!$D$30,0,10*ROW('Sanitation Data'!D39))="","",OFFSET('Sanitation Data'!$D$30,0,10*ROW('Sanitation Data'!D39)))</f>
        <v/>
      </c>
      <c r="CN45" s="284" t="str">
        <f ca="true">+IF(OFFSET('Sanitation Data'!$D$31,0,10*ROW('Sanitation Data'!D39))="","",OFFSET('Sanitation Data'!$D$31,0,10*ROW('Sanitation Data'!D39)))</f>
        <v/>
      </c>
      <c r="CO45" s="284" t="str">
        <f ca="true">+IF(OFFSET('Sanitation Data'!$D$32,0,10*ROW('Sanitation Data'!D39))="","",OFFSET('Sanitation Data'!$D$32,0,10*ROW('Sanitation Data'!D39)))</f>
        <v/>
      </c>
      <c r="CP45" s="284" t="str">
        <f ca="true">+IF(OFFSET('Sanitation Data'!$E$28,0,10*ROW('Sanitation Data'!E39))="","",OFFSET('Sanitation Data'!$E$28,0,10*ROW('Sanitation Data'!E39)))</f>
        <v/>
      </c>
      <c r="CQ45" s="284" t="str">
        <f ca="true">+IF(OFFSET('Sanitation Data'!$E$29,0,10*ROW('Sanitation Data'!E39))="","",OFFSET('Sanitation Data'!$E$29,0,10*ROW('Sanitation Data'!E39)))</f>
        <v/>
      </c>
      <c r="CR45" s="284" t="str">
        <f ca="true">+IF(OFFSET('Sanitation Data'!$E$30,0,10*ROW('Sanitation Data'!E39))="","",OFFSET('Sanitation Data'!$E$30,0,10*ROW('Sanitation Data'!E39)))</f>
        <v/>
      </c>
      <c r="CS45" s="284" t="str">
        <f ca="true">+IF(OFFSET('Sanitation Data'!$E$31,0,10*ROW('Sanitation Data'!E39))="","",OFFSET('Sanitation Data'!$E$31,0,10*ROW('Sanitation Data'!E39)))</f>
        <v/>
      </c>
      <c r="CT45" s="284" t="str">
        <f ca="true">+IF(OFFSET('Sanitation Data'!$E$32,0,10*ROW('Sanitation Data'!E39))="","",OFFSET('Sanitation Data'!$E$32,0,10*ROW('Sanitation Data'!E39)))</f>
        <v/>
      </c>
      <c r="CU45" s="284" t="str">
        <f ca="true">+IF(OFFSET('Sanitation Data'!$F$28,0,10*ROW('Sanitation Data'!F39))="","",OFFSET('Sanitation Data'!$F$28,0,10*ROW('Sanitation Data'!F39)))</f>
        <v/>
      </c>
      <c r="CV45" s="284" t="str">
        <f ca="true">+IF(OFFSET('Sanitation Data'!$F$29,0,10*ROW('Sanitation Data'!F39))="","",OFFSET('Sanitation Data'!$F$29,0,10*ROW('Sanitation Data'!F39)))</f>
        <v/>
      </c>
      <c r="CW45" s="284" t="str">
        <f ca="true">+IF(OFFSET('Sanitation Data'!$F$30,0,10*ROW('Sanitation Data'!F39))="","",OFFSET('Sanitation Data'!$F$30,0,10*ROW('Sanitation Data'!F39)))</f>
        <v/>
      </c>
      <c r="CX45" s="284" t="str">
        <f ca="true">+IF(OFFSET('Sanitation Data'!$F$31,0,10*ROW('Sanitation Data'!F39))="","",OFFSET('Sanitation Data'!$F$31,0,10*ROW('Sanitation Data'!F39)))</f>
        <v/>
      </c>
      <c r="CY45" s="284" t="str">
        <f ca="true">+IF(OFFSET('Sanitation Data'!$F$32,0,10*ROW('Sanitation Data'!F39))="","",OFFSET('Sanitation Data'!$F$32,0,10*ROW('Sanitation Data'!F39)))</f>
        <v/>
      </c>
      <c r="CZ45" s="284" t="str">
        <f ca="true">+IF(OFFSET('Sanitation Data'!$G$28,0,10*ROW('Sanitation Data'!G39))="","",OFFSET('Sanitation Data'!$G$28,0,10*ROW('Sanitation Data'!G39)))</f>
        <v/>
      </c>
      <c r="DA45" s="284" t="str">
        <f ca="true">+IF(OFFSET('Sanitation Data'!$G$29,0,10*ROW('Sanitation Data'!G39))="","",OFFSET('Sanitation Data'!$G$29,0,10*ROW('Sanitation Data'!G39)))</f>
        <v/>
      </c>
      <c r="DB45" s="284" t="str">
        <f ca="true">+IF(OFFSET('Sanitation Data'!$G$30,0,10*ROW('Sanitation Data'!G39))="","",OFFSET('Sanitation Data'!$G$30,0,10*ROW('Sanitation Data'!G39)))</f>
        <v/>
      </c>
      <c r="DC45" s="284" t="str">
        <f ca="true">+IF(OFFSET('Sanitation Data'!$G$31,0,10*ROW('Sanitation Data'!G39))="","",OFFSET('Sanitation Data'!$G$31,0,10*ROW('Sanitation Data'!G39)))</f>
        <v/>
      </c>
      <c r="DD45" s="284" t="str">
        <f ca="true">+IF(OFFSET('Sanitation Data'!$G$32,0,10*ROW('Sanitation Data'!G39))="","",OFFSET('Sanitation Data'!$G$32,0,10*ROW('Sanitation Data'!G39)))</f>
        <v/>
      </c>
      <c r="DE45" s="284" t="str">
        <f ca="true">+IF(OFFSET('Sanitation Data'!$H$28,0,10*ROW('Sanitation Data'!H39))="","",OFFSET('Sanitation Data'!$H$28,0,10*ROW('Sanitation Data'!H39)))</f>
        <v/>
      </c>
      <c r="DF45" s="284" t="str">
        <f ca="true">+IF(OFFSET('Sanitation Data'!$H$29,0,10*ROW('Sanitation Data'!H39))="","",OFFSET('Sanitation Data'!$H$29,0,10*ROW('Sanitation Data'!H39)))</f>
        <v/>
      </c>
      <c r="DG45" s="284" t="str">
        <f ca="true">+IF(OFFSET('Sanitation Data'!$H$30,0,10*ROW('Sanitation Data'!H39))="","",OFFSET('Sanitation Data'!$H$30,0,10*ROW('Sanitation Data'!H39)))</f>
        <v/>
      </c>
      <c r="DH45" s="284" t="str">
        <f ca="true">+IF(OFFSET('Sanitation Data'!$H$31,0,10*ROW('Sanitation Data'!H39))="","",OFFSET('Sanitation Data'!$H$31,0,10*ROW('Sanitation Data'!H39)))</f>
        <v/>
      </c>
      <c r="DI45" s="284" t="str">
        <f ca="true">+IF(OFFSET('Sanitation Data'!$H$32,0,10*ROW('Sanitation Data'!H39))="","",OFFSET('Sanitation Data'!$H$32,0,10*ROW('Sanitation Data'!H39)))</f>
        <v/>
      </c>
      <c r="DJ45" s="284" t="str">
        <f ca="true">+IF(OFFSET('Sanitation Data'!$I$28,0,10*ROW('Sanitation Data'!I39))="","",OFFSET('Sanitation Data'!$I$28,0,10*ROW('Sanitation Data'!I39)))</f>
        <v/>
      </c>
      <c r="DK45" s="284" t="str">
        <f ca="true">+IF(OFFSET('Sanitation Data'!$I$29,0,10*ROW('Sanitation Data'!I39))="","",OFFSET('Sanitation Data'!$I$29,0,10*ROW('Sanitation Data'!I39)))</f>
        <v/>
      </c>
      <c r="DL45" s="284" t="str">
        <f ca="true">+IF(OFFSET('Sanitation Data'!$I$30,0,10*ROW('Sanitation Data'!I39))="","",OFFSET('Sanitation Data'!$I$30,0,10*ROW('Sanitation Data'!I39)))</f>
        <v/>
      </c>
      <c r="DM45" s="284" t="str">
        <f ca="true">+IF(OFFSET('Sanitation Data'!$I$31,0,10*ROW('Sanitation Data'!I39))="","",OFFSET('Sanitation Data'!$I$31,0,10*ROW('Sanitation Data'!I39)))</f>
        <v/>
      </c>
      <c r="DN45" s="284" t="str">
        <f ca="true">+IF(OFFSET('Sanitation Data'!$I$32,0,10*ROW('Sanitation Data'!I39))="","",OFFSET('Sanitation Data'!$I$32,0,10*ROW('Sanitation Data'!I39)))</f>
        <v/>
      </c>
      <c r="DO45" s="284" t="str">
        <f ca="true">+IF(OFFSET('Hygiene Data'!$D$11,0,10*ROW('Hygiene Data'!D39))="","",OFFSET('Hygiene Data'!$D$11,0,10*ROW('Hygiene Data'!D39)))</f>
        <v/>
      </c>
      <c r="DP45" s="284" t="str">
        <f ca="true">+IF(OFFSET('Hygiene Data'!$D$12,0,10*ROW('Hygiene Data'!D39))="","",OFFSET('Hygiene Data'!$D$12,0,10*ROW('Hygiene Data'!D39)))</f>
        <v/>
      </c>
      <c r="DQ45" s="284" t="str">
        <f ca="true">+IF(OFFSET('Hygiene Data'!$D$13,0,10*ROW('Hygiene Data'!D39))="","",OFFSET('Hygiene Data'!$D$13,0,10*ROW('Hygiene Data'!D39)))</f>
        <v/>
      </c>
      <c r="DR45" s="284" t="str">
        <f ca="true">+IF(OFFSET('Hygiene Data'!$E$11,0,10*ROW('Hygiene Data'!E39))="","",OFFSET('Hygiene Data'!$E$11,0,10*ROW('Hygiene Data'!E39)))</f>
        <v/>
      </c>
      <c r="DS45" s="284" t="str">
        <f ca="true">+IF(OFFSET('Hygiene Data'!$E$12,0,10*ROW('Hygiene Data'!E39))="","",OFFSET('Hygiene Data'!$E$12,0,10*ROW('Hygiene Data'!E39)))</f>
        <v/>
      </c>
      <c r="DT45" s="284" t="str">
        <f ca="true">+IF(OFFSET('Hygiene Data'!$E$13,0,10*ROW('Hygiene Data'!E39))="","",OFFSET('Hygiene Data'!$E$13,0,10*ROW('Hygiene Data'!E39)))</f>
        <v/>
      </c>
      <c r="DU45" s="284" t="str">
        <f ca="true">+IF(OFFSET('Hygiene Data'!$F$11,0,10*ROW('Hygiene Data'!F39))="","",OFFSET('Hygiene Data'!$F$11,0,10*ROW('Hygiene Data'!F39)))</f>
        <v/>
      </c>
      <c r="DV45" s="284" t="str">
        <f ca="true">+IF(OFFSET('Hygiene Data'!$F$12,0,10*ROW('Hygiene Data'!F39))="","",OFFSET('Hygiene Data'!$F$12,0,10*ROW('Hygiene Data'!F39)))</f>
        <v/>
      </c>
      <c r="DW45" s="284" t="str">
        <f ca="true">+IF(OFFSET('Hygiene Data'!$F$13,0,10*ROW('Hygiene Data'!F39))="","",OFFSET('Hygiene Data'!$F$13,0,10*ROW('Hygiene Data'!F39)))</f>
        <v/>
      </c>
      <c r="DX45" s="284" t="str">
        <f ca="true">+IF(OFFSET('Hygiene Data'!$G$11,0,10*ROW('Hygiene Data'!G39))="","",OFFSET('Hygiene Data'!$G$11,0,10*ROW('Hygiene Data'!G39)))</f>
        <v/>
      </c>
      <c r="DY45" s="284" t="str">
        <f ca="true">+IF(OFFSET('Hygiene Data'!$G$12,0,10*ROW('Hygiene Data'!G39))="","",OFFSET('Hygiene Data'!$G$12,0,10*ROW('Hygiene Data'!G39)))</f>
        <v/>
      </c>
      <c r="DZ45" s="284" t="str">
        <f ca="true">+IF(OFFSET('Hygiene Data'!$G$13,0,10*ROW('Hygiene Data'!G39))="","",OFFSET('Hygiene Data'!$G$13,0,10*ROW('Hygiene Data'!G39)))</f>
        <v/>
      </c>
      <c r="EA45" s="284" t="str">
        <f ca="true">+IF(OFFSET('Hygiene Data'!$H$11,0,10*ROW('Hygiene Data'!H39))="","",OFFSET('Hygiene Data'!$H$11,0,10*ROW('Hygiene Data'!H39)))</f>
        <v/>
      </c>
      <c r="EB45" s="284" t="str">
        <f ca="true">+IF(OFFSET('Hygiene Data'!$H$12,0,10*ROW('Hygiene Data'!H39))="","",OFFSET('Hygiene Data'!$H$12,0,10*ROW('Hygiene Data'!H39)))</f>
        <v/>
      </c>
      <c r="EC45" s="284" t="str">
        <f ca="true">+IF(OFFSET('Hygiene Data'!$H$13,0,10*ROW('Hygiene Data'!H39))="","",OFFSET('Hygiene Data'!$H$13,0,10*ROW('Hygiene Data'!H39)))</f>
        <v/>
      </c>
      <c r="ED45" s="284" t="str">
        <f ca="true">+IF(OFFSET('Hygiene Data'!$I$11,0,10*ROW('Hygiene Data'!I39))="","",OFFSET('Hygiene Data'!$I$11,0,10*ROW('Hygiene Data'!I39)))</f>
        <v/>
      </c>
      <c r="EE45" s="284" t="str">
        <f ca="true">+IF(OFFSET('Hygiene Data'!$I$12,0,10*ROW('Hygiene Data'!I39))="","",OFFSET('Hygiene Data'!$I$12,0,10*ROW('Hygiene Data'!I39)))</f>
        <v/>
      </c>
      <c r="EF45" s="284"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9"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4"/>
      <c r="BS46" s="284" t="str">
        <f ca="true">+IF(OFFSET('Water Data'!$D$27,0,10*ROW('Water Data'!D40))="","",OFFSET('Water Data'!$D$27,0,10*ROW('Water Data'!D40)))</f>
        <v/>
      </c>
      <c r="BT46" s="284" t="str">
        <f ca="true">+IF(OFFSET('Water Data'!$D$28,0,10*ROW('Water Data'!D40))="","",OFFSET('Water Data'!$D$28,0,10*ROW('Water Data'!D40)))</f>
        <v/>
      </c>
      <c r="BU46" s="284" t="str">
        <f ca="true">+IF(OFFSET('Water Data'!$D$29,0,10*ROW('Water Data'!D40))="","",OFFSET('Water Data'!$D$29,0,10*ROW('Water Data'!D40)))</f>
        <v/>
      </c>
      <c r="BV46" s="284" t="str">
        <f ca="true">+IF(OFFSET('Water Data'!$E$27,0,10*ROW('Water Data'!E40))="","",OFFSET('Water Data'!$E$27,0,10*ROW('Water Data'!E40)))</f>
        <v/>
      </c>
      <c r="BW46" s="284" t="str">
        <f ca="true">+IF(OFFSET('Water Data'!$E$28,0,10*ROW('Water Data'!E40))="","",OFFSET('Water Data'!$E$28,0,10*ROW('Water Data'!E40)))</f>
        <v/>
      </c>
      <c r="BX46" s="284" t="str">
        <f ca="true">+IF(OFFSET('Water Data'!$E$29,0,10*ROW('Water Data'!E40))="","",OFFSET('Water Data'!$E$29,0,10*ROW('Water Data'!E40)))</f>
        <v/>
      </c>
      <c r="BY46" s="284" t="str">
        <f ca="true">+IF(OFFSET('Water Data'!$F$27,0,10*ROW('Water Data'!F40))="","",OFFSET('Water Data'!$F$27,0,10*ROW('Water Data'!F40)))</f>
        <v/>
      </c>
      <c r="BZ46" s="284" t="str">
        <f ca="true">+IF(OFFSET('Water Data'!$F$28,0,10*ROW('Water Data'!F40))="","",OFFSET('Water Data'!$F$28,0,10*ROW('Water Data'!F40)))</f>
        <v/>
      </c>
      <c r="CA46" s="284" t="str">
        <f ca="true">+IF(OFFSET('Water Data'!$F$29,0,10*ROW('Water Data'!F40))="","",OFFSET('Water Data'!$F$29,0,10*ROW('Water Data'!F40)))</f>
        <v/>
      </c>
      <c r="CB46" s="284" t="str">
        <f ca="true">+IF(OFFSET('Water Data'!$G$27,0,10*ROW('Water Data'!G40))="","",OFFSET('Water Data'!$G$27,0,10*ROW('Water Data'!G40)))</f>
        <v/>
      </c>
      <c r="CC46" s="284" t="str">
        <f ca="true">+IF(OFFSET('Water Data'!$G$28,0,10*ROW('Water Data'!G40))="","",OFFSET('Water Data'!$G$28,0,10*ROW('Water Data'!G40)))</f>
        <v/>
      </c>
      <c r="CD46" s="284" t="str">
        <f ca="true">+IF(OFFSET('Water Data'!$G$29,0,10*ROW('Water Data'!G40))="","",OFFSET('Water Data'!$G$29,0,10*ROW('Water Data'!G40)))</f>
        <v/>
      </c>
      <c r="CE46" s="284" t="str">
        <f ca="true">+IF(OFFSET('Water Data'!$H$27,0,10*ROW('Water Data'!H40))="","",OFFSET('Water Data'!$H$27,0,10*ROW('Water Data'!H40)))</f>
        <v/>
      </c>
      <c r="CF46" s="284" t="str">
        <f ca="true">+IF(OFFSET('Water Data'!$H$28,0,10*ROW('Water Data'!H40))="","",OFFSET('Water Data'!$H$28,0,10*ROW('Water Data'!H40)))</f>
        <v/>
      </c>
      <c r="CG46" s="284" t="str">
        <f ca="true">+IF(OFFSET('Water Data'!$H$29,0,10*ROW('Water Data'!H40))="","",OFFSET('Water Data'!$H$29,0,10*ROW('Water Data'!H40)))</f>
        <v/>
      </c>
      <c r="CH46" s="284" t="str">
        <f ca="true">+IF(OFFSET('Water Data'!$I$27,0,10*ROW('Water Data'!I40))="","",OFFSET('Water Data'!$I$27,0,10*ROW('Water Data'!I40)))</f>
        <v/>
      </c>
      <c r="CI46" s="284" t="str">
        <f ca="true">+IF(OFFSET('Water Data'!$I$28,0,10*ROW('Water Data'!I40))="","",OFFSET('Water Data'!$I$28,0,10*ROW('Water Data'!I40)))</f>
        <v/>
      </c>
      <c r="CJ46" s="284" t="str">
        <f ca="true">+IF(OFFSET('Water Data'!$I$29,0,10*ROW('Water Data'!I40))="","",OFFSET('Water Data'!$I$29,0,10*ROW('Water Data'!I40)))</f>
        <v/>
      </c>
      <c r="CK46" s="284" t="str">
        <f ca="true">+IF(OFFSET('Sanitation Data'!$D$28,0,10*ROW('Sanitation Data'!D40))="","",OFFSET('Sanitation Data'!$D$28,0,10*ROW('Sanitation Data'!D40)))</f>
        <v/>
      </c>
      <c r="CL46" s="284" t="str">
        <f ca="true">+IF(OFFSET('Sanitation Data'!$D$29,0,10*ROW('Sanitation Data'!D40))="","",OFFSET('Sanitation Data'!$D$29,0,10*ROW('Sanitation Data'!D40)))</f>
        <v/>
      </c>
      <c r="CM46" s="284" t="str">
        <f ca="true">+IF(OFFSET('Sanitation Data'!$D$30,0,10*ROW('Sanitation Data'!D40))="","",OFFSET('Sanitation Data'!$D$30,0,10*ROW('Sanitation Data'!D40)))</f>
        <v/>
      </c>
      <c r="CN46" s="284" t="str">
        <f ca="true">+IF(OFFSET('Sanitation Data'!$D$31,0,10*ROW('Sanitation Data'!D40))="","",OFFSET('Sanitation Data'!$D$31,0,10*ROW('Sanitation Data'!D40)))</f>
        <v/>
      </c>
      <c r="CO46" s="284" t="str">
        <f ca="true">+IF(OFFSET('Sanitation Data'!$D$32,0,10*ROW('Sanitation Data'!D40))="","",OFFSET('Sanitation Data'!$D$32,0,10*ROW('Sanitation Data'!D40)))</f>
        <v/>
      </c>
      <c r="CP46" s="284" t="str">
        <f ca="true">+IF(OFFSET('Sanitation Data'!$E$28,0,10*ROW('Sanitation Data'!E40))="","",OFFSET('Sanitation Data'!$E$28,0,10*ROW('Sanitation Data'!E40)))</f>
        <v/>
      </c>
      <c r="CQ46" s="284" t="str">
        <f ca="true">+IF(OFFSET('Sanitation Data'!$E$29,0,10*ROW('Sanitation Data'!E40))="","",OFFSET('Sanitation Data'!$E$29,0,10*ROW('Sanitation Data'!E40)))</f>
        <v/>
      </c>
      <c r="CR46" s="284" t="str">
        <f ca="true">+IF(OFFSET('Sanitation Data'!$E$30,0,10*ROW('Sanitation Data'!E40))="","",OFFSET('Sanitation Data'!$E$30,0,10*ROW('Sanitation Data'!E40)))</f>
        <v/>
      </c>
      <c r="CS46" s="284" t="str">
        <f ca="true">+IF(OFFSET('Sanitation Data'!$E$31,0,10*ROW('Sanitation Data'!E40))="","",OFFSET('Sanitation Data'!$E$31,0,10*ROW('Sanitation Data'!E40)))</f>
        <v/>
      </c>
      <c r="CT46" s="284" t="str">
        <f ca="true">+IF(OFFSET('Sanitation Data'!$E$32,0,10*ROW('Sanitation Data'!E40))="","",OFFSET('Sanitation Data'!$E$32,0,10*ROW('Sanitation Data'!E40)))</f>
        <v/>
      </c>
      <c r="CU46" s="284" t="str">
        <f ca="true">+IF(OFFSET('Sanitation Data'!$F$28,0,10*ROW('Sanitation Data'!F40))="","",OFFSET('Sanitation Data'!$F$28,0,10*ROW('Sanitation Data'!F40)))</f>
        <v/>
      </c>
      <c r="CV46" s="284" t="str">
        <f ca="true">+IF(OFFSET('Sanitation Data'!$F$29,0,10*ROW('Sanitation Data'!F40))="","",OFFSET('Sanitation Data'!$F$29,0,10*ROW('Sanitation Data'!F40)))</f>
        <v/>
      </c>
      <c r="CW46" s="284" t="str">
        <f ca="true">+IF(OFFSET('Sanitation Data'!$F$30,0,10*ROW('Sanitation Data'!F40))="","",OFFSET('Sanitation Data'!$F$30,0,10*ROW('Sanitation Data'!F40)))</f>
        <v/>
      </c>
      <c r="CX46" s="284" t="str">
        <f ca="true">+IF(OFFSET('Sanitation Data'!$F$31,0,10*ROW('Sanitation Data'!F40))="","",OFFSET('Sanitation Data'!$F$31,0,10*ROW('Sanitation Data'!F40)))</f>
        <v/>
      </c>
      <c r="CY46" s="284" t="str">
        <f ca="true">+IF(OFFSET('Sanitation Data'!$F$32,0,10*ROW('Sanitation Data'!F40))="","",OFFSET('Sanitation Data'!$F$32,0,10*ROW('Sanitation Data'!F40)))</f>
        <v/>
      </c>
      <c r="CZ46" s="284" t="str">
        <f ca="true">+IF(OFFSET('Sanitation Data'!$G$28,0,10*ROW('Sanitation Data'!G40))="","",OFFSET('Sanitation Data'!$G$28,0,10*ROW('Sanitation Data'!G40)))</f>
        <v/>
      </c>
      <c r="DA46" s="284" t="str">
        <f ca="true">+IF(OFFSET('Sanitation Data'!$G$29,0,10*ROW('Sanitation Data'!G40))="","",OFFSET('Sanitation Data'!$G$29,0,10*ROW('Sanitation Data'!G40)))</f>
        <v/>
      </c>
      <c r="DB46" s="284" t="str">
        <f ca="true">+IF(OFFSET('Sanitation Data'!$G$30,0,10*ROW('Sanitation Data'!G40))="","",OFFSET('Sanitation Data'!$G$30,0,10*ROW('Sanitation Data'!G40)))</f>
        <v/>
      </c>
      <c r="DC46" s="284" t="str">
        <f ca="true">+IF(OFFSET('Sanitation Data'!$G$31,0,10*ROW('Sanitation Data'!G40))="","",OFFSET('Sanitation Data'!$G$31,0,10*ROW('Sanitation Data'!G40)))</f>
        <v/>
      </c>
      <c r="DD46" s="284" t="str">
        <f ca="true">+IF(OFFSET('Sanitation Data'!$G$32,0,10*ROW('Sanitation Data'!G40))="","",OFFSET('Sanitation Data'!$G$32,0,10*ROW('Sanitation Data'!G40)))</f>
        <v/>
      </c>
      <c r="DE46" s="284" t="str">
        <f ca="true">+IF(OFFSET('Sanitation Data'!$H$28,0,10*ROW('Sanitation Data'!H40))="","",OFFSET('Sanitation Data'!$H$28,0,10*ROW('Sanitation Data'!H40)))</f>
        <v/>
      </c>
      <c r="DF46" s="284" t="str">
        <f ca="true">+IF(OFFSET('Sanitation Data'!$H$29,0,10*ROW('Sanitation Data'!H40))="","",OFFSET('Sanitation Data'!$H$29,0,10*ROW('Sanitation Data'!H40)))</f>
        <v/>
      </c>
      <c r="DG46" s="284" t="str">
        <f ca="true">+IF(OFFSET('Sanitation Data'!$H$30,0,10*ROW('Sanitation Data'!H40))="","",OFFSET('Sanitation Data'!$H$30,0,10*ROW('Sanitation Data'!H40)))</f>
        <v/>
      </c>
      <c r="DH46" s="284" t="str">
        <f ca="true">+IF(OFFSET('Sanitation Data'!$H$31,0,10*ROW('Sanitation Data'!H40))="","",OFFSET('Sanitation Data'!$H$31,0,10*ROW('Sanitation Data'!H40)))</f>
        <v/>
      </c>
      <c r="DI46" s="284" t="str">
        <f ca="true">+IF(OFFSET('Sanitation Data'!$H$32,0,10*ROW('Sanitation Data'!H40))="","",OFFSET('Sanitation Data'!$H$32,0,10*ROW('Sanitation Data'!H40)))</f>
        <v/>
      </c>
      <c r="DJ46" s="284" t="str">
        <f ca="true">+IF(OFFSET('Sanitation Data'!$I$28,0,10*ROW('Sanitation Data'!I40))="","",OFFSET('Sanitation Data'!$I$28,0,10*ROW('Sanitation Data'!I40)))</f>
        <v/>
      </c>
      <c r="DK46" s="284" t="str">
        <f ca="true">+IF(OFFSET('Sanitation Data'!$I$29,0,10*ROW('Sanitation Data'!I40))="","",OFFSET('Sanitation Data'!$I$29,0,10*ROW('Sanitation Data'!I40)))</f>
        <v/>
      </c>
      <c r="DL46" s="284" t="str">
        <f ca="true">+IF(OFFSET('Sanitation Data'!$I$30,0,10*ROW('Sanitation Data'!I40))="","",OFFSET('Sanitation Data'!$I$30,0,10*ROW('Sanitation Data'!I40)))</f>
        <v/>
      </c>
      <c r="DM46" s="284" t="str">
        <f ca="true">+IF(OFFSET('Sanitation Data'!$I$31,0,10*ROW('Sanitation Data'!I40))="","",OFFSET('Sanitation Data'!$I$31,0,10*ROW('Sanitation Data'!I40)))</f>
        <v/>
      </c>
      <c r="DN46" s="284" t="str">
        <f ca="true">+IF(OFFSET('Sanitation Data'!$I$32,0,10*ROW('Sanitation Data'!I40))="","",OFFSET('Sanitation Data'!$I$32,0,10*ROW('Sanitation Data'!I40)))</f>
        <v/>
      </c>
      <c r="DO46" s="284" t="str">
        <f ca="true">+IF(OFFSET('Hygiene Data'!$D$11,0,10*ROW('Hygiene Data'!D40))="","",OFFSET('Hygiene Data'!$D$11,0,10*ROW('Hygiene Data'!D40)))</f>
        <v/>
      </c>
      <c r="DP46" s="284" t="str">
        <f ca="true">+IF(OFFSET('Hygiene Data'!$D$12,0,10*ROW('Hygiene Data'!D40))="","",OFFSET('Hygiene Data'!$D$12,0,10*ROW('Hygiene Data'!D40)))</f>
        <v/>
      </c>
      <c r="DQ46" s="284" t="str">
        <f ca="true">+IF(OFFSET('Hygiene Data'!$D$13,0,10*ROW('Hygiene Data'!D40))="","",OFFSET('Hygiene Data'!$D$13,0,10*ROW('Hygiene Data'!D40)))</f>
        <v/>
      </c>
      <c r="DR46" s="284" t="str">
        <f ca="true">+IF(OFFSET('Hygiene Data'!$E$11,0,10*ROW('Hygiene Data'!E40))="","",OFFSET('Hygiene Data'!$E$11,0,10*ROW('Hygiene Data'!E40)))</f>
        <v/>
      </c>
      <c r="DS46" s="284" t="str">
        <f ca="true">+IF(OFFSET('Hygiene Data'!$E$12,0,10*ROW('Hygiene Data'!E40))="","",OFFSET('Hygiene Data'!$E$12,0,10*ROW('Hygiene Data'!E40)))</f>
        <v/>
      </c>
      <c r="DT46" s="284" t="str">
        <f ca="true">+IF(OFFSET('Hygiene Data'!$E$13,0,10*ROW('Hygiene Data'!E40))="","",OFFSET('Hygiene Data'!$E$13,0,10*ROW('Hygiene Data'!E40)))</f>
        <v/>
      </c>
      <c r="DU46" s="284" t="str">
        <f ca="true">+IF(OFFSET('Hygiene Data'!$F$11,0,10*ROW('Hygiene Data'!F40))="","",OFFSET('Hygiene Data'!$F$11,0,10*ROW('Hygiene Data'!F40)))</f>
        <v/>
      </c>
      <c r="DV46" s="284" t="str">
        <f ca="true">+IF(OFFSET('Hygiene Data'!$F$12,0,10*ROW('Hygiene Data'!F40))="","",OFFSET('Hygiene Data'!$F$12,0,10*ROW('Hygiene Data'!F40)))</f>
        <v/>
      </c>
      <c r="DW46" s="284" t="str">
        <f ca="true">+IF(OFFSET('Hygiene Data'!$F$13,0,10*ROW('Hygiene Data'!F40))="","",OFFSET('Hygiene Data'!$F$13,0,10*ROW('Hygiene Data'!F40)))</f>
        <v/>
      </c>
      <c r="DX46" s="284" t="str">
        <f ca="true">+IF(OFFSET('Hygiene Data'!$G$11,0,10*ROW('Hygiene Data'!G40))="","",OFFSET('Hygiene Data'!$G$11,0,10*ROW('Hygiene Data'!G40)))</f>
        <v/>
      </c>
      <c r="DY46" s="284" t="str">
        <f ca="true">+IF(OFFSET('Hygiene Data'!$G$12,0,10*ROW('Hygiene Data'!G40))="","",OFFSET('Hygiene Data'!$G$12,0,10*ROW('Hygiene Data'!G40)))</f>
        <v/>
      </c>
      <c r="DZ46" s="284" t="str">
        <f ca="true">+IF(OFFSET('Hygiene Data'!$G$13,0,10*ROW('Hygiene Data'!G40))="","",OFFSET('Hygiene Data'!$G$13,0,10*ROW('Hygiene Data'!G40)))</f>
        <v/>
      </c>
      <c r="EA46" s="284" t="str">
        <f ca="true">+IF(OFFSET('Hygiene Data'!$H$11,0,10*ROW('Hygiene Data'!H40))="","",OFFSET('Hygiene Data'!$H$11,0,10*ROW('Hygiene Data'!H40)))</f>
        <v/>
      </c>
      <c r="EB46" s="284" t="str">
        <f ca="true">+IF(OFFSET('Hygiene Data'!$H$12,0,10*ROW('Hygiene Data'!H40))="","",OFFSET('Hygiene Data'!$H$12,0,10*ROW('Hygiene Data'!H40)))</f>
        <v/>
      </c>
      <c r="EC46" s="284" t="str">
        <f ca="true">+IF(OFFSET('Hygiene Data'!$H$13,0,10*ROW('Hygiene Data'!H40))="","",OFFSET('Hygiene Data'!$H$13,0,10*ROW('Hygiene Data'!H40)))</f>
        <v/>
      </c>
      <c r="ED46" s="284" t="str">
        <f ca="true">+IF(OFFSET('Hygiene Data'!$I$11,0,10*ROW('Hygiene Data'!I40))="","",OFFSET('Hygiene Data'!$I$11,0,10*ROW('Hygiene Data'!I40)))</f>
        <v/>
      </c>
      <c r="EE46" s="284" t="str">
        <f ca="true">+IF(OFFSET('Hygiene Data'!$I$12,0,10*ROW('Hygiene Data'!I40))="","",OFFSET('Hygiene Data'!$I$12,0,10*ROW('Hygiene Data'!I40)))</f>
        <v/>
      </c>
      <c r="EF46" s="284"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9"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4"/>
      <c r="BS47" s="284" t="str">
        <f ca="true">+IF(OFFSET('Water Data'!$D$27,0,10*ROW('Water Data'!D41))="","",OFFSET('Water Data'!$D$27,0,10*ROW('Water Data'!D41)))</f>
        <v/>
      </c>
      <c r="BT47" s="284" t="str">
        <f ca="true">+IF(OFFSET('Water Data'!$D$28,0,10*ROW('Water Data'!D41))="","",OFFSET('Water Data'!$D$28,0,10*ROW('Water Data'!D41)))</f>
        <v/>
      </c>
      <c r="BU47" s="284" t="str">
        <f ca="true">+IF(OFFSET('Water Data'!$D$29,0,10*ROW('Water Data'!D41))="","",OFFSET('Water Data'!$D$29,0,10*ROW('Water Data'!D41)))</f>
        <v/>
      </c>
      <c r="BV47" s="284" t="str">
        <f ca="true">+IF(OFFSET('Water Data'!$E$27,0,10*ROW('Water Data'!E41))="","",OFFSET('Water Data'!$E$27,0,10*ROW('Water Data'!E41)))</f>
        <v/>
      </c>
      <c r="BW47" s="284" t="str">
        <f ca="true">+IF(OFFSET('Water Data'!$E$28,0,10*ROW('Water Data'!E41))="","",OFFSET('Water Data'!$E$28,0,10*ROW('Water Data'!E41)))</f>
        <v/>
      </c>
      <c r="BX47" s="284" t="str">
        <f ca="true">+IF(OFFSET('Water Data'!$E$29,0,10*ROW('Water Data'!E41))="","",OFFSET('Water Data'!$E$29,0,10*ROW('Water Data'!E41)))</f>
        <v/>
      </c>
      <c r="BY47" s="284" t="str">
        <f ca="true">+IF(OFFSET('Water Data'!$F$27,0,10*ROW('Water Data'!F41))="","",OFFSET('Water Data'!$F$27,0,10*ROW('Water Data'!F41)))</f>
        <v/>
      </c>
      <c r="BZ47" s="284" t="str">
        <f ca="true">+IF(OFFSET('Water Data'!$F$28,0,10*ROW('Water Data'!F41))="","",OFFSET('Water Data'!$F$28,0,10*ROW('Water Data'!F41)))</f>
        <v/>
      </c>
      <c r="CA47" s="284" t="str">
        <f ca="true">+IF(OFFSET('Water Data'!$F$29,0,10*ROW('Water Data'!F41))="","",OFFSET('Water Data'!$F$29,0,10*ROW('Water Data'!F41)))</f>
        <v/>
      </c>
      <c r="CB47" s="284" t="str">
        <f ca="true">+IF(OFFSET('Water Data'!$G$27,0,10*ROW('Water Data'!G41))="","",OFFSET('Water Data'!$G$27,0,10*ROW('Water Data'!G41)))</f>
        <v/>
      </c>
      <c r="CC47" s="284" t="str">
        <f ca="true">+IF(OFFSET('Water Data'!$G$28,0,10*ROW('Water Data'!G41))="","",OFFSET('Water Data'!$G$28,0,10*ROW('Water Data'!G41)))</f>
        <v/>
      </c>
      <c r="CD47" s="284" t="str">
        <f ca="true">+IF(OFFSET('Water Data'!$G$29,0,10*ROW('Water Data'!G41))="","",OFFSET('Water Data'!$G$29,0,10*ROW('Water Data'!G41)))</f>
        <v/>
      </c>
      <c r="CE47" s="284" t="str">
        <f ca="true">+IF(OFFSET('Water Data'!$H$27,0,10*ROW('Water Data'!H41))="","",OFFSET('Water Data'!$H$27,0,10*ROW('Water Data'!H41)))</f>
        <v/>
      </c>
      <c r="CF47" s="284" t="str">
        <f ca="true">+IF(OFFSET('Water Data'!$H$28,0,10*ROW('Water Data'!H41))="","",OFFSET('Water Data'!$H$28,0,10*ROW('Water Data'!H41)))</f>
        <v/>
      </c>
      <c r="CG47" s="284" t="str">
        <f ca="true">+IF(OFFSET('Water Data'!$H$29,0,10*ROW('Water Data'!H41))="","",OFFSET('Water Data'!$H$29,0,10*ROW('Water Data'!H41)))</f>
        <v/>
      </c>
      <c r="CH47" s="284" t="str">
        <f ca="true">+IF(OFFSET('Water Data'!$I$27,0,10*ROW('Water Data'!I41))="","",OFFSET('Water Data'!$I$27,0,10*ROW('Water Data'!I41)))</f>
        <v/>
      </c>
      <c r="CI47" s="284" t="str">
        <f ca="true">+IF(OFFSET('Water Data'!$I$28,0,10*ROW('Water Data'!I41))="","",OFFSET('Water Data'!$I$28,0,10*ROW('Water Data'!I41)))</f>
        <v/>
      </c>
      <c r="CJ47" s="284" t="str">
        <f ca="true">+IF(OFFSET('Water Data'!$I$29,0,10*ROW('Water Data'!I41))="","",OFFSET('Water Data'!$I$29,0,10*ROW('Water Data'!I41)))</f>
        <v/>
      </c>
      <c r="CK47" s="284" t="str">
        <f ca="true">+IF(OFFSET('Sanitation Data'!$D$28,0,10*ROW('Sanitation Data'!D41))="","",OFFSET('Sanitation Data'!$D$28,0,10*ROW('Sanitation Data'!D41)))</f>
        <v/>
      </c>
      <c r="CL47" s="284" t="str">
        <f ca="true">+IF(OFFSET('Sanitation Data'!$D$29,0,10*ROW('Sanitation Data'!D41))="","",OFFSET('Sanitation Data'!$D$29,0,10*ROW('Sanitation Data'!D41)))</f>
        <v/>
      </c>
      <c r="CM47" s="284" t="str">
        <f ca="true">+IF(OFFSET('Sanitation Data'!$D$30,0,10*ROW('Sanitation Data'!D41))="","",OFFSET('Sanitation Data'!$D$30,0,10*ROW('Sanitation Data'!D41)))</f>
        <v/>
      </c>
      <c r="CN47" s="284" t="str">
        <f ca="true">+IF(OFFSET('Sanitation Data'!$D$31,0,10*ROW('Sanitation Data'!D41))="","",OFFSET('Sanitation Data'!$D$31,0,10*ROW('Sanitation Data'!D41)))</f>
        <v/>
      </c>
      <c r="CO47" s="284" t="str">
        <f ca="true">+IF(OFFSET('Sanitation Data'!$D$32,0,10*ROW('Sanitation Data'!D41))="","",OFFSET('Sanitation Data'!$D$32,0,10*ROW('Sanitation Data'!D41)))</f>
        <v/>
      </c>
      <c r="CP47" s="284" t="str">
        <f ca="true">+IF(OFFSET('Sanitation Data'!$E$28,0,10*ROW('Sanitation Data'!E41))="","",OFFSET('Sanitation Data'!$E$28,0,10*ROW('Sanitation Data'!E41)))</f>
        <v/>
      </c>
      <c r="CQ47" s="284" t="str">
        <f ca="true">+IF(OFFSET('Sanitation Data'!$E$29,0,10*ROW('Sanitation Data'!E41))="","",OFFSET('Sanitation Data'!$E$29,0,10*ROW('Sanitation Data'!E41)))</f>
        <v/>
      </c>
      <c r="CR47" s="284" t="str">
        <f ca="true">+IF(OFFSET('Sanitation Data'!$E$30,0,10*ROW('Sanitation Data'!E41))="","",OFFSET('Sanitation Data'!$E$30,0,10*ROW('Sanitation Data'!E41)))</f>
        <v/>
      </c>
      <c r="CS47" s="284" t="str">
        <f ca="true">+IF(OFFSET('Sanitation Data'!$E$31,0,10*ROW('Sanitation Data'!E41))="","",OFFSET('Sanitation Data'!$E$31,0,10*ROW('Sanitation Data'!E41)))</f>
        <v/>
      </c>
      <c r="CT47" s="284" t="str">
        <f ca="true">+IF(OFFSET('Sanitation Data'!$E$32,0,10*ROW('Sanitation Data'!E41))="","",OFFSET('Sanitation Data'!$E$32,0,10*ROW('Sanitation Data'!E41)))</f>
        <v/>
      </c>
      <c r="CU47" s="284" t="str">
        <f ca="true">+IF(OFFSET('Sanitation Data'!$F$28,0,10*ROW('Sanitation Data'!F41))="","",OFFSET('Sanitation Data'!$F$28,0,10*ROW('Sanitation Data'!F41)))</f>
        <v/>
      </c>
      <c r="CV47" s="284" t="str">
        <f ca="true">+IF(OFFSET('Sanitation Data'!$F$29,0,10*ROW('Sanitation Data'!F41))="","",OFFSET('Sanitation Data'!$F$29,0,10*ROW('Sanitation Data'!F41)))</f>
        <v/>
      </c>
      <c r="CW47" s="284" t="str">
        <f ca="true">+IF(OFFSET('Sanitation Data'!$F$30,0,10*ROW('Sanitation Data'!F41))="","",OFFSET('Sanitation Data'!$F$30,0,10*ROW('Sanitation Data'!F41)))</f>
        <v/>
      </c>
      <c r="CX47" s="284" t="str">
        <f ca="true">+IF(OFFSET('Sanitation Data'!$F$31,0,10*ROW('Sanitation Data'!F41))="","",OFFSET('Sanitation Data'!$F$31,0,10*ROW('Sanitation Data'!F41)))</f>
        <v/>
      </c>
      <c r="CY47" s="284" t="str">
        <f ca="true">+IF(OFFSET('Sanitation Data'!$F$32,0,10*ROW('Sanitation Data'!F41))="","",OFFSET('Sanitation Data'!$F$32,0,10*ROW('Sanitation Data'!F41)))</f>
        <v/>
      </c>
      <c r="CZ47" s="284" t="str">
        <f ca="true">+IF(OFFSET('Sanitation Data'!$G$28,0,10*ROW('Sanitation Data'!G41))="","",OFFSET('Sanitation Data'!$G$28,0,10*ROW('Sanitation Data'!G41)))</f>
        <v/>
      </c>
      <c r="DA47" s="284" t="str">
        <f ca="true">+IF(OFFSET('Sanitation Data'!$G$29,0,10*ROW('Sanitation Data'!G41))="","",OFFSET('Sanitation Data'!$G$29,0,10*ROW('Sanitation Data'!G41)))</f>
        <v/>
      </c>
      <c r="DB47" s="284" t="str">
        <f ca="true">+IF(OFFSET('Sanitation Data'!$G$30,0,10*ROW('Sanitation Data'!G41))="","",OFFSET('Sanitation Data'!$G$30,0,10*ROW('Sanitation Data'!G41)))</f>
        <v/>
      </c>
      <c r="DC47" s="284" t="str">
        <f ca="true">+IF(OFFSET('Sanitation Data'!$G$31,0,10*ROW('Sanitation Data'!G41))="","",OFFSET('Sanitation Data'!$G$31,0,10*ROW('Sanitation Data'!G41)))</f>
        <v/>
      </c>
      <c r="DD47" s="284" t="str">
        <f ca="true">+IF(OFFSET('Sanitation Data'!$G$32,0,10*ROW('Sanitation Data'!G41))="","",OFFSET('Sanitation Data'!$G$32,0,10*ROW('Sanitation Data'!G41)))</f>
        <v/>
      </c>
      <c r="DE47" s="284" t="str">
        <f ca="true">+IF(OFFSET('Sanitation Data'!$H$28,0,10*ROW('Sanitation Data'!H41))="","",OFFSET('Sanitation Data'!$H$28,0,10*ROW('Sanitation Data'!H41)))</f>
        <v/>
      </c>
      <c r="DF47" s="284" t="str">
        <f ca="true">+IF(OFFSET('Sanitation Data'!$H$29,0,10*ROW('Sanitation Data'!H41))="","",OFFSET('Sanitation Data'!$H$29,0,10*ROW('Sanitation Data'!H41)))</f>
        <v/>
      </c>
      <c r="DG47" s="284" t="str">
        <f ca="true">+IF(OFFSET('Sanitation Data'!$H$30,0,10*ROW('Sanitation Data'!H41))="","",OFFSET('Sanitation Data'!$H$30,0,10*ROW('Sanitation Data'!H41)))</f>
        <v/>
      </c>
      <c r="DH47" s="284" t="str">
        <f ca="true">+IF(OFFSET('Sanitation Data'!$H$31,0,10*ROW('Sanitation Data'!H41))="","",OFFSET('Sanitation Data'!$H$31,0,10*ROW('Sanitation Data'!H41)))</f>
        <v/>
      </c>
      <c r="DI47" s="284" t="str">
        <f ca="true">+IF(OFFSET('Sanitation Data'!$H$32,0,10*ROW('Sanitation Data'!H41))="","",OFFSET('Sanitation Data'!$H$32,0,10*ROW('Sanitation Data'!H41)))</f>
        <v/>
      </c>
      <c r="DJ47" s="284" t="str">
        <f ca="true">+IF(OFFSET('Sanitation Data'!$I$28,0,10*ROW('Sanitation Data'!I41))="","",OFFSET('Sanitation Data'!$I$28,0,10*ROW('Sanitation Data'!I41)))</f>
        <v/>
      </c>
      <c r="DK47" s="284" t="str">
        <f ca="true">+IF(OFFSET('Sanitation Data'!$I$29,0,10*ROW('Sanitation Data'!I41))="","",OFFSET('Sanitation Data'!$I$29,0,10*ROW('Sanitation Data'!I41)))</f>
        <v/>
      </c>
      <c r="DL47" s="284" t="str">
        <f ca="true">+IF(OFFSET('Sanitation Data'!$I$30,0,10*ROW('Sanitation Data'!I41))="","",OFFSET('Sanitation Data'!$I$30,0,10*ROW('Sanitation Data'!I41)))</f>
        <v/>
      </c>
      <c r="DM47" s="284" t="str">
        <f ca="true">+IF(OFFSET('Sanitation Data'!$I$31,0,10*ROW('Sanitation Data'!I41))="","",OFFSET('Sanitation Data'!$I$31,0,10*ROW('Sanitation Data'!I41)))</f>
        <v/>
      </c>
      <c r="DN47" s="284" t="str">
        <f ca="true">+IF(OFFSET('Sanitation Data'!$I$32,0,10*ROW('Sanitation Data'!I41))="","",OFFSET('Sanitation Data'!$I$32,0,10*ROW('Sanitation Data'!I41)))</f>
        <v/>
      </c>
      <c r="DO47" s="284" t="str">
        <f ca="true">+IF(OFFSET('Hygiene Data'!$D$11,0,10*ROW('Hygiene Data'!D41))="","",OFFSET('Hygiene Data'!$D$11,0,10*ROW('Hygiene Data'!D41)))</f>
        <v/>
      </c>
      <c r="DP47" s="284" t="str">
        <f ca="true">+IF(OFFSET('Hygiene Data'!$D$12,0,10*ROW('Hygiene Data'!D41))="","",OFFSET('Hygiene Data'!$D$12,0,10*ROW('Hygiene Data'!D41)))</f>
        <v/>
      </c>
      <c r="DQ47" s="284" t="str">
        <f ca="true">+IF(OFFSET('Hygiene Data'!$D$13,0,10*ROW('Hygiene Data'!D41))="","",OFFSET('Hygiene Data'!$D$13,0,10*ROW('Hygiene Data'!D41)))</f>
        <v/>
      </c>
      <c r="DR47" s="284" t="str">
        <f ca="true">+IF(OFFSET('Hygiene Data'!$E$11,0,10*ROW('Hygiene Data'!E41))="","",OFFSET('Hygiene Data'!$E$11,0,10*ROW('Hygiene Data'!E41)))</f>
        <v/>
      </c>
      <c r="DS47" s="284" t="str">
        <f ca="true">+IF(OFFSET('Hygiene Data'!$E$12,0,10*ROW('Hygiene Data'!E41))="","",OFFSET('Hygiene Data'!$E$12,0,10*ROW('Hygiene Data'!E41)))</f>
        <v/>
      </c>
      <c r="DT47" s="284" t="str">
        <f ca="true">+IF(OFFSET('Hygiene Data'!$E$13,0,10*ROW('Hygiene Data'!E41))="","",OFFSET('Hygiene Data'!$E$13,0,10*ROW('Hygiene Data'!E41)))</f>
        <v/>
      </c>
      <c r="DU47" s="284" t="str">
        <f ca="true">+IF(OFFSET('Hygiene Data'!$F$11,0,10*ROW('Hygiene Data'!F41))="","",OFFSET('Hygiene Data'!$F$11,0,10*ROW('Hygiene Data'!F41)))</f>
        <v/>
      </c>
      <c r="DV47" s="284" t="str">
        <f ca="true">+IF(OFFSET('Hygiene Data'!$F$12,0,10*ROW('Hygiene Data'!F41))="","",OFFSET('Hygiene Data'!$F$12,0,10*ROW('Hygiene Data'!F41)))</f>
        <v/>
      </c>
      <c r="DW47" s="284" t="str">
        <f ca="true">+IF(OFFSET('Hygiene Data'!$F$13,0,10*ROW('Hygiene Data'!F41))="","",OFFSET('Hygiene Data'!$F$13,0,10*ROW('Hygiene Data'!F41)))</f>
        <v/>
      </c>
      <c r="DX47" s="284" t="str">
        <f ca="true">+IF(OFFSET('Hygiene Data'!$G$11,0,10*ROW('Hygiene Data'!G41))="","",OFFSET('Hygiene Data'!$G$11,0,10*ROW('Hygiene Data'!G41)))</f>
        <v/>
      </c>
      <c r="DY47" s="284" t="str">
        <f ca="true">+IF(OFFSET('Hygiene Data'!$G$12,0,10*ROW('Hygiene Data'!G41))="","",OFFSET('Hygiene Data'!$G$12,0,10*ROW('Hygiene Data'!G41)))</f>
        <v/>
      </c>
      <c r="DZ47" s="284" t="str">
        <f ca="true">+IF(OFFSET('Hygiene Data'!$G$13,0,10*ROW('Hygiene Data'!G41))="","",OFFSET('Hygiene Data'!$G$13,0,10*ROW('Hygiene Data'!G41)))</f>
        <v/>
      </c>
      <c r="EA47" s="284" t="str">
        <f ca="true">+IF(OFFSET('Hygiene Data'!$H$11,0,10*ROW('Hygiene Data'!H41))="","",OFFSET('Hygiene Data'!$H$11,0,10*ROW('Hygiene Data'!H41)))</f>
        <v/>
      </c>
      <c r="EB47" s="284" t="str">
        <f ca="true">+IF(OFFSET('Hygiene Data'!$H$12,0,10*ROW('Hygiene Data'!H41))="","",OFFSET('Hygiene Data'!$H$12,0,10*ROW('Hygiene Data'!H41)))</f>
        <v/>
      </c>
      <c r="EC47" s="284" t="str">
        <f ca="true">+IF(OFFSET('Hygiene Data'!$H$13,0,10*ROW('Hygiene Data'!H41))="","",OFFSET('Hygiene Data'!$H$13,0,10*ROW('Hygiene Data'!H41)))</f>
        <v/>
      </c>
      <c r="ED47" s="284" t="str">
        <f ca="true">+IF(OFFSET('Hygiene Data'!$I$11,0,10*ROW('Hygiene Data'!I41))="","",OFFSET('Hygiene Data'!$I$11,0,10*ROW('Hygiene Data'!I41)))</f>
        <v/>
      </c>
      <c r="EE47" s="284" t="str">
        <f ca="true">+IF(OFFSET('Hygiene Data'!$I$12,0,10*ROW('Hygiene Data'!I41))="","",OFFSET('Hygiene Data'!$I$12,0,10*ROW('Hygiene Data'!I41)))</f>
        <v/>
      </c>
      <c r="EF47" s="284"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9"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4"/>
      <c r="BS48" s="284" t="str">
        <f ca="true">+IF(OFFSET('Water Data'!$D$27,0,10*ROW('Water Data'!D42))="","",OFFSET('Water Data'!$D$27,0,10*ROW('Water Data'!D42)))</f>
        <v/>
      </c>
      <c r="BT48" s="284" t="str">
        <f ca="true">+IF(OFFSET('Water Data'!$D$28,0,10*ROW('Water Data'!D42))="","",OFFSET('Water Data'!$D$28,0,10*ROW('Water Data'!D42)))</f>
        <v/>
      </c>
      <c r="BU48" s="284" t="str">
        <f ca="true">+IF(OFFSET('Water Data'!$D$29,0,10*ROW('Water Data'!D42))="","",OFFSET('Water Data'!$D$29,0,10*ROW('Water Data'!D42)))</f>
        <v/>
      </c>
      <c r="BV48" s="284" t="str">
        <f ca="true">+IF(OFFSET('Water Data'!$E$27,0,10*ROW('Water Data'!E42))="","",OFFSET('Water Data'!$E$27,0,10*ROW('Water Data'!E42)))</f>
        <v/>
      </c>
      <c r="BW48" s="284" t="str">
        <f ca="true">+IF(OFFSET('Water Data'!$E$28,0,10*ROW('Water Data'!E42))="","",OFFSET('Water Data'!$E$28,0,10*ROW('Water Data'!E42)))</f>
        <v/>
      </c>
      <c r="BX48" s="284" t="str">
        <f ca="true">+IF(OFFSET('Water Data'!$E$29,0,10*ROW('Water Data'!E42))="","",OFFSET('Water Data'!$E$29,0,10*ROW('Water Data'!E42)))</f>
        <v/>
      </c>
      <c r="BY48" s="284" t="str">
        <f ca="true">+IF(OFFSET('Water Data'!$F$27,0,10*ROW('Water Data'!F42))="","",OFFSET('Water Data'!$F$27,0,10*ROW('Water Data'!F42)))</f>
        <v/>
      </c>
      <c r="BZ48" s="284" t="str">
        <f ca="true">+IF(OFFSET('Water Data'!$F$28,0,10*ROW('Water Data'!F42))="","",OFFSET('Water Data'!$F$28,0,10*ROW('Water Data'!F42)))</f>
        <v/>
      </c>
      <c r="CA48" s="284" t="str">
        <f ca="true">+IF(OFFSET('Water Data'!$F$29,0,10*ROW('Water Data'!F42))="","",OFFSET('Water Data'!$F$29,0,10*ROW('Water Data'!F42)))</f>
        <v/>
      </c>
      <c r="CB48" s="284" t="str">
        <f ca="true">+IF(OFFSET('Water Data'!$G$27,0,10*ROW('Water Data'!G42))="","",OFFSET('Water Data'!$G$27,0,10*ROW('Water Data'!G42)))</f>
        <v/>
      </c>
      <c r="CC48" s="284" t="str">
        <f ca="true">+IF(OFFSET('Water Data'!$G$28,0,10*ROW('Water Data'!G42))="","",OFFSET('Water Data'!$G$28,0,10*ROW('Water Data'!G42)))</f>
        <v/>
      </c>
      <c r="CD48" s="284" t="str">
        <f ca="true">+IF(OFFSET('Water Data'!$G$29,0,10*ROW('Water Data'!G42))="","",OFFSET('Water Data'!$G$29,0,10*ROW('Water Data'!G42)))</f>
        <v/>
      </c>
      <c r="CE48" s="284" t="str">
        <f ca="true">+IF(OFFSET('Water Data'!$H$27,0,10*ROW('Water Data'!H42))="","",OFFSET('Water Data'!$H$27,0,10*ROW('Water Data'!H42)))</f>
        <v/>
      </c>
      <c r="CF48" s="284" t="str">
        <f ca="true">+IF(OFFSET('Water Data'!$H$28,0,10*ROW('Water Data'!H42))="","",OFFSET('Water Data'!$H$28,0,10*ROW('Water Data'!H42)))</f>
        <v/>
      </c>
      <c r="CG48" s="284" t="str">
        <f ca="true">+IF(OFFSET('Water Data'!$H$29,0,10*ROW('Water Data'!H42))="","",OFFSET('Water Data'!$H$29,0,10*ROW('Water Data'!H42)))</f>
        <v/>
      </c>
      <c r="CH48" s="284" t="str">
        <f ca="true">+IF(OFFSET('Water Data'!$I$27,0,10*ROW('Water Data'!I42))="","",OFFSET('Water Data'!$I$27,0,10*ROW('Water Data'!I42)))</f>
        <v/>
      </c>
      <c r="CI48" s="284" t="str">
        <f ca="true">+IF(OFFSET('Water Data'!$I$28,0,10*ROW('Water Data'!I42))="","",OFFSET('Water Data'!$I$28,0,10*ROW('Water Data'!I42)))</f>
        <v/>
      </c>
      <c r="CJ48" s="284" t="str">
        <f ca="true">+IF(OFFSET('Water Data'!$I$29,0,10*ROW('Water Data'!I42))="","",OFFSET('Water Data'!$I$29,0,10*ROW('Water Data'!I42)))</f>
        <v/>
      </c>
      <c r="CK48" s="284" t="str">
        <f ca="true">+IF(OFFSET('Sanitation Data'!$D$28,0,10*ROW('Sanitation Data'!D42))="","",OFFSET('Sanitation Data'!$D$28,0,10*ROW('Sanitation Data'!D42)))</f>
        <v/>
      </c>
      <c r="CL48" s="284" t="str">
        <f ca="true">+IF(OFFSET('Sanitation Data'!$D$29,0,10*ROW('Sanitation Data'!D42))="","",OFFSET('Sanitation Data'!$D$29,0,10*ROW('Sanitation Data'!D42)))</f>
        <v/>
      </c>
      <c r="CM48" s="284" t="str">
        <f ca="true">+IF(OFFSET('Sanitation Data'!$D$30,0,10*ROW('Sanitation Data'!D42))="","",OFFSET('Sanitation Data'!$D$30,0,10*ROW('Sanitation Data'!D42)))</f>
        <v/>
      </c>
      <c r="CN48" s="284" t="str">
        <f ca="true">+IF(OFFSET('Sanitation Data'!$D$31,0,10*ROW('Sanitation Data'!D42))="","",OFFSET('Sanitation Data'!$D$31,0,10*ROW('Sanitation Data'!D42)))</f>
        <v/>
      </c>
      <c r="CO48" s="284" t="str">
        <f ca="true">+IF(OFFSET('Sanitation Data'!$D$32,0,10*ROW('Sanitation Data'!D42))="","",OFFSET('Sanitation Data'!$D$32,0,10*ROW('Sanitation Data'!D42)))</f>
        <v/>
      </c>
      <c r="CP48" s="284" t="str">
        <f ca="true">+IF(OFFSET('Sanitation Data'!$E$28,0,10*ROW('Sanitation Data'!E42))="","",OFFSET('Sanitation Data'!$E$28,0,10*ROW('Sanitation Data'!E42)))</f>
        <v/>
      </c>
      <c r="CQ48" s="284" t="str">
        <f ca="true">+IF(OFFSET('Sanitation Data'!$E$29,0,10*ROW('Sanitation Data'!E42))="","",OFFSET('Sanitation Data'!$E$29,0,10*ROW('Sanitation Data'!E42)))</f>
        <v/>
      </c>
      <c r="CR48" s="284" t="str">
        <f ca="true">+IF(OFFSET('Sanitation Data'!$E$30,0,10*ROW('Sanitation Data'!E42))="","",OFFSET('Sanitation Data'!$E$30,0,10*ROW('Sanitation Data'!E42)))</f>
        <v/>
      </c>
      <c r="CS48" s="284" t="str">
        <f ca="true">+IF(OFFSET('Sanitation Data'!$E$31,0,10*ROW('Sanitation Data'!E42))="","",OFFSET('Sanitation Data'!$E$31,0,10*ROW('Sanitation Data'!E42)))</f>
        <v/>
      </c>
      <c r="CT48" s="284" t="str">
        <f ca="true">+IF(OFFSET('Sanitation Data'!$E$32,0,10*ROW('Sanitation Data'!E42))="","",OFFSET('Sanitation Data'!$E$32,0,10*ROW('Sanitation Data'!E42)))</f>
        <v/>
      </c>
      <c r="CU48" s="284" t="str">
        <f ca="true">+IF(OFFSET('Sanitation Data'!$F$28,0,10*ROW('Sanitation Data'!F42))="","",OFFSET('Sanitation Data'!$F$28,0,10*ROW('Sanitation Data'!F42)))</f>
        <v/>
      </c>
      <c r="CV48" s="284" t="str">
        <f ca="true">+IF(OFFSET('Sanitation Data'!$F$29,0,10*ROW('Sanitation Data'!F42))="","",OFFSET('Sanitation Data'!$F$29,0,10*ROW('Sanitation Data'!F42)))</f>
        <v/>
      </c>
      <c r="CW48" s="284" t="str">
        <f ca="true">+IF(OFFSET('Sanitation Data'!$F$30,0,10*ROW('Sanitation Data'!F42))="","",OFFSET('Sanitation Data'!$F$30,0,10*ROW('Sanitation Data'!F42)))</f>
        <v/>
      </c>
      <c r="CX48" s="284" t="str">
        <f ca="true">+IF(OFFSET('Sanitation Data'!$F$31,0,10*ROW('Sanitation Data'!F42))="","",OFFSET('Sanitation Data'!$F$31,0,10*ROW('Sanitation Data'!F42)))</f>
        <v/>
      </c>
      <c r="CY48" s="284" t="str">
        <f ca="true">+IF(OFFSET('Sanitation Data'!$F$32,0,10*ROW('Sanitation Data'!F42))="","",OFFSET('Sanitation Data'!$F$32,0,10*ROW('Sanitation Data'!F42)))</f>
        <v/>
      </c>
      <c r="CZ48" s="284" t="str">
        <f ca="true">+IF(OFFSET('Sanitation Data'!$G$28,0,10*ROW('Sanitation Data'!G42))="","",OFFSET('Sanitation Data'!$G$28,0,10*ROW('Sanitation Data'!G42)))</f>
        <v/>
      </c>
      <c r="DA48" s="284" t="str">
        <f ca="true">+IF(OFFSET('Sanitation Data'!$G$29,0,10*ROW('Sanitation Data'!G42))="","",OFFSET('Sanitation Data'!$G$29,0,10*ROW('Sanitation Data'!G42)))</f>
        <v/>
      </c>
      <c r="DB48" s="284" t="str">
        <f ca="true">+IF(OFFSET('Sanitation Data'!$G$30,0,10*ROW('Sanitation Data'!G42))="","",OFFSET('Sanitation Data'!$G$30,0,10*ROW('Sanitation Data'!G42)))</f>
        <v/>
      </c>
      <c r="DC48" s="284" t="str">
        <f ca="true">+IF(OFFSET('Sanitation Data'!$G$31,0,10*ROW('Sanitation Data'!G42))="","",OFFSET('Sanitation Data'!$G$31,0,10*ROW('Sanitation Data'!G42)))</f>
        <v/>
      </c>
      <c r="DD48" s="284" t="str">
        <f ca="true">+IF(OFFSET('Sanitation Data'!$G$32,0,10*ROW('Sanitation Data'!G42))="","",OFFSET('Sanitation Data'!$G$32,0,10*ROW('Sanitation Data'!G42)))</f>
        <v/>
      </c>
      <c r="DE48" s="284" t="str">
        <f ca="true">+IF(OFFSET('Sanitation Data'!$H$28,0,10*ROW('Sanitation Data'!H42))="","",OFFSET('Sanitation Data'!$H$28,0,10*ROW('Sanitation Data'!H42)))</f>
        <v/>
      </c>
      <c r="DF48" s="284" t="str">
        <f ca="true">+IF(OFFSET('Sanitation Data'!$H$29,0,10*ROW('Sanitation Data'!H42))="","",OFFSET('Sanitation Data'!$H$29,0,10*ROW('Sanitation Data'!H42)))</f>
        <v/>
      </c>
      <c r="DG48" s="284" t="str">
        <f ca="true">+IF(OFFSET('Sanitation Data'!$H$30,0,10*ROW('Sanitation Data'!H42))="","",OFFSET('Sanitation Data'!$H$30,0,10*ROW('Sanitation Data'!H42)))</f>
        <v/>
      </c>
      <c r="DH48" s="284" t="str">
        <f ca="true">+IF(OFFSET('Sanitation Data'!$H$31,0,10*ROW('Sanitation Data'!H42))="","",OFFSET('Sanitation Data'!$H$31,0,10*ROW('Sanitation Data'!H42)))</f>
        <v/>
      </c>
      <c r="DI48" s="284" t="str">
        <f ca="true">+IF(OFFSET('Sanitation Data'!$H$32,0,10*ROW('Sanitation Data'!H42))="","",OFFSET('Sanitation Data'!$H$32,0,10*ROW('Sanitation Data'!H42)))</f>
        <v/>
      </c>
      <c r="DJ48" s="284" t="str">
        <f ca="true">+IF(OFFSET('Sanitation Data'!$I$28,0,10*ROW('Sanitation Data'!I42))="","",OFFSET('Sanitation Data'!$I$28,0,10*ROW('Sanitation Data'!I42)))</f>
        <v/>
      </c>
      <c r="DK48" s="284" t="str">
        <f ca="true">+IF(OFFSET('Sanitation Data'!$I$29,0,10*ROW('Sanitation Data'!I42))="","",OFFSET('Sanitation Data'!$I$29,0,10*ROW('Sanitation Data'!I42)))</f>
        <v/>
      </c>
      <c r="DL48" s="284" t="str">
        <f ca="true">+IF(OFFSET('Sanitation Data'!$I$30,0,10*ROW('Sanitation Data'!I42))="","",OFFSET('Sanitation Data'!$I$30,0,10*ROW('Sanitation Data'!I42)))</f>
        <v/>
      </c>
      <c r="DM48" s="284" t="str">
        <f ca="true">+IF(OFFSET('Sanitation Data'!$I$31,0,10*ROW('Sanitation Data'!I42))="","",OFFSET('Sanitation Data'!$I$31,0,10*ROW('Sanitation Data'!I42)))</f>
        <v/>
      </c>
      <c r="DN48" s="284" t="str">
        <f ca="true">+IF(OFFSET('Sanitation Data'!$I$32,0,10*ROW('Sanitation Data'!I42))="","",OFFSET('Sanitation Data'!$I$32,0,10*ROW('Sanitation Data'!I42)))</f>
        <v/>
      </c>
      <c r="DO48" s="284" t="str">
        <f ca="true">+IF(OFFSET('Hygiene Data'!$D$11,0,10*ROW('Hygiene Data'!D42))="","",OFFSET('Hygiene Data'!$D$11,0,10*ROW('Hygiene Data'!D42)))</f>
        <v/>
      </c>
      <c r="DP48" s="284" t="str">
        <f ca="true">+IF(OFFSET('Hygiene Data'!$D$12,0,10*ROW('Hygiene Data'!D42))="","",OFFSET('Hygiene Data'!$D$12,0,10*ROW('Hygiene Data'!D42)))</f>
        <v/>
      </c>
      <c r="DQ48" s="284" t="str">
        <f ca="true">+IF(OFFSET('Hygiene Data'!$D$13,0,10*ROW('Hygiene Data'!D42))="","",OFFSET('Hygiene Data'!$D$13,0,10*ROW('Hygiene Data'!D42)))</f>
        <v/>
      </c>
      <c r="DR48" s="284" t="str">
        <f ca="true">+IF(OFFSET('Hygiene Data'!$E$11,0,10*ROW('Hygiene Data'!E42))="","",OFFSET('Hygiene Data'!$E$11,0,10*ROW('Hygiene Data'!E42)))</f>
        <v/>
      </c>
      <c r="DS48" s="284" t="str">
        <f ca="true">+IF(OFFSET('Hygiene Data'!$E$12,0,10*ROW('Hygiene Data'!E42))="","",OFFSET('Hygiene Data'!$E$12,0,10*ROW('Hygiene Data'!E42)))</f>
        <v/>
      </c>
      <c r="DT48" s="284" t="str">
        <f ca="true">+IF(OFFSET('Hygiene Data'!$E$13,0,10*ROW('Hygiene Data'!E42))="","",OFFSET('Hygiene Data'!$E$13,0,10*ROW('Hygiene Data'!E42)))</f>
        <v/>
      </c>
      <c r="DU48" s="284" t="str">
        <f ca="true">+IF(OFFSET('Hygiene Data'!$F$11,0,10*ROW('Hygiene Data'!F42))="","",OFFSET('Hygiene Data'!$F$11,0,10*ROW('Hygiene Data'!F42)))</f>
        <v/>
      </c>
      <c r="DV48" s="284" t="str">
        <f ca="true">+IF(OFFSET('Hygiene Data'!$F$12,0,10*ROW('Hygiene Data'!F42))="","",OFFSET('Hygiene Data'!$F$12,0,10*ROW('Hygiene Data'!F42)))</f>
        <v/>
      </c>
      <c r="DW48" s="284" t="str">
        <f ca="true">+IF(OFFSET('Hygiene Data'!$F$13,0,10*ROW('Hygiene Data'!F42))="","",OFFSET('Hygiene Data'!$F$13,0,10*ROW('Hygiene Data'!F42)))</f>
        <v/>
      </c>
      <c r="DX48" s="284" t="str">
        <f ca="true">+IF(OFFSET('Hygiene Data'!$G$11,0,10*ROW('Hygiene Data'!G42))="","",OFFSET('Hygiene Data'!$G$11,0,10*ROW('Hygiene Data'!G42)))</f>
        <v/>
      </c>
      <c r="DY48" s="284" t="str">
        <f ca="true">+IF(OFFSET('Hygiene Data'!$G$12,0,10*ROW('Hygiene Data'!G42))="","",OFFSET('Hygiene Data'!$G$12,0,10*ROW('Hygiene Data'!G42)))</f>
        <v/>
      </c>
      <c r="DZ48" s="284" t="str">
        <f ca="true">+IF(OFFSET('Hygiene Data'!$G$13,0,10*ROW('Hygiene Data'!G42))="","",OFFSET('Hygiene Data'!$G$13,0,10*ROW('Hygiene Data'!G42)))</f>
        <v/>
      </c>
      <c r="EA48" s="284" t="str">
        <f ca="true">+IF(OFFSET('Hygiene Data'!$H$11,0,10*ROW('Hygiene Data'!H42))="","",OFFSET('Hygiene Data'!$H$11,0,10*ROW('Hygiene Data'!H42)))</f>
        <v/>
      </c>
      <c r="EB48" s="284" t="str">
        <f ca="true">+IF(OFFSET('Hygiene Data'!$H$12,0,10*ROW('Hygiene Data'!H42))="","",OFFSET('Hygiene Data'!$H$12,0,10*ROW('Hygiene Data'!H42)))</f>
        <v/>
      </c>
      <c r="EC48" s="284" t="str">
        <f ca="true">+IF(OFFSET('Hygiene Data'!$H$13,0,10*ROW('Hygiene Data'!H42))="","",OFFSET('Hygiene Data'!$H$13,0,10*ROW('Hygiene Data'!H42)))</f>
        <v/>
      </c>
      <c r="ED48" s="284" t="str">
        <f ca="true">+IF(OFFSET('Hygiene Data'!$I$11,0,10*ROW('Hygiene Data'!I42))="","",OFFSET('Hygiene Data'!$I$11,0,10*ROW('Hygiene Data'!I42)))</f>
        <v/>
      </c>
      <c r="EE48" s="284" t="str">
        <f ca="true">+IF(OFFSET('Hygiene Data'!$I$12,0,10*ROW('Hygiene Data'!I42))="","",OFFSET('Hygiene Data'!$I$12,0,10*ROW('Hygiene Data'!I42)))</f>
        <v/>
      </c>
      <c r="EF48" s="284"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9"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4"/>
      <c r="BS49" s="284" t="str">
        <f ca="true">+IF(OFFSET('Water Data'!$D$27,0,10*ROW('Water Data'!D43))="","",OFFSET('Water Data'!$D$27,0,10*ROW('Water Data'!D43)))</f>
        <v/>
      </c>
      <c r="BT49" s="284" t="str">
        <f ca="true">+IF(OFFSET('Water Data'!$D$28,0,10*ROW('Water Data'!D43))="","",OFFSET('Water Data'!$D$28,0,10*ROW('Water Data'!D43)))</f>
        <v/>
      </c>
      <c r="BU49" s="284" t="str">
        <f ca="true">+IF(OFFSET('Water Data'!$D$29,0,10*ROW('Water Data'!D43))="","",OFFSET('Water Data'!$D$29,0,10*ROW('Water Data'!D43)))</f>
        <v/>
      </c>
      <c r="BV49" s="284" t="str">
        <f ca="true">+IF(OFFSET('Water Data'!$E$27,0,10*ROW('Water Data'!E43))="","",OFFSET('Water Data'!$E$27,0,10*ROW('Water Data'!E43)))</f>
        <v/>
      </c>
      <c r="BW49" s="284" t="str">
        <f ca="true">+IF(OFFSET('Water Data'!$E$28,0,10*ROW('Water Data'!E43))="","",OFFSET('Water Data'!$E$28,0,10*ROW('Water Data'!E43)))</f>
        <v/>
      </c>
      <c r="BX49" s="284" t="str">
        <f ca="true">+IF(OFFSET('Water Data'!$E$29,0,10*ROW('Water Data'!E43))="","",OFFSET('Water Data'!$E$29,0,10*ROW('Water Data'!E43)))</f>
        <v/>
      </c>
      <c r="BY49" s="284" t="str">
        <f ca="true">+IF(OFFSET('Water Data'!$F$27,0,10*ROW('Water Data'!F43))="","",OFFSET('Water Data'!$F$27,0,10*ROW('Water Data'!F43)))</f>
        <v/>
      </c>
      <c r="BZ49" s="284" t="str">
        <f ca="true">+IF(OFFSET('Water Data'!$F$28,0,10*ROW('Water Data'!F43))="","",OFFSET('Water Data'!$F$28,0,10*ROW('Water Data'!F43)))</f>
        <v/>
      </c>
      <c r="CA49" s="284" t="str">
        <f ca="true">+IF(OFFSET('Water Data'!$F$29,0,10*ROW('Water Data'!F43))="","",OFFSET('Water Data'!$F$29,0,10*ROW('Water Data'!F43)))</f>
        <v/>
      </c>
      <c r="CB49" s="284" t="str">
        <f ca="true">+IF(OFFSET('Water Data'!$G$27,0,10*ROW('Water Data'!G43))="","",OFFSET('Water Data'!$G$27,0,10*ROW('Water Data'!G43)))</f>
        <v/>
      </c>
      <c r="CC49" s="284" t="str">
        <f ca="true">+IF(OFFSET('Water Data'!$G$28,0,10*ROW('Water Data'!G43))="","",OFFSET('Water Data'!$G$28,0,10*ROW('Water Data'!G43)))</f>
        <v/>
      </c>
      <c r="CD49" s="284" t="str">
        <f ca="true">+IF(OFFSET('Water Data'!$G$29,0,10*ROW('Water Data'!G43))="","",OFFSET('Water Data'!$G$29,0,10*ROW('Water Data'!G43)))</f>
        <v/>
      </c>
      <c r="CE49" s="284" t="str">
        <f ca="true">+IF(OFFSET('Water Data'!$H$27,0,10*ROW('Water Data'!H43))="","",OFFSET('Water Data'!$H$27,0,10*ROW('Water Data'!H43)))</f>
        <v/>
      </c>
      <c r="CF49" s="284" t="str">
        <f ca="true">+IF(OFFSET('Water Data'!$H$28,0,10*ROW('Water Data'!H43))="","",OFFSET('Water Data'!$H$28,0,10*ROW('Water Data'!H43)))</f>
        <v/>
      </c>
      <c r="CG49" s="284" t="str">
        <f ca="true">+IF(OFFSET('Water Data'!$H$29,0,10*ROW('Water Data'!H43))="","",OFFSET('Water Data'!$H$29,0,10*ROW('Water Data'!H43)))</f>
        <v/>
      </c>
      <c r="CH49" s="284" t="str">
        <f ca="true">+IF(OFFSET('Water Data'!$I$27,0,10*ROW('Water Data'!I43))="","",OFFSET('Water Data'!$I$27,0,10*ROW('Water Data'!I43)))</f>
        <v/>
      </c>
      <c r="CI49" s="284" t="str">
        <f ca="true">+IF(OFFSET('Water Data'!$I$28,0,10*ROW('Water Data'!I43))="","",OFFSET('Water Data'!$I$28,0,10*ROW('Water Data'!I43)))</f>
        <v/>
      </c>
      <c r="CJ49" s="284" t="str">
        <f ca="true">+IF(OFFSET('Water Data'!$I$29,0,10*ROW('Water Data'!I43))="","",OFFSET('Water Data'!$I$29,0,10*ROW('Water Data'!I43)))</f>
        <v/>
      </c>
      <c r="CK49" s="284" t="str">
        <f ca="true">+IF(OFFSET('Sanitation Data'!$D$28,0,10*ROW('Sanitation Data'!D43))="","",OFFSET('Sanitation Data'!$D$28,0,10*ROW('Sanitation Data'!D43)))</f>
        <v/>
      </c>
      <c r="CL49" s="284" t="str">
        <f ca="true">+IF(OFFSET('Sanitation Data'!$D$29,0,10*ROW('Sanitation Data'!D43))="","",OFFSET('Sanitation Data'!$D$29,0,10*ROW('Sanitation Data'!D43)))</f>
        <v/>
      </c>
      <c r="CM49" s="284" t="str">
        <f ca="true">+IF(OFFSET('Sanitation Data'!$D$30,0,10*ROW('Sanitation Data'!D43))="","",OFFSET('Sanitation Data'!$D$30,0,10*ROW('Sanitation Data'!D43)))</f>
        <v/>
      </c>
      <c r="CN49" s="284" t="str">
        <f ca="true">+IF(OFFSET('Sanitation Data'!$D$31,0,10*ROW('Sanitation Data'!D43))="","",OFFSET('Sanitation Data'!$D$31,0,10*ROW('Sanitation Data'!D43)))</f>
        <v/>
      </c>
      <c r="CO49" s="284" t="str">
        <f ca="true">+IF(OFFSET('Sanitation Data'!$D$32,0,10*ROW('Sanitation Data'!D43))="","",OFFSET('Sanitation Data'!$D$32,0,10*ROW('Sanitation Data'!D43)))</f>
        <v/>
      </c>
      <c r="CP49" s="284" t="str">
        <f ca="true">+IF(OFFSET('Sanitation Data'!$E$28,0,10*ROW('Sanitation Data'!E43))="","",OFFSET('Sanitation Data'!$E$28,0,10*ROW('Sanitation Data'!E43)))</f>
        <v/>
      </c>
      <c r="CQ49" s="284" t="str">
        <f ca="true">+IF(OFFSET('Sanitation Data'!$E$29,0,10*ROW('Sanitation Data'!E43))="","",OFFSET('Sanitation Data'!$E$29,0,10*ROW('Sanitation Data'!E43)))</f>
        <v/>
      </c>
      <c r="CR49" s="284" t="str">
        <f ca="true">+IF(OFFSET('Sanitation Data'!$E$30,0,10*ROW('Sanitation Data'!E43))="","",OFFSET('Sanitation Data'!$E$30,0,10*ROW('Sanitation Data'!E43)))</f>
        <v/>
      </c>
      <c r="CS49" s="284" t="str">
        <f ca="true">+IF(OFFSET('Sanitation Data'!$E$31,0,10*ROW('Sanitation Data'!E43))="","",OFFSET('Sanitation Data'!$E$31,0,10*ROW('Sanitation Data'!E43)))</f>
        <v/>
      </c>
      <c r="CT49" s="284" t="str">
        <f ca="true">+IF(OFFSET('Sanitation Data'!$E$32,0,10*ROW('Sanitation Data'!E43))="","",OFFSET('Sanitation Data'!$E$32,0,10*ROW('Sanitation Data'!E43)))</f>
        <v/>
      </c>
      <c r="CU49" s="284" t="str">
        <f ca="true">+IF(OFFSET('Sanitation Data'!$F$28,0,10*ROW('Sanitation Data'!F43))="","",OFFSET('Sanitation Data'!$F$28,0,10*ROW('Sanitation Data'!F43)))</f>
        <v/>
      </c>
      <c r="CV49" s="284" t="str">
        <f ca="true">+IF(OFFSET('Sanitation Data'!$F$29,0,10*ROW('Sanitation Data'!F43))="","",OFFSET('Sanitation Data'!$F$29,0,10*ROW('Sanitation Data'!F43)))</f>
        <v/>
      </c>
      <c r="CW49" s="284" t="str">
        <f ca="true">+IF(OFFSET('Sanitation Data'!$F$30,0,10*ROW('Sanitation Data'!F43))="","",OFFSET('Sanitation Data'!$F$30,0,10*ROW('Sanitation Data'!F43)))</f>
        <v/>
      </c>
      <c r="CX49" s="284" t="str">
        <f ca="true">+IF(OFFSET('Sanitation Data'!$F$31,0,10*ROW('Sanitation Data'!F43))="","",OFFSET('Sanitation Data'!$F$31,0,10*ROW('Sanitation Data'!F43)))</f>
        <v/>
      </c>
      <c r="CY49" s="284" t="str">
        <f ca="true">+IF(OFFSET('Sanitation Data'!$F$32,0,10*ROW('Sanitation Data'!F43))="","",OFFSET('Sanitation Data'!$F$32,0,10*ROW('Sanitation Data'!F43)))</f>
        <v/>
      </c>
      <c r="CZ49" s="284" t="str">
        <f ca="true">+IF(OFFSET('Sanitation Data'!$G$28,0,10*ROW('Sanitation Data'!G43))="","",OFFSET('Sanitation Data'!$G$28,0,10*ROW('Sanitation Data'!G43)))</f>
        <v/>
      </c>
      <c r="DA49" s="284" t="str">
        <f ca="true">+IF(OFFSET('Sanitation Data'!$G$29,0,10*ROW('Sanitation Data'!G43))="","",OFFSET('Sanitation Data'!$G$29,0,10*ROW('Sanitation Data'!G43)))</f>
        <v/>
      </c>
      <c r="DB49" s="284" t="str">
        <f ca="true">+IF(OFFSET('Sanitation Data'!$G$30,0,10*ROW('Sanitation Data'!G43))="","",OFFSET('Sanitation Data'!$G$30,0,10*ROW('Sanitation Data'!G43)))</f>
        <v/>
      </c>
      <c r="DC49" s="284" t="str">
        <f ca="true">+IF(OFFSET('Sanitation Data'!$G$31,0,10*ROW('Sanitation Data'!G43))="","",OFFSET('Sanitation Data'!$G$31,0,10*ROW('Sanitation Data'!G43)))</f>
        <v/>
      </c>
      <c r="DD49" s="284" t="str">
        <f ca="true">+IF(OFFSET('Sanitation Data'!$G$32,0,10*ROW('Sanitation Data'!G43))="","",OFFSET('Sanitation Data'!$G$32,0,10*ROW('Sanitation Data'!G43)))</f>
        <v/>
      </c>
      <c r="DE49" s="284" t="str">
        <f ca="true">+IF(OFFSET('Sanitation Data'!$H$28,0,10*ROW('Sanitation Data'!H43))="","",OFFSET('Sanitation Data'!$H$28,0,10*ROW('Sanitation Data'!H43)))</f>
        <v/>
      </c>
      <c r="DF49" s="284" t="str">
        <f ca="true">+IF(OFFSET('Sanitation Data'!$H$29,0,10*ROW('Sanitation Data'!H43))="","",OFFSET('Sanitation Data'!$H$29,0,10*ROW('Sanitation Data'!H43)))</f>
        <v/>
      </c>
      <c r="DG49" s="284" t="str">
        <f ca="true">+IF(OFFSET('Sanitation Data'!$H$30,0,10*ROW('Sanitation Data'!H43))="","",OFFSET('Sanitation Data'!$H$30,0,10*ROW('Sanitation Data'!H43)))</f>
        <v/>
      </c>
      <c r="DH49" s="284" t="str">
        <f ca="true">+IF(OFFSET('Sanitation Data'!$H$31,0,10*ROW('Sanitation Data'!H43))="","",OFFSET('Sanitation Data'!$H$31,0,10*ROW('Sanitation Data'!H43)))</f>
        <v/>
      </c>
      <c r="DI49" s="284" t="str">
        <f ca="true">+IF(OFFSET('Sanitation Data'!$H$32,0,10*ROW('Sanitation Data'!H43))="","",OFFSET('Sanitation Data'!$H$32,0,10*ROW('Sanitation Data'!H43)))</f>
        <v/>
      </c>
      <c r="DJ49" s="284" t="str">
        <f ca="true">+IF(OFFSET('Sanitation Data'!$I$28,0,10*ROW('Sanitation Data'!I43))="","",OFFSET('Sanitation Data'!$I$28,0,10*ROW('Sanitation Data'!I43)))</f>
        <v/>
      </c>
      <c r="DK49" s="284" t="str">
        <f ca="true">+IF(OFFSET('Sanitation Data'!$I$29,0,10*ROW('Sanitation Data'!I43))="","",OFFSET('Sanitation Data'!$I$29,0,10*ROW('Sanitation Data'!I43)))</f>
        <v/>
      </c>
      <c r="DL49" s="284" t="str">
        <f ca="true">+IF(OFFSET('Sanitation Data'!$I$30,0,10*ROW('Sanitation Data'!I43))="","",OFFSET('Sanitation Data'!$I$30,0,10*ROW('Sanitation Data'!I43)))</f>
        <v/>
      </c>
      <c r="DM49" s="284" t="str">
        <f ca="true">+IF(OFFSET('Sanitation Data'!$I$31,0,10*ROW('Sanitation Data'!I43))="","",OFFSET('Sanitation Data'!$I$31,0,10*ROW('Sanitation Data'!I43)))</f>
        <v/>
      </c>
      <c r="DN49" s="284" t="str">
        <f ca="true">+IF(OFFSET('Sanitation Data'!$I$32,0,10*ROW('Sanitation Data'!I43))="","",OFFSET('Sanitation Data'!$I$32,0,10*ROW('Sanitation Data'!I43)))</f>
        <v/>
      </c>
      <c r="DO49" s="284" t="str">
        <f ca="true">+IF(OFFSET('Hygiene Data'!$D$11,0,10*ROW('Hygiene Data'!D43))="","",OFFSET('Hygiene Data'!$D$11,0,10*ROW('Hygiene Data'!D43)))</f>
        <v/>
      </c>
      <c r="DP49" s="284" t="str">
        <f ca="true">+IF(OFFSET('Hygiene Data'!$D$12,0,10*ROW('Hygiene Data'!D43))="","",OFFSET('Hygiene Data'!$D$12,0,10*ROW('Hygiene Data'!D43)))</f>
        <v/>
      </c>
      <c r="DQ49" s="284" t="str">
        <f ca="true">+IF(OFFSET('Hygiene Data'!$D$13,0,10*ROW('Hygiene Data'!D43))="","",OFFSET('Hygiene Data'!$D$13,0,10*ROW('Hygiene Data'!D43)))</f>
        <v/>
      </c>
      <c r="DR49" s="284" t="str">
        <f ca="true">+IF(OFFSET('Hygiene Data'!$E$11,0,10*ROW('Hygiene Data'!E43))="","",OFFSET('Hygiene Data'!$E$11,0,10*ROW('Hygiene Data'!E43)))</f>
        <v/>
      </c>
      <c r="DS49" s="284" t="str">
        <f ca="true">+IF(OFFSET('Hygiene Data'!$E$12,0,10*ROW('Hygiene Data'!E43))="","",OFFSET('Hygiene Data'!$E$12,0,10*ROW('Hygiene Data'!E43)))</f>
        <v/>
      </c>
      <c r="DT49" s="284" t="str">
        <f ca="true">+IF(OFFSET('Hygiene Data'!$E$13,0,10*ROW('Hygiene Data'!E43))="","",OFFSET('Hygiene Data'!$E$13,0,10*ROW('Hygiene Data'!E43)))</f>
        <v/>
      </c>
      <c r="DU49" s="284" t="str">
        <f ca="true">+IF(OFFSET('Hygiene Data'!$F$11,0,10*ROW('Hygiene Data'!F43))="","",OFFSET('Hygiene Data'!$F$11,0,10*ROW('Hygiene Data'!F43)))</f>
        <v/>
      </c>
      <c r="DV49" s="284" t="str">
        <f ca="true">+IF(OFFSET('Hygiene Data'!$F$12,0,10*ROW('Hygiene Data'!F43))="","",OFFSET('Hygiene Data'!$F$12,0,10*ROW('Hygiene Data'!F43)))</f>
        <v/>
      </c>
      <c r="DW49" s="284" t="str">
        <f ca="true">+IF(OFFSET('Hygiene Data'!$F$13,0,10*ROW('Hygiene Data'!F43))="","",OFFSET('Hygiene Data'!$F$13,0,10*ROW('Hygiene Data'!F43)))</f>
        <v/>
      </c>
      <c r="DX49" s="284" t="str">
        <f ca="true">+IF(OFFSET('Hygiene Data'!$G$11,0,10*ROW('Hygiene Data'!G43))="","",OFFSET('Hygiene Data'!$G$11,0,10*ROW('Hygiene Data'!G43)))</f>
        <v/>
      </c>
      <c r="DY49" s="284" t="str">
        <f ca="true">+IF(OFFSET('Hygiene Data'!$G$12,0,10*ROW('Hygiene Data'!G43))="","",OFFSET('Hygiene Data'!$G$12,0,10*ROW('Hygiene Data'!G43)))</f>
        <v/>
      </c>
      <c r="DZ49" s="284" t="str">
        <f ca="true">+IF(OFFSET('Hygiene Data'!$G$13,0,10*ROW('Hygiene Data'!G43))="","",OFFSET('Hygiene Data'!$G$13,0,10*ROW('Hygiene Data'!G43)))</f>
        <v/>
      </c>
      <c r="EA49" s="284" t="str">
        <f ca="true">+IF(OFFSET('Hygiene Data'!$H$11,0,10*ROW('Hygiene Data'!H43))="","",OFFSET('Hygiene Data'!$H$11,0,10*ROW('Hygiene Data'!H43)))</f>
        <v/>
      </c>
      <c r="EB49" s="284" t="str">
        <f ca="true">+IF(OFFSET('Hygiene Data'!$H$12,0,10*ROW('Hygiene Data'!H43))="","",OFFSET('Hygiene Data'!$H$12,0,10*ROW('Hygiene Data'!H43)))</f>
        <v/>
      </c>
      <c r="EC49" s="284" t="str">
        <f ca="true">+IF(OFFSET('Hygiene Data'!$H$13,0,10*ROW('Hygiene Data'!H43))="","",OFFSET('Hygiene Data'!$H$13,0,10*ROW('Hygiene Data'!H43)))</f>
        <v/>
      </c>
      <c r="ED49" s="284" t="str">
        <f ca="true">+IF(OFFSET('Hygiene Data'!$I$11,0,10*ROW('Hygiene Data'!I43))="","",OFFSET('Hygiene Data'!$I$11,0,10*ROW('Hygiene Data'!I43)))</f>
        <v/>
      </c>
      <c r="EE49" s="284" t="str">
        <f ca="true">+IF(OFFSET('Hygiene Data'!$I$12,0,10*ROW('Hygiene Data'!I43))="","",OFFSET('Hygiene Data'!$I$12,0,10*ROW('Hygiene Data'!I43)))</f>
        <v/>
      </c>
      <c r="EF49" s="284"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9"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4"/>
      <c r="BS50" s="284" t="str">
        <f ca="true">+IF(OFFSET('Water Data'!$D$27,0,10*ROW('Water Data'!D44))="","",OFFSET('Water Data'!$D$27,0,10*ROW('Water Data'!D44)))</f>
        <v/>
      </c>
      <c r="BT50" s="284" t="str">
        <f ca="true">+IF(OFFSET('Water Data'!$D$28,0,10*ROW('Water Data'!D44))="","",OFFSET('Water Data'!$D$28,0,10*ROW('Water Data'!D44)))</f>
        <v/>
      </c>
      <c r="BU50" s="284" t="str">
        <f ca="true">+IF(OFFSET('Water Data'!$D$29,0,10*ROW('Water Data'!D44))="","",OFFSET('Water Data'!$D$29,0,10*ROW('Water Data'!D44)))</f>
        <v/>
      </c>
      <c r="BV50" s="284" t="str">
        <f ca="true">+IF(OFFSET('Water Data'!$E$27,0,10*ROW('Water Data'!E44))="","",OFFSET('Water Data'!$E$27,0,10*ROW('Water Data'!E44)))</f>
        <v/>
      </c>
      <c r="BW50" s="284" t="str">
        <f ca="true">+IF(OFFSET('Water Data'!$E$28,0,10*ROW('Water Data'!E44))="","",OFFSET('Water Data'!$E$28,0,10*ROW('Water Data'!E44)))</f>
        <v/>
      </c>
      <c r="BX50" s="284" t="str">
        <f ca="true">+IF(OFFSET('Water Data'!$E$29,0,10*ROW('Water Data'!E44))="","",OFFSET('Water Data'!$E$29,0,10*ROW('Water Data'!E44)))</f>
        <v/>
      </c>
      <c r="BY50" s="284" t="str">
        <f ca="true">+IF(OFFSET('Water Data'!$F$27,0,10*ROW('Water Data'!F44))="","",OFFSET('Water Data'!$F$27,0,10*ROW('Water Data'!F44)))</f>
        <v/>
      </c>
      <c r="BZ50" s="284" t="str">
        <f ca="true">+IF(OFFSET('Water Data'!$F$28,0,10*ROW('Water Data'!F44))="","",OFFSET('Water Data'!$F$28,0,10*ROW('Water Data'!F44)))</f>
        <v/>
      </c>
      <c r="CA50" s="284" t="str">
        <f ca="true">+IF(OFFSET('Water Data'!$F$29,0,10*ROW('Water Data'!F44))="","",OFFSET('Water Data'!$F$29,0,10*ROW('Water Data'!F44)))</f>
        <v/>
      </c>
      <c r="CB50" s="284" t="str">
        <f ca="true">+IF(OFFSET('Water Data'!$G$27,0,10*ROW('Water Data'!G44))="","",OFFSET('Water Data'!$G$27,0,10*ROW('Water Data'!G44)))</f>
        <v/>
      </c>
      <c r="CC50" s="284" t="str">
        <f ca="true">+IF(OFFSET('Water Data'!$G$28,0,10*ROW('Water Data'!G44))="","",OFFSET('Water Data'!$G$28,0,10*ROW('Water Data'!G44)))</f>
        <v/>
      </c>
      <c r="CD50" s="284" t="str">
        <f ca="true">+IF(OFFSET('Water Data'!$G$29,0,10*ROW('Water Data'!G44))="","",OFFSET('Water Data'!$G$29,0,10*ROW('Water Data'!G44)))</f>
        <v/>
      </c>
      <c r="CE50" s="284" t="str">
        <f ca="true">+IF(OFFSET('Water Data'!$H$27,0,10*ROW('Water Data'!H44))="","",OFFSET('Water Data'!$H$27,0,10*ROW('Water Data'!H44)))</f>
        <v/>
      </c>
      <c r="CF50" s="284" t="str">
        <f ca="true">+IF(OFFSET('Water Data'!$H$28,0,10*ROW('Water Data'!H44))="","",OFFSET('Water Data'!$H$28,0,10*ROW('Water Data'!H44)))</f>
        <v/>
      </c>
      <c r="CG50" s="284" t="str">
        <f ca="true">+IF(OFFSET('Water Data'!$H$29,0,10*ROW('Water Data'!H44))="","",OFFSET('Water Data'!$H$29,0,10*ROW('Water Data'!H44)))</f>
        <v/>
      </c>
      <c r="CH50" s="284" t="str">
        <f ca="true">+IF(OFFSET('Water Data'!$I$27,0,10*ROW('Water Data'!I44))="","",OFFSET('Water Data'!$I$27,0,10*ROW('Water Data'!I44)))</f>
        <v/>
      </c>
      <c r="CI50" s="284" t="str">
        <f ca="true">+IF(OFFSET('Water Data'!$I$28,0,10*ROW('Water Data'!I44))="","",OFFSET('Water Data'!$I$28,0,10*ROW('Water Data'!I44)))</f>
        <v/>
      </c>
      <c r="CJ50" s="284" t="str">
        <f ca="true">+IF(OFFSET('Water Data'!$I$29,0,10*ROW('Water Data'!I44))="","",OFFSET('Water Data'!$I$29,0,10*ROW('Water Data'!I44)))</f>
        <v/>
      </c>
      <c r="CK50" s="284" t="str">
        <f ca="true">+IF(OFFSET('Sanitation Data'!$D$28,0,10*ROW('Sanitation Data'!D44))="","",OFFSET('Sanitation Data'!$D$28,0,10*ROW('Sanitation Data'!D44)))</f>
        <v/>
      </c>
      <c r="CL50" s="284" t="str">
        <f ca="true">+IF(OFFSET('Sanitation Data'!$D$29,0,10*ROW('Sanitation Data'!D44))="","",OFFSET('Sanitation Data'!$D$29,0,10*ROW('Sanitation Data'!D44)))</f>
        <v/>
      </c>
      <c r="CM50" s="284" t="str">
        <f ca="true">+IF(OFFSET('Sanitation Data'!$D$30,0,10*ROW('Sanitation Data'!D44))="","",OFFSET('Sanitation Data'!$D$30,0,10*ROW('Sanitation Data'!D44)))</f>
        <v/>
      </c>
      <c r="CN50" s="284" t="str">
        <f ca="true">+IF(OFFSET('Sanitation Data'!$D$31,0,10*ROW('Sanitation Data'!D44))="","",OFFSET('Sanitation Data'!$D$31,0,10*ROW('Sanitation Data'!D44)))</f>
        <v/>
      </c>
      <c r="CO50" s="284" t="str">
        <f ca="true">+IF(OFFSET('Sanitation Data'!$D$32,0,10*ROW('Sanitation Data'!D44))="","",OFFSET('Sanitation Data'!$D$32,0,10*ROW('Sanitation Data'!D44)))</f>
        <v/>
      </c>
      <c r="CP50" s="284" t="str">
        <f ca="true">+IF(OFFSET('Sanitation Data'!$E$28,0,10*ROW('Sanitation Data'!E44))="","",OFFSET('Sanitation Data'!$E$28,0,10*ROW('Sanitation Data'!E44)))</f>
        <v/>
      </c>
      <c r="CQ50" s="284" t="str">
        <f ca="true">+IF(OFFSET('Sanitation Data'!$E$29,0,10*ROW('Sanitation Data'!E44))="","",OFFSET('Sanitation Data'!$E$29,0,10*ROW('Sanitation Data'!E44)))</f>
        <v/>
      </c>
      <c r="CR50" s="284" t="str">
        <f ca="true">+IF(OFFSET('Sanitation Data'!$E$30,0,10*ROW('Sanitation Data'!E44))="","",OFFSET('Sanitation Data'!$E$30,0,10*ROW('Sanitation Data'!E44)))</f>
        <v/>
      </c>
      <c r="CS50" s="284" t="str">
        <f ca="true">+IF(OFFSET('Sanitation Data'!$E$31,0,10*ROW('Sanitation Data'!E44))="","",OFFSET('Sanitation Data'!$E$31,0,10*ROW('Sanitation Data'!E44)))</f>
        <v/>
      </c>
      <c r="CT50" s="284" t="str">
        <f ca="true">+IF(OFFSET('Sanitation Data'!$E$32,0,10*ROW('Sanitation Data'!E44))="","",OFFSET('Sanitation Data'!$E$32,0,10*ROW('Sanitation Data'!E44)))</f>
        <v/>
      </c>
      <c r="CU50" s="284" t="str">
        <f ca="true">+IF(OFFSET('Sanitation Data'!$F$28,0,10*ROW('Sanitation Data'!F44))="","",OFFSET('Sanitation Data'!$F$28,0,10*ROW('Sanitation Data'!F44)))</f>
        <v/>
      </c>
      <c r="CV50" s="284" t="str">
        <f ca="true">+IF(OFFSET('Sanitation Data'!$F$29,0,10*ROW('Sanitation Data'!F44))="","",OFFSET('Sanitation Data'!$F$29,0,10*ROW('Sanitation Data'!F44)))</f>
        <v/>
      </c>
      <c r="CW50" s="284" t="str">
        <f ca="true">+IF(OFFSET('Sanitation Data'!$F$30,0,10*ROW('Sanitation Data'!F44))="","",OFFSET('Sanitation Data'!$F$30,0,10*ROW('Sanitation Data'!F44)))</f>
        <v/>
      </c>
      <c r="CX50" s="284" t="str">
        <f ca="true">+IF(OFFSET('Sanitation Data'!$F$31,0,10*ROW('Sanitation Data'!F44))="","",OFFSET('Sanitation Data'!$F$31,0,10*ROW('Sanitation Data'!F44)))</f>
        <v/>
      </c>
      <c r="CY50" s="284" t="str">
        <f ca="true">+IF(OFFSET('Sanitation Data'!$F$32,0,10*ROW('Sanitation Data'!F44))="","",OFFSET('Sanitation Data'!$F$32,0,10*ROW('Sanitation Data'!F44)))</f>
        <v/>
      </c>
      <c r="CZ50" s="284" t="str">
        <f ca="true">+IF(OFFSET('Sanitation Data'!$G$28,0,10*ROW('Sanitation Data'!G44))="","",OFFSET('Sanitation Data'!$G$28,0,10*ROW('Sanitation Data'!G44)))</f>
        <v/>
      </c>
      <c r="DA50" s="284" t="str">
        <f ca="true">+IF(OFFSET('Sanitation Data'!$G$29,0,10*ROW('Sanitation Data'!G44))="","",OFFSET('Sanitation Data'!$G$29,0,10*ROW('Sanitation Data'!G44)))</f>
        <v/>
      </c>
      <c r="DB50" s="284" t="str">
        <f ca="true">+IF(OFFSET('Sanitation Data'!$G$30,0,10*ROW('Sanitation Data'!G44))="","",OFFSET('Sanitation Data'!$G$30,0,10*ROW('Sanitation Data'!G44)))</f>
        <v/>
      </c>
      <c r="DC50" s="284" t="str">
        <f ca="true">+IF(OFFSET('Sanitation Data'!$G$31,0,10*ROW('Sanitation Data'!G44))="","",OFFSET('Sanitation Data'!$G$31,0,10*ROW('Sanitation Data'!G44)))</f>
        <v/>
      </c>
      <c r="DD50" s="284" t="str">
        <f ca="true">+IF(OFFSET('Sanitation Data'!$G$32,0,10*ROW('Sanitation Data'!G44))="","",OFFSET('Sanitation Data'!$G$32,0,10*ROW('Sanitation Data'!G44)))</f>
        <v/>
      </c>
      <c r="DE50" s="284" t="str">
        <f ca="true">+IF(OFFSET('Sanitation Data'!$H$28,0,10*ROW('Sanitation Data'!H44))="","",OFFSET('Sanitation Data'!$H$28,0,10*ROW('Sanitation Data'!H44)))</f>
        <v/>
      </c>
      <c r="DF50" s="284" t="str">
        <f ca="true">+IF(OFFSET('Sanitation Data'!$H$29,0,10*ROW('Sanitation Data'!H44))="","",OFFSET('Sanitation Data'!$H$29,0,10*ROW('Sanitation Data'!H44)))</f>
        <v/>
      </c>
      <c r="DG50" s="284" t="str">
        <f ca="true">+IF(OFFSET('Sanitation Data'!$H$30,0,10*ROW('Sanitation Data'!H44))="","",OFFSET('Sanitation Data'!$H$30,0,10*ROW('Sanitation Data'!H44)))</f>
        <v/>
      </c>
      <c r="DH50" s="284" t="str">
        <f ca="true">+IF(OFFSET('Sanitation Data'!$H$31,0,10*ROW('Sanitation Data'!H44))="","",OFFSET('Sanitation Data'!$H$31,0,10*ROW('Sanitation Data'!H44)))</f>
        <v/>
      </c>
      <c r="DI50" s="284" t="str">
        <f ca="true">+IF(OFFSET('Sanitation Data'!$H$32,0,10*ROW('Sanitation Data'!H44))="","",OFFSET('Sanitation Data'!$H$32,0,10*ROW('Sanitation Data'!H44)))</f>
        <v/>
      </c>
      <c r="DJ50" s="284" t="str">
        <f ca="true">+IF(OFFSET('Sanitation Data'!$I$28,0,10*ROW('Sanitation Data'!I44))="","",OFFSET('Sanitation Data'!$I$28,0,10*ROW('Sanitation Data'!I44)))</f>
        <v/>
      </c>
      <c r="DK50" s="284" t="str">
        <f ca="true">+IF(OFFSET('Sanitation Data'!$I$29,0,10*ROW('Sanitation Data'!I44))="","",OFFSET('Sanitation Data'!$I$29,0,10*ROW('Sanitation Data'!I44)))</f>
        <v/>
      </c>
      <c r="DL50" s="284" t="str">
        <f ca="true">+IF(OFFSET('Sanitation Data'!$I$30,0,10*ROW('Sanitation Data'!I44))="","",OFFSET('Sanitation Data'!$I$30,0,10*ROW('Sanitation Data'!I44)))</f>
        <v/>
      </c>
      <c r="DM50" s="284" t="str">
        <f ca="true">+IF(OFFSET('Sanitation Data'!$I$31,0,10*ROW('Sanitation Data'!I44))="","",OFFSET('Sanitation Data'!$I$31,0,10*ROW('Sanitation Data'!I44)))</f>
        <v/>
      </c>
      <c r="DN50" s="284" t="str">
        <f ca="true">+IF(OFFSET('Sanitation Data'!$I$32,0,10*ROW('Sanitation Data'!I44))="","",OFFSET('Sanitation Data'!$I$32,0,10*ROW('Sanitation Data'!I44)))</f>
        <v/>
      </c>
      <c r="DO50" s="284" t="str">
        <f ca="true">+IF(OFFSET('Hygiene Data'!$D$11,0,10*ROW('Hygiene Data'!D44))="","",OFFSET('Hygiene Data'!$D$11,0,10*ROW('Hygiene Data'!D44)))</f>
        <v/>
      </c>
      <c r="DP50" s="284" t="str">
        <f ca="true">+IF(OFFSET('Hygiene Data'!$D$12,0,10*ROW('Hygiene Data'!D44))="","",OFFSET('Hygiene Data'!$D$12,0,10*ROW('Hygiene Data'!D44)))</f>
        <v/>
      </c>
      <c r="DQ50" s="284" t="str">
        <f ca="true">+IF(OFFSET('Hygiene Data'!$D$13,0,10*ROW('Hygiene Data'!D44))="","",OFFSET('Hygiene Data'!$D$13,0,10*ROW('Hygiene Data'!D44)))</f>
        <v/>
      </c>
      <c r="DR50" s="284" t="str">
        <f ca="true">+IF(OFFSET('Hygiene Data'!$E$11,0,10*ROW('Hygiene Data'!E44))="","",OFFSET('Hygiene Data'!$E$11,0,10*ROW('Hygiene Data'!E44)))</f>
        <v/>
      </c>
      <c r="DS50" s="284" t="str">
        <f ca="true">+IF(OFFSET('Hygiene Data'!$E$12,0,10*ROW('Hygiene Data'!E44))="","",OFFSET('Hygiene Data'!$E$12,0,10*ROW('Hygiene Data'!E44)))</f>
        <v/>
      </c>
      <c r="DT50" s="284" t="str">
        <f ca="true">+IF(OFFSET('Hygiene Data'!$E$13,0,10*ROW('Hygiene Data'!E44))="","",OFFSET('Hygiene Data'!$E$13,0,10*ROW('Hygiene Data'!E44)))</f>
        <v/>
      </c>
      <c r="DU50" s="284" t="str">
        <f ca="true">+IF(OFFSET('Hygiene Data'!$F$11,0,10*ROW('Hygiene Data'!F44))="","",OFFSET('Hygiene Data'!$F$11,0,10*ROW('Hygiene Data'!F44)))</f>
        <v/>
      </c>
      <c r="DV50" s="284" t="str">
        <f ca="true">+IF(OFFSET('Hygiene Data'!$F$12,0,10*ROW('Hygiene Data'!F44))="","",OFFSET('Hygiene Data'!$F$12,0,10*ROW('Hygiene Data'!F44)))</f>
        <v/>
      </c>
      <c r="DW50" s="284" t="str">
        <f ca="true">+IF(OFFSET('Hygiene Data'!$F$13,0,10*ROW('Hygiene Data'!F44))="","",OFFSET('Hygiene Data'!$F$13,0,10*ROW('Hygiene Data'!F44)))</f>
        <v/>
      </c>
      <c r="DX50" s="284" t="str">
        <f ca="true">+IF(OFFSET('Hygiene Data'!$G$11,0,10*ROW('Hygiene Data'!G44))="","",OFFSET('Hygiene Data'!$G$11,0,10*ROW('Hygiene Data'!G44)))</f>
        <v/>
      </c>
      <c r="DY50" s="284" t="str">
        <f ca="true">+IF(OFFSET('Hygiene Data'!$G$12,0,10*ROW('Hygiene Data'!G44))="","",OFFSET('Hygiene Data'!$G$12,0,10*ROW('Hygiene Data'!G44)))</f>
        <v/>
      </c>
      <c r="DZ50" s="284" t="str">
        <f ca="true">+IF(OFFSET('Hygiene Data'!$G$13,0,10*ROW('Hygiene Data'!G44))="","",OFFSET('Hygiene Data'!$G$13,0,10*ROW('Hygiene Data'!G44)))</f>
        <v/>
      </c>
      <c r="EA50" s="284" t="str">
        <f ca="true">+IF(OFFSET('Hygiene Data'!$H$11,0,10*ROW('Hygiene Data'!H44))="","",OFFSET('Hygiene Data'!$H$11,0,10*ROW('Hygiene Data'!H44)))</f>
        <v/>
      </c>
      <c r="EB50" s="284" t="str">
        <f ca="true">+IF(OFFSET('Hygiene Data'!$H$12,0,10*ROW('Hygiene Data'!H44))="","",OFFSET('Hygiene Data'!$H$12,0,10*ROW('Hygiene Data'!H44)))</f>
        <v/>
      </c>
      <c r="EC50" s="284" t="str">
        <f ca="true">+IF(OFFSET('Hygiene Data'!$H$13,0,10*ROW('Hygiene Data'!H44))="","",OFFSET('Hygiene Data'!$H$13,0,10*ROW('Hygiene Data'!H44)))</f>
        <v/>
      </c>
      <c r="ED50" s="284" t="str">
        <f ca="true">+IF(OFFSET('Hygiene Data'!$I$11,0,10*ROW('Hygiene Data'!I44))="","",OFFSET('Hygiene Data'!$I$11,0,10*ROW('Hygiene Data'!I44)))</f>
        <v/>
      </c>
      <c r="EE50" s="284" t="str">
        <f ca="true">+IF(OFFSET('Hygiene Data'!$I$12,0,10*ROW('Hygiene Data'!I44))="","",OFFSET('Hygiene Data'!$I$12,0,10*ROW('Hygiene Data'!I44)))</f>
        <v/>
      </c>
      <c r="EF50" s="284"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9"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4"/>
      <c r="BS51" s="284" t="str">
        <f ca="true">+IF(OFFSET('Water Data'!$D$27,0,10*ROW('Water Data'!D45))="","",OFFSET('Water Data'!$D$27,0,10*ROW('Water Data'!D45)))</f>
        <v/>
      </c>
      <c r="BT51" s="284" t="str">
        <f ca="true">+IF(OFFSET('Water Data'!$D$28,0,10*ROW('Water Data'!D45))="","",OFFSET('Water Data'!$D$28,0,10*ROW('Water Data'!D45)))</f>
        <v/>
      </c>
      <c r="BU51" s="284" t="str">
        <f ca="true">+IF(OFFSET('Water Data'!$D$29,0,10*ROW('Water Data'!D45))="","",OFFSET('Water Data'!$D$29,0,10*ROW('Water Data'!D45)))</f>
        <v/>
      </c>
      <c r="BV51" s="284" t="str">
        <f ca="true">+IF(OFFSET('Water Data'!$E$27,0,10*ROW('Water Data'!E45))="","",OFFSET('Water Data'!$E$27,0,10*ROW('Water Data'!E45)))</f>
        <v/>
      </c>
      <c r="BW51" s="284" t="str">
        <f ca="true">+IF(OFFSET('Water Data'!$E$28,0,10*ROW('Water Data'!E45))="","",OFFSET('Water Data'!$E$28,0,10*ROW('Water Data'!E45)))</f>
        <v/>
      </c>
      <c r="BX51" s="284" t="str">
        <f ca="true">+IF(OFFSET('Water Data'!$E$29,0,10*ROW('Water Data'!E45))="","",OFFSET('Water Data'!$E$29,0,10*ROW('Water Data'!E45)))</f>
        <v/>
      </c>
      <c r="BY51" s="284" t="str">
        <f ca="true">+IF(OFFSET('Water Data'!$F$27,0,10*ROW('Water Data'!F45))="","",OFFSET('Water Data'!$F$27,0,10*ROW('Water Data'!F45)))</f>
        <v/>
      </c>
      <c r="BZ51" s="284" t="str">
        <f ca="true">+IF(OFFSET('Water Data'!$F$28,0,10*ROW('Water Data'!F45))="","",OFFSET('Water Data'!$F$28,0,10*ROW('Water Data'!F45)))</f>
        <v/>
      </c>
      <c r="CA51" s="284" t="str">
        <f ca="true">+IF(OFFSET('Water Data'!$F$29,0,10*ROW('Water Data'!F45))="","",OFFSET('Water Data'!$F$29,0,10*ROW('Water Data'!F45)))</f>
        <v/>
      </c>
      <c r="CB51" s="284" t="str">
        <f ca="true">+IF(OFFSET('Water Data'!$G$27,0,10*ROW('Water Data'!G45))="","",OFFSET('Water Data'!$G$27,0,10*ROW('Water Data'!G45)))</f>
        <v/>
      </c>
      <c r="CC51" s="284" t="str">
        <f ca="true">+IF(OFFSET('Water Data'!$G$28,0,10*ROW('Water Data'!G45))="","",OFFSET('Water Data'!$G$28,0,10*ROW('Water Data'!G45)))</f>
        <v/>
      </c>
      <c r="CD51" s="284" t="str">
        <f ca="true">+IF(OFFSET('Water Data'!$G$29,0,10*ROW('Water Data'!G45))="","",OFFSET('Water Data'!$G$29,0,10*ROW('Water Data'!G45)))</f>
        <v/>
      </c>
      <c r="CE51" s="284" t="str">
        <f ca="true">+IF(OFFSET('Water Data'!$H$27,0,10*ROW('Water Data'!H45))="","",OFFSET('Water Data'!$H$27,0,10*ROW('Water Data'!H45)))</f>
        <v/>
      </c>
      <c r="CF51" s="284" t="str">
        <f ca="true">+IF(OFFSET('Water Data'!$H$28,0,10*ROW('Water Data'!H45))="","",OFFSET('Water Data'!$H$28,0,10*ROW('Water Data'!H45)))</f>
        <v/>
      </c>
      <c r="CG51" s="284" t="str">
        <f ca="true">+IF(OFFSET('Water Data'!$H$29,0,10*ROW('Water Data'!H45))="","",OFFSET('Water Data'!$H$29,0,10*ROW('Water Data'!H45)))</f>
        <v/>
      </c>
      <c r="CH51" s="284" t="str">
        <f ca="true">+IF(OFFSET('Water Data'!$I$27,0,10*ROW('Water Data'!I45))="","",OFFSET('Water Data'!$I$27,0,10*ROW('Water Data'!I45)))</f>
        <v/>
      </c>
      <c r="CI51" s="284" t="str">
        <f ca="true">+IF(OFFSET('Water Data'!$I$28,0,10*ROW('Water Data'!I45))="","",OFFSET('Water Data'!$I$28,0,10*ROW('Water Data'!I45)))</f>
        <v/>
      </c>
      <c r="CJ51" s="284" t="str">
        <f ca="true">+IF(OFFSET('Water Data'!$I$29,0,10*ROW('Water Data'!I45))="","",OFFSET('Water Data'!$I$29,0,10*ROW('Water Data'!I45)))</f>
        <v/>
      </c>
      <c r="CK51" s="284" t="str">
        <f ca="true">+IF(OFFSET('Sanitation Data'!$D$28,0,10*ROW('Sanitation Data'!D45))="","",OFFSET('Sanitation Data'!$D$28,0,10*ROW('Sanitation Data'!D45)))</f>
        <v/>
      </c>
      <c r="CL51" s="284" t="str">
        <f ca="true">+IF(OFFSET('Sanitation Data'!$D$29,0,10*ROW('Sanitation Data'!D45))="","",OFFSET('Sanitation Data'!$D$29,0,10*ROW('Sanitation Data'!D45)))</f>
        <v/>
      </c>
      <c r="CM51" s="284" t="str">
        <f ca="true">+IF(OFFSET('Sanitation Data'!$D$30,0,10*ROW('Sanitation Data'!D45))="","",OFFSET('Sanitation Data'!$D$30,0,10*ROW('Sanitation Data'!D45)))</f>
        <v/>
      </c>
      <c r="CN51" s="284" t="str">
        <f ca="true">+IF(OFFSET('Sanitation Data'!$D$31,0,10*ROW('Sanitation Data'!D45))="","",OFFSET('Sanitation Data'!$D$31,0,10*ROW('Sanitation Data'!D45)))</f>
        <v/>
      </c>
      <c r="CO51" s="284" t="str">
        <f ca="true">+IF(OFFSET('Sanitation Data'!$D$32,0,10*ROW('Sanitation Data'!D45))="","",OFFSET('Sanitation Data'!$D$32,0,10*ROW('Sanitation Data'!D45)))</f>
        <v/>
      </c>
      <c r="CP51" s="284" t="str">
        <f ca="true">+IF(OFFSET('Sanitation Data'!$E$28,0,10*ROW('Sanitation Data'!E45))="","",OFFSET('Sanitation Data'!$E$28,0,10*ROW('Sanitation Data'!E45)))</f>
        <v/>
      </c>
      <c r="CQ51" s="284" t="str">
        <f ca="true">+IF(OFFSET('Sanitation Data'!$E$29,0,10*ROW('Sanitation Data'!E45))="","",OFFSET('Sanitation Data'!$E$29,0,10*ROW('Sanitation Data'!E45)))</f>
        <v/>
      </c>
      <c r="CR51" s="284" t="str">
        <f ca="true">+IF(OFFSET('Sanitation Data'!$E$30,0,10*ROW('Sanitation Data'!E45))="","",OFFSET('Sanitation Data'!$E$30,0,10*ROW('Sanitation Data'!E45)))</f>
        <v/>
      </c>
      <c r="CS51" s="284" t="str">
        <f ca="true">+IF(OFFSET('Sanitation Data'!$E$31,0,10*ROW('Sanitation Data'!E45))="","",OFFSET('Sanitation Data'!$E$31,0,10*ROW('Sanitation Data'!E45)))</f>
        <v/>
      </c>
      <c r="CT51" s="284" t="str">
        <f ca="true">+IF(OFFSET('Sanitation Data'!$E$32,0,10*ROW('Sanitation Data'!E45))="","",OFFSET('Sanitation Data'!$E$32,0,10*ROW('Sanitation Data'!E45)))</f>
        <v/>
      </c>
      <c r="CU51" s="284" t="str">
        <f ca="true">+IF(OFFSET('Sanitation Data'!$F$28,0,10*ROW('Sanitation Data'!F45))="","",OFFSET('Sanitation Data'!$F$28,0,10*ROW('Sanitation Data'!F45)))</f>
        <v/>
      </c>
      <c r="CV51" s="284" t="str">
        <f ca="true">+IF(OFFSET('Sanitation Data'!$F$29,0,10*ROW('Sanitation Data'!F45))="","",OFFSET('Sanitation Data'!$F$29,0,10*ROW('Sanitation Data'!F45)))</f>
        <v/>
      </c>
      <c r="CW51" s="284" t="str">
        <f ca="true">+IF(OFFSET('Sanitation Data'!$F$30,0,10*ROW('Sanitation Data'!F45))="","",OFFSET('Sanitation Data'!$F$30,0,10*ROW('Sanitation Data'!F45)))</f>
        <v/>
      </c>
      <c r="CX51" s="284" t="str">
        <f ca="true">+IF(OFFSET('Sanitation Data'!$F$31,0,10*ROW('Sanitation Data'!F45))="","",OFFSET('Sanitation Data'!$F$31,0,10*ROW('Sanitation Data'!F45)))</f>
        <v/>
      </c>
      <c r="CY51" s="284" t="str">
        <f ca="true">+IF(OFFSET('Sanitation Data'!$F$32,0,10*ROW('Sanitation Data'!F45))="","",OFFSET('Sanitation Data'!$F$32,0,10*ROW('Sanitation Data'!F45)))</f>
        <v/>
      </c>
      <c r="CZ51" s="284" t="str">
        <f ca="true">+IF(OFFSET('Sanitation Data'!$G$28,0,10*ROW('Sanitation Data'!G45))="","",OFFSET('Sanitation Data'!$G$28,0,10*ROW('Sanitation Data'!G45)))</f>
        <v/>
      </c>
      <c r="DA51" s="284" t="str">
        <f ca="true">+IF(OFFSET('Sanitation Data'!$G$29,0,10*ROW('Sanitation Data'!G45))="","",OFFSET('Sanitation Data'!$G$29,0,10*ROW('Sanitation Data'!G45)))</f>
        <v/>
      </c>
      <c r="DB51" s="284" t="str">
        <f ca="true">+IF(OFFSET('Sanitation Data'!$G$30,0,10*ROW('Sanitation Data'!G45))="","",OFFSET('Sanitation Data'!$G$30,0,10*ROW('Sanitation Data'!G45)))</f>
        <v/>
      </c>
      <c r="DC51" s="284" t="str">
        <f ca="true">+IF(OFFSET('Sanitation Data'!$G$31,0,10*ROW('Sanitation Data'!G45))="","",OFFSET('Sanitation Data'!$G$31,0,10*ROW('Sanitation Data'!G45)))</f>
        <v/>
      </c>
      <c r="DD51" s="284" t="str">
        <f ca="true">+IF(OFFSET('Sanitation Data'!$G$32,0,10*ROW('Sanitation Data'!G45))="","",OFFSET('Sanitation Data'!$G$32,0,10*ROW('Sanitation Data'!G45)))</f>
        <v/>
      </c>
      <c r="DE51" s="284" t="str">
        <f ca="true">+IF(OFFSET('Sanitation Data'!$H$28,0,10*ROW('Sanitation Data'!H45))="","",OFFSET('Sanitation Data'!$H$28,0,10*ROW('Sanitation Data'!H45)))</f>
        <v/>
      </c>
      <c r="DF51" s="284" t="str">
        <f ca="true">+IF(OFFSET('Sanitation Data'!$H$29,0,10*ROW('Sanitation Data'!H45))="","",OFFSET('Sanitation Data'!$H$29,0,10*ROW('Sanitation Data'!H45)))</f>
        <v/>
      </c>
      <c r="DG51" s="284" t="str">
        <f ca="true">+IF(OFFSET('Sanitation Data'!$H$30,0,10*ROW('Sanitation Data'!H45))="","",OFFSET('Sanitation Data'!$H$30,0,10*ROW('Sanitation Data'!H45)))</f>
        <v/>
      </c>
      <c r="DH51" s="284" t="str">
        <f ca="true">+IF(OFFSET('Sanitation Data'!$H$31,0,10*ROW('Sanitation Data'!H45))="","",OFFSET('Sanitation Data'!$H$31,0,10*ROW('Sanitation Data'!H45)))</f>
        <v/>
      </c>
      <c r="DI51" s="284" t="str">
        <f ca="true">+IF(OFFSET('Sanitation Data'!$H$32,0,10*ROW('Sanitation Data'!H45))="","",OFFSET('Sanitation Data'!$H$32,0,10*ROW('Sanitation Data'!H45)))</f>
        <v/>
      </c>
      <c r="DJ51" s="284" t="str">
        <f ca="true">+IF(OFFSET('Sanitation Data'!$I$28,0,10*ROW('Sanitation Data'!I45))="","",OFFSET('Sanitation Data'!$I$28,0,10*ROW('Sanitation Data'!I45)))</f>
        <v/>
      </c>
      <c r="DK51" s="284" t="str">
        <f ca="true">+IF(OFFSET('Sanitation Data'!$I$29,0,10*ROW('Sanitation Data'!I45))="","",OFFSET('Sanitation Data'!$I$29,0,10*ROW('Sanitation Data'!I45)))</f>
        <v/>
      </c>
      <c r="DL51" s="284" t="str">
        <f ca="true">+IF(OFFSET('Sanitation Data'!$I$30,0,10*ROW('Sanitation Data'!I45))="","",OFFSET('Sanitation Data'!$I$30,0,10*ROW('Sanitation Data'!I45)))</f>
        <v/>
      </c>
      <c r="DM51" s="284" t="str">
        <f ca="true">+IF(OFFSET('Sanitation Data'!$I$31,0,10*ROW('Sanitation Data'!I45))="","",OFFSET('Sanitation Data'!$I$31,0,10*ROW('Sanitation Data'!I45)))</f>
        <v/>
      </c>
      <c r="DN51" s="284" t="str">
        <f ca="true">+IF(OFFSET('Sanitation Data'!$I$32,0,10*ROW('Sanitation Data'!I45))="","",OFFSET('Sanitation Data'!$I$32,0,10*ROW('Sanitation Data'!I45)))</f>
        <v/>
      </c>
      <c r="DO51" s="284" t="str">
        <f ca="true">+IF(OFFSET('Hygiene Data'!$D$11,0,10*ROW('Hygiene Data'!D45))="","",OFFSET('Hygiene Data'!$D$11,0,10*ROW('Hygiene Data'!D45)))</f>
        <v/>
      </c>
      <c r="DP51" s="284" t="str">
        <f ca="true">+IF(OFFSET('Hygiene Data'!$D$12,0,10*ROW('Hygiene Data'!D45))="","",OFFSET('Hygiene Data'!$D$12,0,10*ROW('Hygiene Data'!D45)))</f>
        <v/>
      </c>
      <c r="DQ51" s="284" t="str">
        <f ca="true">+IF(OFFSET('Hygiene Data'!$D$13,0,10*ROW('Hygiene Data'!D45))="","",OFFSET('Hygiene Data'!$D$13,0,10*ROW('Hygiene Data'!D45)))</f>
        <v/>
      </c>
      <c r="DR51" s="284" t="str">
        <f ca="true">+IF(OFFSET('Hygiene Data'!$E$11,0,10*ROW('Hygiene Data'!E45))="","",OFFSET('Hygiene Data'!$E$11,0,10*ROW('Hygiene Data'!E45)))</f>
        <v/>
      </c>
      <c r="DS51" s="284" t="str">
        <f ca="true">+IF(OFFSET('Hygiene Data'!$E$12,0,10*ROW('Hygiene Data'!E45))="","",OFFSET('Hygiene Data'!$E$12,0,10*ROW('Hygiene Data'!E45)))</f>
        <v/>
      </c>
      <c r="DT51" s="284" t="str">
        <f ca="true">+IF(OFFSET('Hygiene Data'!$E$13,0,10*ROW('Hygiene Data'!E45))="","",OFFSET('Hygiene Data'!$E$13,0,10*ROW('Hygiene Data'!E45)))</f>
        <v/>
      </c>
      <c r="DU51" s="284" t="str">
        <f ca="true">+IF(OFFSET('Hygiene Data'!$F$11,0,10*ROW('Hygiene Data'!F45))="","",OFFSET('Hygiene Data'!$F$11,0,10*ROW('Hygiene Data'!F45)))</f>
        <v/>
      </c>
      <c r="DV51" s="284" t="str">
        <f ca="true">+IF(OFFSET('Hygiene Data'!$F$12,0,10*ROW('Hygiene Data'!F45))="","",OFFSET('Hygiene Data'!$F$12,0,10*ROW('Hygiene Data'!F45)))</f>
        <v/>
      </c>
      <c r="DW51" s="284" t="str">
        <f ca="true">+IF(OFFSET('Hygiene Data'!$F$13,0,10*ROW('Hygiene Data'!F45))="","",OFFSET('Hygiene Data'!$F$13,0,10*ROW('Hygiene Data'!F45)))</f>
        <v/>
      </c>
      <c r="DX51" s="284" t="str">
        <f ca="true">+IF(OFFSET('Hygiene Data'!$G$11,0,10*ROW('Hygiene Data'!G45))="","",OFFSET('Hygiene Data'!$G$11,0,10*ROW('Hygiene Data'!G45)))</f>
        <v/>
      </c>
      <c r="DY51" s="284" t="str">
        <f ca="true">+IF(OFFSET('Hygiene Data'!$G$12,0,10*ROW('Hygiene Data'!G45))="","",OFFSET('Hygiene Data'!$G$12,0,10*ROW('Hygiene Data'!G45)))</f>
        <v/>
      </c>
      <c r="DZ51" s="284" t="str">
        <f ca="true">+IF(OFFSET('Hygiene Data'!$G$13,0,10*ROW('Hygiene Data'!G45))="","",OFFSET('Hygiene Data'!$G$13,0,10*ROW('Hygiene Data'!G45)))</f>
        <v/>
      </c>
      <c r="EA51" s="284" t="str">
        <f ca="true">+IF(OFFSET('Hygiene Data'!$H$11,0,10*ROW('Hygiene Data'!H45))="","",OFFSET('Hygiene Data'!$H$11,0,10*ROW('Hygiene Data'!H45)))</f>
        <v/>
      </c>
      <c r="EB51" s="284" t="str">
        <f ca="true">+IF(OFFSET('Hygiene Data'!$H$12,0,10*ROW('Hygiene Data'!H45))="","",OFFSET('Hygiene Data'!$H$12,0,10*ROW('Hygiene Data'!H45)))</f>
        <v/>
      </c>
      <c r="EC51" s="284" t="str">
        <f ca="true">+IF(OFFSET('Hygiene Data'!$H$13,0,10*ROW('Hygiene Data'!H45))="","",OFFSET('Hygiene Data'!$H$13,0,10*ROW('Hygiene Data'!H45)))</f>
        <v/>
      </c>
      <c r="ED51" s="284" t="str">
        <f ca="true">+IF(OFFSET('Hygiene Data'!$I$11,0,10*ROW('Hygiene Data'!I45))="","",OFFSET('Hygiene Data'!$I$11,0,10*ROW('Hygiene Data'!I45)))</f>
        <v/>
      </c>
      <c r="EE51" s="284" t="str">
        <f ca="true">+IF(OFFSET('Hygiene Data'!$I$12,0,10*ROW('Hygiene Data'!I45))="","",OFFSET('Hygiene Data'!$I$12,0,10*ROW('Hygiene Data'!I45)))</f>
        <v/>
      </c>
      <c r="EF51" s="284"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9"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4"/>
      <c r="BS52" s="284" t="str">
        <f ca="true">+IF(OFFSET('Water Data'!$D$27,0,10*ROW('Water Data'!D46))="","",OFFSET('Water Data'!$D$27,0,10*ROW('Water Data'!D46)))</f>
        <v/>
      </c>
      <c r="BT52" s="284" t="str">
        <f ca="true">+IF(OFFSET('Water Data'!$D$28,0,10*ROW('Water Data'!D46))="","",OFFSET('Water Data'!$D$28,0,10*ROW('Water Data'!D46)))</f>
        <v/>
      </c>
      <c r="BU52" s="284" t="str">
        <f ca="true">+IF(OFFSET('Water Data'!$D$29,0,10*ROW('Water Data'!D46))="","",OFFSET('Water Data'!$D$29,0,10*ROW('Water Data'!D46)))</f>
        <v/>
      </c>
      <c r="BV52" s="284" t="str">
        <f ca="true">+IF(OFFSET('Water Data'!$E$27,0,10*ROW('Water Data'!E46))="","",OFFSET('Water Data'!$E$27,0,10*ROW('Water Data'!E46)))</f>
        <v/>
      </c>
      <c r="BW52" s="284" t="str">
        <f ca="true">+IF(OFFSET('Water Data'!$E$28,0,10*ROW('Water Data'!E46))="","",OFFSET('Water Data'!$E$28,0,10*ROW('Water Data'!E46)))</f>
        <v/>
      </c>
      <c r="BX52" s="284" t="str">
        <f ca="true">+IF(OFFSET('Water Data'!$E$29,0,10*ROW('Water Data'!E46))="","",OFFSET('Water Data'!$E$29,0,10*ROW('Water Data'!E46)))</f>
        <v/>
      </c>
      <c r="BY52" s="284" t="str">
        <f ca="true">+IF(OFFSET('Water Data'!$F$27,0,10*ROW('Water Data'!F46))="","",OFFSET('Water Data'!$F$27,0,10*ROW('Water Data'!F46)))</f>
        <v/>
      </c>
      <c r="BZ52" s="284" t="str">
        <f ca="true">+IF(OFFSET('Water Data'!$F$28,0,10*ROW('Water Data'!F46))="","",OFFSET('Water Data'!$F$28,0,10*ROW('Water Data'!F46)))</f>
        <v/>
      </c>
      <c r="CA52" s="284" t="str">
        <f ca="true">+IF(OFFSET('Water Data'!$F$29,0,10*ROW('Water Data'!F46))="","",OFFSET('Water Data'!$F$29,0,10*ROW('Water Data'!F46)))</f>
        <v/>
      </c>
      <c r="CB52" s="284" t="str">
        <f ca="true">+IF(OFFSET('Water Data'!$G$27,0,10*ROW('Water Data'!G46))="","",OFFSET('Water Data'!$G$27,0,10*ROW('Water Data'!G46)))</f>
        <v/>
      </c>
      <c r="CC52" s="284" t="str">
        <f ca="true">+IF(OFFSET('Water Data'!$G$28,0,10*ROW('Water Data'!G46))="","",OFFSET('Water Data'!$G$28,0,10*ROW('Water Data'!G46)))</f>
        <v/>
      </c>
      <c r="CD52" s="284" t="str">
        <f ca="true">+IF(OFFSET('Water Data'!$G$29,0,10*ROW('Water Data'!G46))="","",OFFSET('Water Data'!$G$29,0,10*ROW('Water Data'!G46)))</f>
        <v/>
      </c>
      <c r="CE52" s="284" t="str">
        <f ca="true">+IF(OFFSET('Water Data'!$H$27,0,10*ROW('Water Data'!H46))="","",OFFSET('Water Data'!$H$27,0,10*ROW('Water Data'!H46)))</f>
        <v/>
      </c>
      <c r="CF52" s="284" t="str">
        <f ca="true">+IF(OFFSET('Water Data'!$H$28,0,10*ROW('Water Data'!H46))="","",OFFSET('Water Data'!$H$28,0,10*ROW('Water Data'!H46)))</f>
        <v/>
      </c>
      <c r="CG52" s="284" t="str">
        <f ca="true">+IF(OFFSET('Water Data'!$H$29,0,10*ROW('Water Data'!H46))="","",OFFSET('Water Data'!$H$29,0,10*ROW('Water Data'!H46)))</f>
        <v/>
      </c>
      <c r="CH52" s="284" t="str">
        <f ca="true">+IF(OFFSET('Water Data'!$I$27,0,10*ROW('Water Data'!I46))="","",OFFSET('Water Data'!$I$27,0,10*ROW('Water Data'!I46)))</f>
        <v/>
      </c>
      <c r="CI52" s="284" t="str">
        <f ca="true">+IF(OFFSET('Water Data'!$I$28,0,10*ROW('Water Data'!I46))="","",OFFSET('Water Data'!$I$28,0,10*ROW('Water Data'!I46)))</f>
        <v/>
      </c>
      <c r="CJ52" s="284" t="str">
        <f ca="true">+IF(OFFSET('Water Data'!$I$29,0,10*ROW('Water Data'!I46))="","",OFFSET('Water Data'!$I$29,0,10*ROW('Water Data'!I46)))</f>
        <v/>
      </c>
      <c r="CK52" s="284" t="str">
        <f ca="true">+IF(OFFSET('Sanitation Data'!$D$28,0,10*ROW('Sanitation Data'!D46))="","",OFFSET('Sanitation Data'!$D$28,0,10*ROW('Sanitation Data'!D46)))</f>
        <v/>
      </c>
      <c r="CL52" s="284" t="str">
        <f ca="true">+IF(OFFSET('Sanitation Data'!$D$29,0,10*ROW('Sanitation Data'!D46))="","",OFFSET('Sanitation Data'!$D$29,0,10*ROW('Sanitation Data'!D46)))</f>
        <v/>
      </c>
      <c r="CM52" s="284" t="str">
        <f ca="true">+IF(OFFSET('Sanitation Data'!$D$30,0,10*ROW('Sanitation Data'!D46))="","",OFFSET('Sanitation Data'!$D$30,0,10*ROW('Sanitation Data'!D46)))</f>
        <v/>
      </c>
      <c r="CN52" s="284" t="str">
        <f ca="true">+IF(OFFSET('Sanitation Data'!$D$31,0,10*ROW('Sanitation Data'!D46))="","",OFFSET('Sanitation Data'!$D$31,0,10*ROW('Sanitation Data'!D46)))</f>
        <v/>
      </c>
      <c r="CO52" s="284" t="str">
        <f ca="true">+IF(OFFSET('Sanitation Data'!$D$32,0,10*ROW('Sanitation Data'!D46))="","",OFFSET('Sanitation Data'!$D$32,0,10*ROW('Sanitation Data'!D46)))</f>
        <v/>
      </c>
      <c r="CP52" s="284" t="str">
        <f ca="true">+IF(OFFSET('Sanitation Data'!$E$28,0,10*ROW('Sanitation Data'!E46))="","",OFFSET('Sanitation Data'!$E$28,0,10*ROW('Sanitation Data'!E46)))</f>
        <v/>
      </c>
      <c r="CQ52" s="284" t="str">
        <f ca="true">+IF(OFFSET('Sanitation Data'!$E$29,0,10*ROW('Sanitation Data'!E46))="","",OFFSET('Sanitation Data'!$E$29,0,10*ROW('Sanitation Data'!E46)))</f>
        <v/>
      </c>
      <c r="CR52" s="284" t="str">
        <f ca="true">+IF(OFFSET('Sanitation Data'!$E$30,0,10*ROW('Sanitation Data'!E46))="","",OFFSET('Sanitation Data'!$E$30,0,10*ROW('Sanitation Data'!E46)))</f>
        <v/>
      </c>
      <c r="CS52" s="284" t="str">
        <f ca="true">+IF(OFFSET('Sanitation Data'!$E$31,0,10*ROW('Sanitation Data'!E46))="","",OFFSET('Sanitation Data'!$E$31,0,10*ROW('Sanitation Data'!E46)))</f>
        <v/>
      </c>
      <c r="CT52" s="284" t="str">
        <f ca="true">+IF(OFFSET('Sanitation Data'!$E$32,0,10*ROW('Sanitation Data'!E46))="","",OFFSET('Sanitation Data'!$E$32,0,10*ROW('Sanitation Data'!E46)))</f>
        <v/>
      </c>
      <c r="CU52" s="284" t="str">
        <f ca="true">+IF(OFFSET('Sanitation Data'!$F$28,0,10*ROW('Sanitation Data'!F46))="","",OFFSET('Sanitation Data'!$F$28,0,10*ROW('Sanitation Data'!F46)))</f>
        <v/>
      </c>
      <c r="CV52" s="284" t="str">
        <f ca="true">+IF(OFFSET('Sanitation Data'!$F$29,0,10*ROW('Sanitation Data'!F46))="","",OFFSET('Sanitation Data'!$F$29,0,10*ROW('Sanitation Data'!F46)))</f>
        <v/>
      </c>
      <c r="CW52" s="284" t="str">
        <f ca="true">+IF(OFFSET('Sanitation Data'!$F$30,0,10*ROW('Sanitation Data'!F46))="","",OFFSET('Sanitation Data'!$F$30,0,10*ROW('Sanitation Data'!F46)))</f>
        <v/>
      </c>
      <c r="CX52" s="284" t="str">
        <f ca="true">+IF(OFFSET('Sanitation Data'!$F$31,0,10*ROW('Sanitation Data'!F46))="","",OFFSET('Sanitation Data'!$F$31,0,10*ROW('Sanitation Data'!F46)))</f>
        <v/>
      </c>
      <c r="CY52" s="284" t="str">
        <f ca="true">+IF(OFFSET('Sanitation Data'!$F$32,0,10*ROW('Sanitation Data'!F46))="","",OFFSET('Sanitation Data'!$F$32,0,10*ROW('Sanitation Data'!F46)))</f>
        <v/>
      </c>
      <c r="CZ52" s="284" t="str">
        <f ca="true">+IF(OFFSET('Sanitation Data'!$G$28,0,10*ROW('Sanitation Data'!G46))="","",OFFSET('Sanitation Data'!$G$28,0,10*ROW('Sanitation Data'!G46)))</f>
        <v/>
      </c>
      <c r="DA52" s="284" t="str">
        <f ca="true">+IF(OFFSET('Sanitation Data'!$G$29,0,10*ROW('Sanitation Data'!G46))="","",OFFSET('Sanitation Data'!$G$29,0,10*ROW('Sanitation Data'!G46)))</f>
        <v/>
      </c>
      <c r="DB52" s="284" t="str">
        <f ca="true">+IF(OFFSET('Sanitation Data'!$G$30,0,10*ROW('Sanitation Data'!G46))="","",OFFSET('Sanitation Data'!$G$30,0,10*ROW('Sanitation Data'!G46)))</f>
        <v/>
      </c>
      <c r="DC52" s="284" t="str">
        <f ca="true">+IF(OFFSET('Sanitation Data'!$G$31,0,10*ROW('Sanitation Data'!G46))="","",OFFSET('Sanitation Data'!$G$31,0,10*ROW('Sanitation Data'!G46)))</f>
        <v/>
      </c>
      <c r="DD52" s="284" t="str">
        <f ca="true">+IF(OFFSET('Sanitation Data'!$G$32,0,10*ROW('Sanitation Data'!G46))="","",OFFSET('Sanitation Data'!$G$32,0,10*ROW('Sanitation Data'!G46)))</f>
        <v/>
      </c>
      <c r="DE52" s="284" t="str">
        <f ca="true">+IF(OFFSET('Sanitation Data'!$H$28,0,10*ROW('Sanitation Data'!H46))="","",OFFSET('Sanitation Data'!$H$28,0,10*ROW('Sanitation Data'!H46)))</f>
        <v/>
      </c>
      <c r="DF52" s="284" t="str">
        <f ca="true">+IF(OFFSET('Sanitation Data'!$H$29,0,10*ROW('Sanitation Data'!H46))="","",OFFSET('Sanitation Data'!$H$29,0,10*ROW('Sanitation Data'!H46)))</f>
        <v/>
      </c>
      <c r="DG52" s="284" t="str">
        <f ca="true">+IF(OFFSET('Sanitation Data'!$H$30,0,10*ROW('Sanitation Data'!H46))="","",OFFSET('Sanitation Data'!$H$30,0,10*ROW('Sanitation Data'!H46)))</f>
        <v/>
      </c>
      <c r="DH52" s="284" t="str">
        <f ca="true">+IF(OFFSET('Sanitation Data'!$H$31,0,10*ROW('Sanitation Data'!H46))="","",OFFSET('Sanitation Data'!$H$31,0,10*ROW('Sanitation Data'!H46)))</f>
        <v/>
      </c>
      <c r="DI52" s="284" t="str">
        <f ca="true">+IF(OFFSET('Sanitation Data'!$H$32,0,10*ROW('Sanitation Data'!H46))="","",OFFSET('Sanitation Data'!$H$32,0,10*ROW('Sanitation Data'!H46)))</f>
        <v/>
      </c>
      <c r="DJ52" s="284" t="str">
        <f ca="true">+IF(OFFSET('Sanitation Data'!$I$28,0,10*ROW('Sanitation Data'!I46))="","",OFFSET('Sanitation Data'!$I$28,0,10*ROW('Sanitation Data'!I46)))</f>
        <v/>
      </c>
      <c r="DK52" s="284" t="str">
        <f ca="true">+IF(OFFSET('Sanitation Data'!$I$29,0,10*ROW('Sanitation Data'!I46))="","",OFFSET('Sanitation Data'!$I$29,0,10*ROW('Sanitation Data'!I46)))</f>
        <v/>
      </c>
      <c r="DL52" s="284" t="str">
        <f ca="true">+IF(OFFSET('Sanitation Data'!$I$30,0,10*ROW('Sanitation Data'!I46))="","",OFFSET('Sanitation Data'!$I$30,0,10*ROW('Sanitation Data'!I46)))</f>
        <v/>
      </c>
      <c r="DM52" s="284" t="str">
        <f ca="true">+IF(OFFSET('Sanitation Data'!$I$31,0,10*ROW('Sanitation Data'!I46))="","",OFFSET('Sanitation Data'!$I$31,0,10*ROW('Sanitation Data'!I46)))</f>
        <v/>
      </c>
      <c r="DN52" s="284" t="str">
        <f ca="true">+IF(OFFSET('Sanitation Data'!$I$32,0,10*ROW('Sanitation Data'!I46))="","",OFFSET('Sanitation Data'!$I$32,0,10*ROW('Sanitation Data'!I46)))</f>
        <v/>
      </c>
      <c r="DO52" s="284" t="str">
        <f ca="true">+IF(OFFSET('Hygiene Data'!$D$11,0,10*ROW('Hygiene Data'!D46))="","",OFFSET('Hygiene Data'!$D$11,0,10*ROW('Hygiene Data'!D46)))</f>
        <v/>
      </c>
      <c r="DP52" s="284" t="str">
        <f ca="true">+IF(OFFSET('Hygiene Data'!$D$12,0,10*ROW('Hygiene Data'!D46))="","",OFFSET('Hygiene Data'!$D$12,0,10*ROW('Hygiene Data'!D46)))</f>
        <v/>
      </c>
      <c r="DQ52" s="284" t="str">
        <f ca="true">+IF(OFFSET('Hygiene Data'!$D$13,0,10*ROW('Hygiene Data'!D46))="","",OFFSET('Hygiene Data'!$D$13,0,10*ROW('Hygiene Data'!D46)))</f>
        <v/>
      </c>
      <c r="DR52" s="284" t="str">
        <f ca="true">+IF(OFFSET('Hygiene Data'!$E$11,0,10*ROW('Hygiene Data'!E46))="","",OFFSET('Hygiene Data'!$E$11,0,10*ROW('Hygiene Data'!E46)))</f>
        <v/>
      </c>
      <c r="DS52" s="284" t="str">
        <f ca="true">+IF(OFFSET('Hygiene Data'!$E$12,0,10*ROW('Hygiene Data'!E46))="","",OFFSET('Hygiene Data'!$E$12,0,10*ROW('Hygiene Data'!E46)))</f>
        <v/>
      </c>
      <c r="DT52" s="284" t="str">
        <f ca="true">+IF(OFFSET('Hygiene Data'!$E$13,0,10*ROW('Hygiene Data'!E46))="","",OFFSET('Hygiene Data'!$E$13,0,10*ROW('Hygiene Data'!E46)))</f>
        <v/>
      </c>
      <c r="DU52" s="284" t="str">
        <f ca="true">+IF(OFFSET('Hygiene Data'!$F$11,0,10*ROW('Hygiene Data'!F46))="","",OFFSET('Hygiene Data'!$F$11,0,10*ROW('Hygiene Data'!F46)))</f>
        <v/>
      </c>
      <c r="DV52" s="284" t="str">
        <f ca="true">+IF(OFFSET('Hygiene Data'!$F$12,0,10*ROW('Hygiene Data'!F46))="","",OFFSET('Hygiene Data'!$F$12,0,10*ROW('Hygiene Data'!F46)))</f>
        <v/>
      </c>
      <c r="DW52" s="284" t="str">
        <f ca="true">+IF(OFFSET('Hygiene Data'!$F$13,0,10*ROW('Hygiene Data'!F46))="","",OFFSET('Hygiene Data'!$F$13,0,10*ROW('Hygiene Data'!F46)))</f>
        <v/>
      </c>
      <c r="DX52" s="284" t="str">
        <f ca="true">+IF(OFFSET('Hygiene Data'!$G$11,0,10*ROW('Hygiene Data'!G46))="","",OFFSET('Hygiene Data'!$G$11,0,10*ROW('Hygiene Data'!G46)))</f>
        <v/>
      </c>
      <c r="DY52" s="284" t="str">
        <f ca="true">+IF(OFFSET('Hygiene Data'!$G$12,0,10*ROW('Hygiene Data'!G46))="","",OFFSET('Hygiene Data'!$G$12,0,10*ROW('Hygiene Data'!G46)))</f>
        <v/>
      </c>
      <c r="DZ52" s="284" t="str">
        <f ca="true">+IF(OFFSET('Hygiene Data'!$G$13,0,10*ROW('Hygiene Data'!G46))="","",OFFSET('Hygiene Data'!$G$13,0,10*ROW('Hygiene Data'!G46)))</f>
        <v/>
      </c>
      <c r="EA52" s="284" t="str">
        <f ca="true">+IF(OFFSET('Hygiene Data'!$H$11,0,10*ROW('Hygiene Data'!H46))="","",OFFSET('Hygiene Data'!$H$11,0,10*ROW('Hygiene Data'!H46)))</f>
        <v/>
      </c>
      <c r="EB52" s="284" t="str">
        <f ca="true">+IF(OFFSET('Hygiene Data'!$H$12,0,10*ROW('Hygiene Data'!H46))="","",OFFSET('Hygiene Data'!$H$12,0,10*ROW('Hygiene Data'!H46)))</f>
        <v/>
      </c>
      <c r="EC52" s="284" t="str">
        <f ca="true">+IF(OFFSET('Hygiene Data'!$H$13,0,10*ROW('Hygiene Data'!H46))="","",OFFSET('Hygiene Data'!$H$13,0,10*ROW('Hygiene Data'!H46)))</f>
        <v/>
      </c>
      <c r="ED52" s="284" t="str">
        <f ca="true">+IF(OFFSET('Hygiene Data'!$I$11,0,10*ROW('Hygiene Data'!I46))="","",OFFSET('Hygiene Data'!$I$11,0,10*ROW('Hygiene Data'!I46)))</f>
        <v/>
      </c>
      <c r="EE52" s="284" t="str">
        <f ca="true">+IF(OFFSET('Hygiene Data'!$I$12,0,10*ROW('Hygiene Data'!I46))="","",OFFSET('Hygiene Data'!$I$12,0,10*ROW('Hygiene Data'!I46)))</f>
        <v/>
      </c>
      <c r="EF52" s="284"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9"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4"/>
      <c r="BS53" s="284" t="str">
        <f ca="true">+IF(OFFSET('Water Data'!$D$27,0,10*ROW('Water Data'!D47))="","",OFFSET('Water Data'!$D$27,0,10*ROW('Water Data'!D47)))</f>
        <v/>
      </c>
      <c r="BT53" s="284" t="str">
        <f ca="true">+IF(OFFSET('Water Data'!$D$28,0,10*ROW('Water Data'!D47))="","",OFFSET('Water Data'!$D$28,0,10*ROW('Water Data'!D47)))</f>
        <v/>
      </c>
      <c r="BU53" s="284" t="str">
        <f ca="true">+IF(OFFSET('Water Data'!$D$29,0,10*ROW('Water Data'!D47))="","",OFFSET('Water Data'!$D$29,0,10*ROW('Water Data'!D47)))</f>
        <v/>
      </c>
      <c r="BV53" s="284" t="str">
        <f ca="true">+IF(OFFSET('Water Data'!$E$27,0,10*ROW('Water Data'!E47))="","",OFFSET('Water Data'!$E$27,0,10*ROW('Water Data'!E47)))</f>
        <v/>
      </c>
      <c r="BW53" s="284" t="str">
        <f ca="true">+IF(OFFSET('Water Data'!$E$28,0,10*ROW('Water Data'!E47))="","",OFFSET('Water Data'!$E$28,0,10*ROW('Water Data'!E47)))</f>
        <v/>
      </c>
      <c r="BX53" s="284" t="str">
        <f ca="true">+IF(OFFSET('Water Data'!$E$29,0,10*ROW('Water Data'!E47))="","",OFFSET('Water Data'!$E$29,0,10*ROW('Water Data'!E47)))</f>
        <v/>
      </c>
      <c r="BY53" s="284" t="str">
        <f ca="true">+IF(OFFSET('Water Data'!$F$27,0,10*ROW('Water Data'!F47))="","",OFFSET('Water Data'!$F$27,0,10*ROW('Water Data'!F47)))</f>
        <v/>
      </c>
      <c r="BZ53" s="284" t="str">
        <f ca="true">+IF(OFFSET('Water Data'!$F$28,0,10*ROW('Water Data'!F47))="","",OFFSET('Water Data'!$F$28,0,10*ROW('Water Data'!F47)))</f>
        <v/>
      </c>
      <c r="CA53" s="284" t="str">
        <f ca="true">+IF(OFFSET('Water Data'!$F$29,0,10*ROW('Water Data'!F47))="","",OFFSET('Water Data'!$F$29,0,10*ROW('Water Data'!F47)))</f>
        <v/>
      </c>
      <c r="CB53" s="284" t="str">
        <f ca="true">+IF(OFFSET('Water Data'!$G$27,0,10*ROW('Water Data'!G47))="","",OFFSET('Water Data'!$G$27,0,10*ROW('Water Data'!G47)))</f>
        <v/>
      </c>
      <c r="CC53" s="284" t="str">
        <f ca="true">+IF(OFFSET('Water Data'!$G$28,0,10*ROW('Water Data'!G47))="","",OFFSET('Water Data'!$G$28,0,10*ROW('Water Data'!G47)))</f>
        <v/>
      </c>
      <c r="CD53" s="284" t="str">
        <f ca="true">+IF(OFFSET('Water Data'!$G$29,0,10*ROW('Water Data'!G47))="","",OFFSET('Water Data'!$G$29,0,10*ROW('Water Data'!G47)))</f>
        <v/>
      </c>
      <c r="CE53" s="284" t="str">
        <f ca="true">+IF(OFFSET('Water Data'!$H$27,0,10*ROW('Water Data'!H47))="","",OFFSET('Water Data'!$H$27,0,10*ROW('Water Data'!H47)))</f>
        <v/>
      </c>
      <c r="CF53" s="284" t="str">
        <f ca="true">+IF(OFFSET('Water Data'!$H$28,0,10*ROW('Water Data'!H47))="","",OFFSET('Water Data'!$H$28,0,10*ROW('Water Data'!H47)))</f>
        <v/>
      </c>
      <c r="CG53" s="284" t="str">
        <f ca="true">+IF(OFFSET('Water Data'!$H$29,0,10*ROW('Water Data'!H47))="","",OFFSET('Water Data'!$H$29,0,10*ROW('Water Data'!H47)))</f>
        <v/>
      </c>
      <c r="CH53" s="284" t="str">
        <f ca="true">+IF(OFFSET('Water Data'!$I$27,0,10*ROW('Water Data'!I47))="","",OFFSET('Water Data'!$I$27,0,10*ROW('Water Data'!I47)))</f>
        <v/>
      </c>
      <c r="CI53" s="284" t="str">
        <f ca="true">+IF(OFFSET('Water Data'!$I$28,0,10*ROW('Water Data'!I47))="","",OFFSET('Water Data'!$I$28,0,10*ROW('Water Data'!I47)))</f>
        <v/>
      </c>
      <c r="CJ53" s="284" t="str">
        <f ca="true">+IF(OFFSET('Water Data'!$I$29,0,10*ROW('Water Data'!I47))="","",OFFSET('Water Data'!$I$29,0,10*ROW('Water Data'!I47)))</f>
        <v/>
      </c>
      <c r="CK53" s="284" t="str">
        <f ca="true">+IF(OFFSET('Sanitation Data'!$D$28,0,10*ROW('Sanitation Data'!D47))="","",OFFSET('Sanitation Data'!$D$28,0,10*ROW('Sanitation Data'!D47)))</f>
        <v/>
      </c>
      <c r="CL53" s="284" t="str">
        <f ca="true">+IF(OFFSET('Sanitation Data'!$D$29,0,10*ROW('Sanitation Data'!D47))="","",OFFSET('Sanitation Data'!$D$29,0,10*ROW('Sanitation Data'!D47)))</f>
        <v/>
      </c>
      <c r="CM53" s="284" t="str">
        <f ca="true">+IF(OFFSET('Sanitation Data'!$D$30,0,10*ROW('Sanitation Data'!D47))="","",OFFSET('Sanitation Data'!$D$30,0,10*ROW('Sanitation Data'!D47)))</f>
        <v/>
      </c>
      <c r="CN53" s="284" t="str">
        <f ca="true">+IF(OFFSET('Sanitation Data'!$D$31,0,10*ROW('Sanitation Data'!D47))="","",OFFSET('Sanitation Data'!$D$31,0,10*ROW('Sanitation Data'!D47)))</f>
        <v/>
      </c>
      <c r="CO53" s="284" t="str">
        <f ca="true">+IF(OFFSET('Sanitation Data'!$D$32,0,10*ROW('Sanitation Data'!D47))="","",OFFSET('Sanitation Data'!$D$32,0,10*ROW('Sanitation Data'!D47)))</f>
        <v/>
      </c>
      <c r="CP53" s="284" t="str">
        <f ca="true">+IF(OFFSET('Sanitation Data'!$E$28,0,10*ROW('Sanitation Data'!E47))="","",OFFSET('Sanitation Data'!$E$28,0,10*ROW('Sanitation Data'!E47)))</f>
        <v/>
      </c>
      <c r="CQ53" s="284" t="str">
        <f ca="true">+IF(OFFSET('Sanitation Data'!$E$29,0,10*ROW('Sanitation Data'!E47))="","",OFFSET('Sanitation Data'!$E$29,0,10*ROW('Sanitation Data'!E47)))</f>
        <v/>
      </c>
      <c r="CR53" s="284" t="str">
        <f ca="true">+IF(OFFSET('Sanitation Data'!$E$30,0,10*ROW('Sanitation Data'!E47))="","",OFFSET('Sanitation Data'!$E$30,0,10*ROW('Sanitation Data'!E47)))</f>
        <v/>
      </c>
      <c r="CS53" s="284" t="str">
        <f ca="true">+IF(OFFSET('Sanitation Data'!$E$31,0,10*ROW('Sanitation Data'!E47))="","",OFFSET('Sanitation Data'!$E$31,0,10*ROW('Sanitation Data'!E47)))</f>
        <v/>
      </c>
      <c r="CT53" s="284" t="str">
        <f ca="true">+IF(OFFSET('Sanitation Data'!$E$32,0,10*ROW('Sanitation Data'!E47))="","",OFFSET('Sanitation Data'!$E$32,0,10*ROW('Sanitation Data'!E47)))</f>
        <v/>
      </c>
      <c r="CU53" s="284" t="str">
        <f ca="true">+IF(OFFSET('Sanitation Data'!$F$28,0,10*ROW('Sanitation Data'!F47))="","",OFFSET('Sanitation Data'!$F$28,0,10*ROW('Sanitation Data'!F47)))</f>
        <v/>
      </c>
      <c r="CV53" s="284" t="str">
        <f ca="true">+IF(OFFSET('Sanitation Data'!$F$29,0,10*ROW('Sanitation Data'!F47))="","",OFFSET('Sanitation Data'!$F$29,0,10*ROW('Sanitation Data'!F47)))</f>
        <v/>
      </c>
      <c r="CW53" s="284" t="str">
        <f ca="true">+IF(OFFSET('Sanitation Data'!$F$30,0,10*ROW('Sanitation Data'!F47))="","",OFFSET('Sanitation Data'!$F$30,0,10*ROW('Sanitation Data'!F47)))</f>
        <v/>
      </c>
      <c r="CX53" s="284" t="str">
        <f ca="true">+IF(OFFSET('Sanitation Data'!$F$31,0,10*ROW('Sanitation Data'!F47))="","",OFFSET('Sanitation Data'!$F$31,0,10*ROW('Sanitation Data'!F47)))</f>
        <v/>
      </c>
      <c r="CY53" s="284" t="str">
        <f ca="true">+IF(OFFSET('Sanitation Data'!$F$32,0,10*ROW('Sanitation Data'!F47))="","",OFFSET('Sanitation Data'!$F$32,0,10*ROW('Sanitation Data'!F47)))</f>
        <v/>
      </c>
      <c r="CZ53" s="284" t="str">
        <f ca="true">+IF(OFFSET('Sanitation Data'!$G$28,0,10*ROW('Sanitation Data'!G47))="","",OFFSET('Sanitation Data'!$G$28,0,10*ROW('Sanitation Data'!G47)))</f>
        <v/>
      </c>
      <c r="DA53" s="284" t="str">
        <f ca="true">+IF(OFFSET('Sanitation Data'!$G$29,0,10*ROW('Sanitation Data'!G47))="","",OFFSET('Sanitation Data'!$G$29,0,10*ROW('Sanitation Data'!G47)))</f>
        <v/>
      </c>
      <c r="DB53" s="284" t="str">
        <f ca="true">+IF(OFFSET('Sanitation Data'!$G$30,0,10*ROW('Sanitation Data'!G47))="","",OFFSET('Sanitation Data'!$G$30,0,10*ROW('Sanitation Data'!G47)))</f>
        <v/>
      </c>
      <c r="DC53" s="284" t="str">
        <f ca="true">+IF(OFFSET('Sanitation Data'!$G$31,0,10*ROW('Sanitation Data'!G47))="","",OFFSET('Sanitation Data'!$G$31,0,10*ROW('Sanitation Data'!G47)))</f>
        <v/>
      </c>
      <c r="DD53" s="284" t="str">
        <f ca="true">+IF(OFFSET('Sanitation Data'!$G$32,0,10*ROW('Sanitation Data'!G47))="","",OFFSET('Sanitation Data'!$G$32,0,10*ROW('Sanitation Data'!G47)))</f>
        <v/>
      </c>
      <c r="DE53" s="284" t="str">
        <f ca="true">+IF(OFFSET('Sanitation Data'!$H$28,0,10*ROW('Sanitation Data'!H47))="","",OFFSET('Sanitation Data'!$H$28,0,10*ROW('Sanitation Data'!H47)))</f>
        <v/>
      </c>
      <c r="DF53" s="284" t="str">
        <f ca="true">+IF(OFFSET('Sanitation Data'!$H$29,0,10*ROW('Sanitation Data'!H47))="","",OFFSET('Sanitation Data'!$H$29,0,10*ROW('Sanitation Data'!H47)))</f>
        <v/>
      </c>
      <c r="DG53" s="284" t="str">
        <f ca="true">+IF(OFFSET('Sanitation Data'!$H$30,0,10*ROW('Sanitation Data'!H47))="","",OFFSET('Sanitation Data'!$H$30,0,10*ROW('Sanitation Data'!H47)))</f>
        <v/>
      </c>
      <c r="DH53" s="284" t="str">
        <f ca="true">+IF(OFFSET('Sanitation Data'!$H$31,0,10*ROW('Sanitation Data'!H47))="","",OFFSET('Sanitation Data'!$H$31,0,10*ROW('Sanitation Data'!H47)))</f>
        <v/>
      </c>
      <c r="DI53" s="284" t="str">
        <f ca="true">+IF(OFFSET('Sanitation Data'!$H$32,0,10*ROW('Sanitation Data'!H47))="","",OFFSET('Sanitation Data'!$H$32,0,10*ROW('Sanitation Data'!H47)))</f>
        <v/>
      </c>
      <c r="DJ53" s="284" t="str">
        <f ca="true">+IF(OFFSET('Sanitation Data'!$I$28,0,10*ROW('Sanitation Data'!I47))="","",OFFSET('Sanitation Data'!$I$28,0,10*ROW('Sanitation Data'!I47)))</f>
        <v/>
      </c>
      <c r="DK53" s="284" t="str">
        <f ca="true">+IF(OFFSET('Sanitation Data'!$I$29,0,10*ROW('Sanitation Data'!I47))="","",OFFSET('Sanitation Data'!$I$29,0,10*ROW('Sanitation Data'!I47)))</f>
        <v/>
      </c>
      <c r="DL53" s="284" t="str">
        <f ca="true">+IF(OFFSET('Sanitation Data'!$I$30,0,10*ROW('Sanitation Data'!I47))="","",OFFSET('Sanitation Data'!$I$30,0,10*ROW('Sanitation Data'!I47)))</f>
        <v/>
      </c>
      <c r="DM53" s="284" t="str">
        <f ca="true">+IF(OFFSET('Sanitation Data'!$I$31,0,10*ROW('Sanitation Data'!I47))="","",OFFSET('Sanitation Data'!$I$31,0,10*ROW('Sanitation Data'!I47)))</f>
        <v/>
      </c>
      <c r="DN53" s="284" t="str">
        <f ca="true">+IF(OFFSET('Sanitation Data'!$I$32,0,10*ROW('Sanitation Data'!I47))="","",OFFSET('Sanitation Data'!$I$32,0,10*ROW('Sanitation Data'!I47)))</f>
        <v/>
      </c>
      <c r="DO53" s="284" t="str">
        <f ca="true">+IF(OFFSET('Hygiene Data'!$D$11,0,10*ROW('Hygiene Data'!D47))="","",OFFSET('Hygiene Data'!$D$11,0,10*ROW('Hygiene Data'!D47)))</f>
        <v/>
      </c>
      <c r="DP53" s="284" t="str">
        <f ca="true">+IF(OFFSET('Hygiene Data'!$D$12,0,10*ROW('Hygiene Data'!D47))="","",OFFSET('Hygiene Data'!$D$12,0,10*ROW('Hygiene Data'!D47)))</f>
        <v/>
      </c>
      <c r="DQ53" s="284" t="str">
        <f ca="true">+IF(OFFSET('Hygiene Data'!$D$13,0,10*ROW('Hygiene Data'!D47))="","",OFFSET('Hygiene Data'!$D$13,0,10*ROW('Hygiene Data'!D47)))</f>
        <v/>
      </c>
      <c r="DR53" s="284" t="str">
        <f ca="true">+IF(OFFSET('Hygiene Data'!$E$11,0,10*ROW('Hygiene Data'!E47))="","",OFFSET('Hygiene Data'!$E$11,0,10*ROW('Hygiene Data'!E47)))</f>
        <v/>
      </c>
      <c r="DS53" s="284" t="str">
        <f ca="true">+IF(OFFSET('Hygiene Data'!$E$12,0,10*ROW('Hygiene Data'!E47))="","",OFFSET('Hygiene Data'!$E$12,0,10*ROW('Hygiene Data'!E47)))</f>
        <v/>
      </c>
      <c r="DT53" s="284" t="str">
        <f ca="true">+IF(OFFSET('Hygiene Data'!$E$13,0,10*ROW('Hygiene Data'!E47))="","",OFFSET('Hygiene Data'!$E$13,0,10*ROW('Hygiene Data'!E47)))</f>
        <v/>
      </c>
      <c r="DU53" s="284" t="str">
        <f ca="true">+IF(OFFSET('Hygiene Data'!$F$11,0,10*ROW('Hygiene Data'!F47))="","",OFFSET('Hygiene Data'!$F$11,0,10*ROW('Hygiene Data'!F47)))</f>
        <v/>
      </c>
      <c r="DV53" s="284" t="str">
        <f ca="true">+IF(OFFSET('Hygiene Data'!$F$12,0,10*ROW('Hygiene Data'!F47))="","",OFFSET('Hygiene Data'!$F$12,0,10*ROW('Hygiene Data'!F47)))</f>
        <v/>
      </c>
      <c r="DW53" s="284" t="str">
        <f ca="true">+IF(OFFSET('Hygiene Data'!$F$13,0,10*ROW('Hygiene Data'!F47))="","",OFFSET('Hygiene Data'!$F$13,0,10*ROW('Hygiene Data'!F47)))</f>
        <v/>
      </c>
      <c r="DX53" s="284" t="str">
        <f ca="true">+IF(OFFSET('Hygiene Data'!$G$11,0,10*ROW('Hygiene Data'!G47))="","",OFFSET('Hygiene Data'!$G$11,0,10*ROW('Hygiene Data'!G47)))</f>
        <v/>
      </c>
      <c r="DY53" s="284" t="str">
        <f ca="true">+IF(OFFSET('Hygiene Data'!$G$12,0,10*ROW('Hygiene Data'!G47))="","",OFFSET('Hygiene Data'!$G$12,0,10*ROW('Hygiene Data'!G47)))</f>
        <v/>
      </c>
      <c r="DZ53" s="284" t="str">
        <f ca="true">+IF(OFFSET('Hygiene Data'!$G$13,0,10*ROW('Hygiene Data'!G47))="","",OFFSET('Hygiene Data'!$G$13,0,10*ROW('Hygiene Data'!G47)))</f>
        <v/>
      </c>
      <c r="EA53" s="284" t="str">
        <f ca="true">+IF(OFFSET('Hygiene Data'!$H$11,0,10*ROW('Hygiene Data'!H47))="","",OFFSET('Hygiene Data'!$H$11,0,10*ROW('Hygiene Data'!H47)))</f>
        <v/>
      </c>
      <c r="EB53" s="284" t="str">
        <f ca="true">+IF(OFFSET('Hygiene Data'!$H$12,0,10*ROW('Hygiene Data'!H47))="","",OFFSET('Hygiene Data'!$H$12,0,10*ROW('Hygiene Data'!H47)))</f>
        <v/>
      </c>
      <c r="EC53" s="284" t="str">
        <f ca="true">+IF(OFFSET('Hygiene Data'!$H$13,0,10*ROW('Hygiene Data'!H47))="","",OFFSET('Hygiene Data'!$H$13,0,10*ROW('Hygiene Data'!H47)))</f>
        <v/>
      </c>
      <c r="ED53" s="284" t="str">
        <f ca="true">+IF(OFFSET('Hygiene Data'!$I$11,0,10*ROW('Hygiene Data'!I47))="","",OFFSET('Hygiene Data'!$I$11,0,10*ROW('Hygiene Data'!I47)))</f>
        <v/>
      </c>
      <c r="EE53" s="284" t="str">
        <f ca="true">+IF(OFFSET('Hygiene Data'!$I$12,0,10*ROW('Hygiene Data'!I47))="","",OFFSET('Hygiene Data'!$I$12,0,10*ROW('Hygiene Data'!I47)))</f>
        <v/>
      </c>
      <c r="EF53" s="284"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9"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4"/>
      <c r="BS54" s="284" t="str">
        <f ca="true">+IF(OFFSET('Water Data'!$D$27,0,10*ROW('Water Data'!D48))="","",OFFSET('Water Data'!$D$27,0,10*ROW('Water Data'!D48)))</f>
        <v/>
      </c>
      <c r="BT54" s="284" t="str">
        <f ca="true">+IF(OFFSET('Water Data'!$D$28,0,10*ROW('Water Data'!D48))="","",OFFSET('Water Data'!$D$28,0,10*ROW('Water Data'!D48)))</f>
        <v/>
      </c>
      <c r="BU54" s="284" t="str">
        <f ca="true">+IF(OFFSET('Water Data'!$D$29,0,10*ROW('Water Data'!D48))="","",OFFSET('Water Data'!$D$29,0,10*ROW('Water Data'!D48)))</f>
        <v/>
      </c>
      <c r="BV54" s="284" t="str">
        <f ca="true">+IF(OFFSET('Water Data'!$E$27,0,10*ROW('Water Data'!E48))="","",OFFSET('Water Data'!$E$27,0,10*ROW('Water Data'!E48)))</f>
        <v/>
      </c>
      <c r="BW54" s="284" t="str">
        <f ca="true">+IF(OFFSET('Water Data'!$E$28,0,10*ROW('Water Data'!E48))="","",OFFSET('Water Data'!$E$28,0,10*ROW('Water Data'!E48)))</f>
        <v/>
      </c>
      <c r="BX54" s="284" t="str">
        <f ca="true">+IF(OFFSET('Water Data'!$E$29,0,10*ROW('Water Data'!E48))="","",OFFSET('Water Data'!$E$29,0,10*ROW('Water Data'!E48)))</f>
        <v/>
      </c>
      <c r="BY54" s="284" t="str">
        <f ca="true">+IF(OFFSET('Water Data'!$F$27,0,10*ROW('Water Data'!F48))="","",OFFSET('Water Data'!$F$27,0,10*ROW('Water Data'!F48)))</f>
        <v/>
      </c>
      <c r="BZ54" s="284" t="str">
        <f ca="true">+IF(OFFSET('Water Data'!$F$28,0,10*ROW('Water Data'!F48))="","",OFFSET('Water Data'!$F$28,0,10*ROW('Water Data'!F48)))</f>
        <v/>
      </c>
      <c r="CA54" s="284" t="str">
        <f ca="true">+IF(OFFSET('Water Data'!$F$29,0,10*ROW('Water Data'!F48))="","",OFFSET('Water Data'!$F$29,0,10*ROW('Water Data'!F48)))</f>
        <v/>
      </c>
      <c r="CB54" s="284" t="str">
        <f ca="true">+IF(OFFSET('Water Data'!$G$27,0,10*ROW('Water Data'!G48))="","",OFFSET('Water Data'!$G$27,0,10*ROW('Water Data'!G48)))</f>
        <v/>
      </c>
      <c r="CC54" s="284" t="str">
        <f ca="true">+IF(OFFSET('Water Data'!$G$28,0,10*ROW('Water Data'!G48))="","",OFFSET('Water Data'!$G$28,0,10*ROW('Water Data'!G48)))</f>
        <v/>
      </c>
      <c r="CD54" s="284" t="str">
        <f ca="true">+IF(OFFSET('Water Data'!$G$29,0,10*ROW('Water Data'!G48))="","",OFFSET('Water Data'!$G$29,0,10*ROW('Water Data'!G48)))</f>
        <v/>
      </c>
      <c r="CE54" s="284" t="str">
        <f ca="true">+IF(OFFSET('Water Data'!$H$27,0,10*ROW('Water Data'!H48))="","",OFFSET('Water Data'!$H$27,0,10*ROW('Water Data'!H48)))</f>
        <v/>
      </c>
      <c r="CF54" s="284" t="str">
        <f ca="true">+IF(OFFSET('Water Data'!$H$28,0,10*ROW('Water Data'!H48))="","",OFFSET('Water Data'!$H$28,0,10*ROW('Water Data'!H48)))</f>
        <v/>
      </c>
      <c r="CG54" s="284" t="str">
        <f ca="true">+IF(OFFSET('Water Data'!$H$29,0,10*ROW('Water Data'!H48))="","",OFFSET('Water Data'!$H$29,0,10*ROW('Water Data'!H48)))</f>
        <v/>
      </c>
      <c r="CH54" s="284" t="str">
        <f ca="true">+IF(OFFSET('Water Data'!$I$27,0,10*ROW('Water Data'!I48))="","",OFFSET('Water Data'!$I$27,0,10*ROW('Water Data'!I48)))</f>
        <v/>
      </c>
      <c r="CI54" s="284" t="str">
        <f ca="true">+IF(OFFSET('Water Data'!$I$28,0,10*ROW('Water Data'!I48))="","",OFFSET('Water Data'!$I$28,0,10*ROW('Water Data'!I48)))</f>
        <v/>
      </c>
      <c r="CJ54" s="284" t="str">
        <f ca="true">+IF(OFFSET('Water Data'!$I$29,0,10*ROW('Water Data'!I48))="","",OFFSET('Water Data'!$I$29,0,10*ROW('Water Data'!I48)))</f>
        <v/>
      </c>
      <c r="CK54" s="284" t="str">
        <f ca="true">+IF(OFFSET('Sanitation Data'!$D$28,0,10*ROW('Sanitation Data'!D48))="","",OFFSET('Sanitation Data'!$D$28,0,10*ROW('Sanitation Data'!D48)))</f>
        <v/>
      </c>
      <c r="CL54" s="284" t="str">
        <f ca="true">+IF(OFFSET('Sanitation Data'!$D$29,0,10*ROW('Sanitation Data'!D48))="","",OFFSET('Sanitation Data'!$D$29,0,10*ROW('Sanitation Data'!D48)))</f>
        <v/>
      </c>
      <c r="CM54" s="284" t="str">
        <f ca="true">+IF(OFFSET('Sanitation Data'!$D$30,0,10*ROW('Sanitation Data'!D48))="","",OFFSET('Sanitation Data'!$D$30,0,10*ROW('Sanitation Data'!D48)))</f>
        <v/>
      </c>
      <c r="CN54" s="284" t="str">
        <f ca="true">+IF(OFFSET('Sanitation Data'!$D$31,0,10*ROW('Sanitation Data'!D48))="","",OFFSET('Sanitation Data'!$D$31,0,10*ROW('Sanitation Data'!D48)))</f>
        <v/>
      </c>
      <c r="CO54" s="284" t="str">
        <f ca="true">+IF(OFFSET('Sanitation Data'!$D$32,0,10*ROW('Sanitation Data'!D48))="","",OFFSET('Sanitation Data'!$D$32,0,10*ROW('Sanitation Data'!D48)))</f>
        <v/>
      </c>
      <c r="CP54" s="284" t="str">
        <f ca="true">+IF(OFFSET('Sanitation Data'!$E$28,0,10*ROW('Sanitation Data'!E48))="","",OFFSET('Sanitation Data'!$E$28,0,10*ROW('Sanitation Data'!E48)))</f>
        <v/>
      </c>
      <c r="CQ54" s="284" t="str">
        <f ca="true">+IF(OFFSET('Sanitation Data'!$E$29,0,10*ROW('Sanitation Data'!E48))="","",OFFSET('Sanitation Data'!$E$29,0,10*ROW('Sanitation Data'!E48)))</f>
        <v/>
      </c>
      <c r="CR54" s="284" t="str">
        <f ca="true">+IF(OFFSET('Sanitation Data'!$E$30,0,10*ROW('Sanitation Data'!E48))="","",OFFSET('Sanitation Data'!$E$30,0,10*ROW('Sanitation Data'!E48)))</f>
        <v/>
      </c>
      <c r="CS54" s="284" t="str">
        <f ca="true">+IF(OFFSET('Sanitation Data'!$E$31,0,10*ROW('Sanitation Data'!E48))="","",OFFSET('Sanitation Data'!$E$31,0,10*ROW('Sanitation Data'!E48)))</f>
        <v/>
      </c>
      <c r="CT54" s="284" t="str">
        <f ca="true">+IF(OFFSET('Sanitation Data'!$E$32,0,10*ROW('Sanitation Data'!E48))="","",OFFSET('Sanitation Data'!$E$32,0,10*ROW('Sanitation Data'!E48)))</f>
        <v/>
      </c>
      <c r="CU54" s="284" t="str">
        <f ca="true">+IF(OFFSET('Sanitation Data'!$F$28,0,10*ROW('Sanitation Data'!F48))="","",OFFSET('Sanitation Data'!$F$28,0,10*ROW('Sanitation Data'!F48)))</f>
        <v/>
      </c>
      <c r="CV54" s="284" t="str">
        <f ca="true">+IF(OFFSET('Sanitation Data'!$F$29,0,10*ROW('Sanitation Data'!F48))="","",OFFSET('Sanitation Data'!$F$29,0,10*ROW('Sanitation Data'!F48)))</f>
        <v/>
      </c>
      <c r="CW54" s="284" t="str">
        <f ca="true">+IF(OFFSET('Sanitation Data'!$F$30,0,10*ROW('Sanitation Data'!F48))="","",OFFSET('Sanitation Data'!$F$30,0,10*ROW('Sanitation Data'!F48)))</f>
        <v/>
      </c>
      <c r="CX54" s="284" t="str">
        <f ca="true">+IF(OFFSET('Sanitation Data'!$F$31,0,10*ROW('Sanitation Data'!F48))="","",OFFSET('Sanitation Data'!$F$31,0,10*ROW('Sanitation Data'!F48)))</f>
        <v/>
      </c>
      <c r="CY54" s="284" t="str">
        <f ca="true">+IF(OFFSET('Sanitation Data'!$F$32,0,10*ROW('Sanitation Data'!F48))="","",OFFSET('Sanitation Data'!$F$32,0,10*ROW('Sanitation Data'!F48)))</f>
        <v/>
      </c>
      <c r="CZ54" s="284" t="str">
        <f ca="true">+IF(OFFSET('Sanitation Data'!$G$28,0,10*ROW('Sanitation Data'!G48))="","",OFFSET('Sanitation Data'!$G$28,0,10*ROW('Sanitation Data'!G48)))</f>
        <v/>
      </c>
      <c r="DA54" s="284" t="str">
        <f ca="true">+IF(OFFSET('Sanitation Data'!$G$29,0,10*ROW('Sanitation Data'!G48))="","",OFFSET('Sanitation Data'!$G$29,0,10*ROW('Sanitation Data'!G48)))</f>
        <v/>
      </c>
      <c r="DB54" s="284" t="str">
        <f ca="true">+IF(OFFSET('Sanitation Data'!$G$30,0,10*ROW('Sanitation Data'!G48))="","",OFFSET('Sanitation Data'!$G$30,0,10*ROW('Sanitation Data'!G48)))</f>
        <v/>
      </c>
      <c r="DC54" s="284" t="str">
        <f ca="true">+IF(OFFSET('Sanitation Data'!$G$31,0,10*ROW('Sanitation Data'!G48))="","",OFFSET('Sanitation Data'!$G$31,0,10*ROW('Sanitation Data'!G48)))</f>
        <v/>
      </c>
      <c r="DD54" s="284" t="str">
        <f ca="true">+IF(OFFSET('Sanitation Data'!$G$32,0,10*ROW('Sanitation Data'!G48))="","",OFFSET('Sanitation Data'!$G$32,0,10*ROW('Sanitation Data'!G48)))</f>
        <v/>
      </c>
      <c r="DE54" s="284" t="str">
        <f ca="true">+IF(OFFSET('Sanitation Data'!$H$28,0,10*ROW('Sanitation Data'!H48))="","",OFFSET('Sanitation Data'!$H$28,0,10*ROW('Sanitation Data'!H48)))</f>
        <v/>
      </c>
      <c r="DF54" s="284" t="str">
        <f ca="true">+IF(OFFSET('Sanitation Data'!$H$29,0,10*ROW('Sanitation Data'!H48))="","",OFFSET('Sanitation Data'!$H$29,0,10*ROW('Sanitation Data'!H48)))</f>
        <v/>
      </c>
      <c r="DG54" s="284" t="str">
        <f ca="true">+IF(OFFSET('Sanitation Data'!$H$30,0,10*ROW('Sanitation Data'!H48))="","",OFFSET('Sanitation Data'!$H$30,0,10*ROW('Sanitation Data'!H48)))</f>
        <v/>
      </c>
      <c r="DH54" s="284" t="str">
        <f ca="true">+IF(OFFSET('Sanitation Data'!$H$31,0,10*ROW('Sanitation Data'!H48))="","",OFFSET('Sanitation Data'!$H$31,0,10*ROW('Sanitation Data'!H48)))</f>
        <v/>
      </c>
      <c r="DI54" s="284" t="str">
        <f ca="true">+IF(OFFSET('Sanitation Data'!$H$32,0,10*ROW('Sanitation Data'!H48))="","",OFFSET('Sanitation Data'!$H$32,0,10*ROW('Sanitation Data'!H48)))</f>
        <v/>
      </c>
      <c r="DJ54" s="284" t="str">
        <f ca="true">+IF(OFFSET('Sanitation Data'!$I$28,0,10*ROW('Sanitation Data'!I48))="","",OFFSET('Sanitation Data'!$I$28,0,10*ROW('Sanitation Data'!I48)))</f>
        <v/>
      </c>
      <c r="DK54" s="284" t="str">
        <f ca="true">+IF(OFFSET('Sanitation Data'!$I$29,0,10*ROW('Sanitation Data'!I48))="","",OFFSET('Sanitation Data'!$I$29,0,10*ROW('Sanitation Data'!I48)))</f>
        <v/>
      </c>
      <c r="DL54" s="284" t="str">
        <f ca="true">+IF(OFFSET('Sanitation Data'!$I$30,0,10*ROW('Sanitation Data'!I48))="","",OFFSET('Sanitation Data'!$I$30,0,10*ROW('Sanitation Data'!I48)))</f>
        <v/>
      </c>
      <c r="DM54" s="284" t="str">
        <f ca="true">+IF(OFFSET('Sanitation Data'!$I$31,0,10*ROW('Sanitation Data'!I48))="","",OFFSET('Sanitation Data'!$I$31,0,10*ROW('Sanitation Data'!I48)))</f>
        <v/>
      </c>
      <c r="DN54" s="284" t="str">
        <f ca="true">+IF(OFFSET('Sanitation Data'!$I$32,0,10*ROW('Sanitation Data'!I48))="","",OFFSET('Sanitation Data'!$I$32,0,10*ROW('Sanitation Data'!I48)))</f>
        <v/>
      </c>
      <c r="DO54" s="284" t="str">
        <f ca="true">+IF(OFFSET('Hygiene Data'!$D$11,0,10*ROW('Hygiene Data'!D48))="","",OFFSET('Hygiene Data'!$D$11,0,10*ROW('Hygiene Data'!D48)))</f>
        <v/>
      </c>
      <c r="DP54" s="284" t="str">
        <f ca="true">+IF(OFFSET('Hygiene Data'!$D$12,0,10*ROW('Hygiene Data'!D48))="","",OFFSET('Hygiene Data'!$D$12,0,10*ROW('Hygiene Data'!D48)))</f>
        <v/>
      </c>
      <c r="DQ54" s="284" t="str">
        <f ca="true">+IF(OFFSET('Hygiene Data'!$D$13,0,10*ROW('Hygiene Data'!D48))="","",OFFSET('Hygiene Data'!$D$13,0,10*ROW('Hygiene Data'!D48)))</f>
        <v/>
      </c>
      <c r="DR54" s="284" t="str">
        <f ca="true">+IF(OFFSET('Hygiene Data'!$E$11,0,10*ROW('Hygiene Data'!E48))="","",OFFSET('Hygiene Data'!$E$11,0,10*ROW('Hygiene Data'!E48)))</f>
        <v/>
      </c>
      <c r="DS54" s="284" t="str">
        <f ca="true">+IF(OFFSET('Hygiene Data'!$E$12,0,10*ROW('Hygiene Data'!E48))="","",OFFSET('Hygiene Data'!$E$12,0,10*ROW('Hygiene Data'!E48)))</f>
        <v/>
      </c>
      <c r="DT54" s="284" t="str">
        <f ca="true">+IF(OFFSET('Hygiene Data'!$E$13,0,10*ROW('Hygiene Data'!E48))="","",OFFSET('Hygiene Data'!$E$13,0,10*ROW('Hygiene Data'!E48)))</f>
        <v/>
      </c>
      <c r="DU54" s="284" t="str">
        <f ca="true">+IF(OFFSET('Hygiene Data'!$F$11,0,10*ROW('Hygiene Data'!F48))="","",OFFSET('Hygiene Data'!$F$11,0,10*ROW('Hygiene Data'!F48)))</f>
        <v/>
      </c>
      <c r="DV54" s="284" t="str">
        <f ca="true">+IF(OFFSET('Hygiene Data'!$F$12,0,10*ROW('Hygiene Data'!F48))="","",OFFSET('Hygiene Data'!$F$12,0,10*ROW('Hygiene Data'!F48)))</f>
        <v/>
      </c>
      <c r="DW54" s="284" t="str">
        <f ca="true">+IF(OFFSET('Hygiene Data'!$F$13,0,10*ROW('Hygiene Data'!F48))="","",OFFSET('Hygiene Data'!$F$13,0,10*ROW('Hygiene Data'!F48)))</f>
        <v/>
      </c>
      <c r="DX54" s="284" t="str">
        <f ca="true">+IF(OFFSET('Hygiene Data'!$G$11,0,10*ROW('Hygiene Data'!G48))="","",OFFSET('Hygiene Data'!$G$11,0,10*ROW('Hygiene Data'!G48)))</f>
        <v/>
      </c>
      <c r="DY54" s="284" t="str">
        <f ca="true">+IF(OFFSET('Hygiene Data'!$G$12,0,10*ROW('Hygiene Data'!G48))="","",OFFSET('Hygiene Data'!$G$12,0,10*ROW('Hygiene Data'!G48)))</f>
        <v/>
      </c>
      <c r="DZ54" s="284" t="str">
        <f ca="true">+IF(OFFSET('Hygiene Data'!$G$13,0,10*ROW('Hygiene Data'!G48))="","",OFFSET('Hygiene Data'!$G$13,0,10*ROW('Hygiene Data'!G48)))</f>
        <v/>
      </c>
      <c r="EA54" s="284" t="str">
        <f ca="true">+IF(OFFSET('Hygiene Data'!$H$11,0,10*ROW('Hygiene Data'!H48))="","",OFFSET('Hygiene Data'!$H$11,0,10*ROW('Hygiene Data'!H48)))</f>
        <v/>
      </c>
      <c r="EB54" s="284" t="str">
        <f ca="true">+IF(OFFSET('Hygiene Data'!$H$12,0,10*ROW('Hygiene Data'!H48))="","",OFFSET('Hygiene Data'!$H$12,0,10*ROW('Hygiene Data'!H48)))</f>
        <v/>
      </c>
      <c r="EC54" s="284" t="str">
        <f ca="true">+IF(OFFSET('Hygiene Data'!$H$13,0,10*ROW('Hygiene Data'!H48))="","",OFFSET('Hygiene Data'!$H$13,0,10*ROW('Hygiene Data'!H48)))</f>
        <v/>
      </c>
      <c r="ED54" s="284" t="str">
        <f ca="true">+IF(OFFSET('Hygiene Data'!$I$11,0,10*ROW('Hygiene Data'!I48))="","",OFFSET('Hygiene Data'!$I$11,0,10*ROW('Hygiene Data'!I48)))</f>
        <v/>
      </c>
      <c r="EE54" s="284" t="str">
        <f ca="true">+IF(OFFSET('Hygiene Data'!$I$12,0,10*ROW('Hygiene Data'!I48))="","",OFFSET('Hygiene Data'!$I$12,0,10*ROW('Hygiene Data'!I48)))</f>
        <v/>
      </c>
      <c r="EF54" s="284"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9"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4"/>
      <c r="BS55" s="284" t="str">
        <f ca="true">+IF(OFFSET('Water Data'!$D$27,0,10*ROW('Water Data'!D49))="","",OFFSET('Water Data'!$D$27,0,10*ROW('Water Data'!D49)))</f>
        <v/>
      </c>
      <c r="BT55" s="284" t="str">
        <f ca="true">+IF(OFFSET('Water Data'!$D$28,0,10*ROW('Water Data'!D49))="","",OFFSET('Water Data'!$D$28,0,10*ROW('Water Data'!D49)))</f>
        <v/>
      </c>
      <c r="BU55" s="284" t="str">
        <f ca="true">+IF(OFFSET('Water Data'!$D$29,0,10*ROW('Water Data'!D49))="","",OFFSET('Water Data'!$D$29,0,10*ROW('Water Data'!D49)))</f>
        <v/>
      </c>
      <c r="BV55" s="284" t="str">
        <f ca="true">+IF(OFFSET('Water Data'!$E$27,0,10*ROW('Water Data'!E49))="","",OFFSET('Water Data'!$E$27,0,10*ROW('Water Data'!E49)))</f>
        <v/>
      </c>
      <c r="BW55" s="284" t="str">
        <f ca="true">+IF(OFFSET('Water Data'!$E$28,0,10*ROW('Water Data'!E49))="","",OFFSET('Water Data'!$E$28,0,10*ROW('Water Data'!E49)))</f>
        <v/>
      </c>
      <c r="BX55" s="284" t="str">
        <f ca="true">+IF(OFFSET('Water Data'!$E$29,0,10*ROW('Water Data'!E49))="","",OFFSET('Water Data'!$E$29,0,10*ROW('Water Data'!E49)))</f>
        <v/>
      </c>
      <c r="BY55" s="284" t="str">
        <f ca="true">+IF(OFFSET('Water Data'!$F$27,0,10*ROW('Water Data'!F49))="","",OFFSET('Water Data'!$F$27,0,10*ROW('Water Data'!F49)))</f>
        <v/>
      </c>
      <c r="BZ55" s="284" t="str">
        <f ca="true">+IF(OFFSET('Water Data'!$F$28,0,10*ROW('Water Data'!F49))="","",OFFSET('Water Data'!$F$28,0,10*ROW('Water Data'!F49)))</f>
        <v/>
      </c>
      <c r="CA55" s="284" t="str">
        <f ca="true">+IF(OFFSET('Water Data'!$F$29,0,10*ROW('Water Data'!F49))="","",OFFSET('Water Data'!$F$29,0,10*ROW('Water Data'!F49)))</f>
        <v/>
      </c>
      <c r="CB55" s="284" t="str">
        <f ca="true">+IF(OFFSET('Water Data'!$G$27,0,10*ROW('Water Data'!G49))="","",OFFSET('Water Data'!$G$27,0,10*ROW('Water Data'!G49)))</f>
        <v/>
      </c>
      <c r="CC55" s="284" t="str">
        <f ca="true">+IF(OFFSET('Water Data'!$G$28,0,10*ROW('Water Data'!G49))="","",OFFSET('Water Data'!$G$28,0,10*ROW('Water Data'!G49)))</f>
        <v/>
      </c>
      <c r="CD55" s="284" t="str">
        <f ca="true">+IF(OFFSET('Water Data'!$G$29,0,10*ROW('Water Data'!G49))="","",OFFSET('Water Data'!$G$29,0,10*ROW('Water Data'!G49)))</f>
        <v/>
      </c>
      <c r="CE55" s="284" t="str">
        <f ca="true">+IF(OFFSET('Water Data'!$H$27,0,10*ROW('Water Data'!H49))="","",OFFSET('Water Data'!$H$27,0,10*ROW('Water Data'!H49)))</f>
        <v/>
      </c>
      <c r="CF55" s="284" t="str">
        <f ca="true">+IF(OFFSET('Water Data'!$H$28,0,10*ROW('Water Data'!H49))="","",OFFSET('Water Data'!$H$28,0,10*ROW('Water Data'!H49)))</f>
        <v/>
      </c>
      <c r="CG55" s="284" t="str">
        <f ca="true">+IF(OFFSET('Water Data'!$H$29,0,10*ROW('Water Data'!H49))="","",OFFSET('Water Data'!$H$29,0,10*ROW('Water Data'!H49)))</f>
        <v/>
      </c>
      <c r="CH55" s="284" t="str">
        <f ca="true">+IF(OFFSET('Water Data'!$I$27,0,10*ROW('Water Data'!I49))="","",OFFSET('Water Data'!$I$27,0,10*ROW('Water Data'!I49)))</f>
        <v/>
      </c>
      <c r="CI55" s="284" t="str">
        <f ca="true">+IF(OFFSET('Water Data'!$I$28,0,10*ROW('Water Data'!I49))="","",OFFSET('Water Data'!$I$28,0,10*ROW('Water Data'!I49)))</f>
        <v/>
      </c>
      <c r="CJ55" s="284" t="str">
        <f ca="true">+IF(OFFSET('Water Data'!$I$29,0,10*ROW('Water Data'!I49))="","",OFFSET('Water Data'!$I$29,0,10*ROW('Water Data'!I49)))</f>
        <v/>
      </c>
      <c r="CK55" s="284" t="str">
        <f ca="true">+IF(OFFSET('Sanitation Data'!$D$28,0,10*ROW('Sanitation Data'!D49))="","",OFFSET('Sanitation Data'!$D$28,0,10*ROW('Sanitation Data'!D49)))</f>
        <v/>
      </c>
      <c r="CL55" s="284" t="str">
        <f ca="true">+IF(OFFSET('Sanitation Data'!$D$29,0,10*ROW('Sanitation Data'!D49))="","",OFFSET('Sanitation Data'!$D$29,0,10*ROW('Sanitation Data'!D49)))</f>
        <v/>
      </c>
      <c r="CM55" s="284" t="str">
        <f ca="true">+IF(OFFSET('Sanitation Data'!$D$30,0,10*ROW('Sanitation Data'!D49))="","",OFFSET('Sanitation Data'!$D$30,0,10*ROW('Sanitation Data'!D49)))</f>
        <v/>
      </c>
      <c r="CN55" s="284" t="str">
        <f ca="true">+IF(OFFSET('Sanitation Data'!$D$31,0,10*ROW('Sanitation Data'!D49))="","",OFFSET('Sanitation Data'!$D$31,0,10*ROW('Sanitation Data'!D49)))</f>
        <v/>
      </c>
      <c r="CO55" s="284" t="str">
        <f ca="true">+IF(OFFSET('Sanitation Data'!$D$32,0,10*ROW('Sanitation Data'!D49))="","",OFFSET('Sanitation Data'!$D$32,0,10*ROW('Sanitation Data'!D49)))</f>
        <v/>
      </c>
      <c r="CP55" s="284" t="str">
        <f ca="true">+IF(OFFSET('Sanitation Data'!$E$28,0,10*ROW('Sanitation Data'!E49))="","",OFFSET('Sanitation Data'!$E$28,0,10*ROW('Sanitation Data'!E49)))</f>
        <v/>
      </c>
      <c r="CQ55" s="284" t="str">
        <f ca="true">+IF(OFFSET('Sanitation Data'!$E$29,0,10*ROW('Sanitation Data'!E49))="","",OFFSET('Sanitation Data'!$E$29,0,10*ROW('Sanitation Data'!E49)))</f>
        <v/>
      </c>
      <c r="CR55" s="284" t="str">
        <f ca="true">+IF(OFFSET('Sanitation Data'!$E$30,0,10*ROW('Sanitation Data'!E49))="","",OFFSET('Sanitation Data'!$E$30,0,10*ROW('Sanitation Data'!E49)))</f>
        <v/>
      </c>
      <c r="CS55" s="284" t="str">
        <f ca="true">+IF(OFFSET('Sanitation Data'!$E$31,0,10*ROW('Sanitation Data'!E49))="","",OFFSET('Sanitation Data'!$E$31,0,10*ROW('Sanitation Data'!E49)))</f>
        <v/>
      </c>
      <c r="CT55" s="284" t="str">
        <f ca="true">+IF(OFFSET('Sanitation Data'!$E$32,0,10*ROW('Sanitation Data'!E49))="","",OFFSET('Sanitation Data'!$E$32,0,10*ROW('Sanitation Data'!E49)))</f>
        <v/>
      </c>
      <c r="CU55" s="284" t="str">
        <f ca="true">+IF(OFFSET('Sanitation Data'!$F$28,0,10*ROW('Sanitation Data'!F49))="","",OFFSET('Sanitation Data'!$F$28,0,10*ROW('Sanitation Data'!F49)))</f>
        <v/>
      </c>
      <c r="CV55" s="284" t="str">
        <f ca="true">+IF(OFFSET('Sanitation Data'!$F$29,0,10*ROW('Sanitation Data'!F49))="","",OFFSET('Sanitation Data'!$F$29,0,10*ROW('Sanitation Data'!F49)))</f>
        <v/>
      </c>
      <c r="CW55" s="284" t="str">
        <f ca="true">+IF(OFFSET('Sanitation Data'!$F$30,0,10*ROW('Sanitation Data'!F49))="","",OFFSET('Sanitation Data'!$F$30,0,10*ROW('Sanitation Data'!F49)))</f>
        <v/>
      </c>
      <c r="CX55" s="284" t="str">
        <f ca="true">+IF(OFFSET('Sanitation Data'!$F$31,0,10*ROW('Sanitation Data'!F49))="","",OFFSET('Sanitation Data'!$F$31,0,10*ROW('Sanitation Data'!F49)))</f>
        <v/>
      </c>
      <c r="CY55" s="284" t="str">
        <f ca="true">+IF(OFFSET('Sanitation Data'!$F$32,0,10*ROW('Sanitation Data'!F49))="","",OFFSET('Sanitation Data'!$F$32,0,10*ROW('Sanitation Data'!F49)))</f>
        <v/>
      </c>
      <c r="CZ55" s="284" t="str">
        <f ca="true">+IF(OFFSET('Sanitation Data'!$G$28,0,10*ROW('Sanitation Data'!G49))="","",OFFSET('Sanitation Data'!$G$28,0,10*ROW('Sanitation Data'!G49)))</f>
        <v/>
      </c>
      <c r="DA55" s="284" t="str">
        <f ca="true">+IF(OFFSET('Sanitation Data'!$G$29,0,10*ROW('Sanitation Data'!G49))="","",OFFSET('Sanitation Data'!$G$29,0,10*ROW('Sanitation Data'!G49)))</f>
        <v/>
      </c>
      <c r="DB55" s="284" t="str">
        <f ca="true">+IF(OFFSET('Sanitation Data'!$G$30,0,10*ROW('Sanitation Data'!G49))="","",OFFSET('Sanitation Data'!$G$30,0,10*ROW('Sanitation Data'!G49)))</f>
        <v/>
      </c>
      <c r="DC55" s="284" t="str">
        <f ca="true">+IF(OFFSET('Sanitation Data'!$G$31,0,10*ROW('Sanitation Data'!G49))="","",OFFSET('Sanitation Data'!$G$31,0,10*ROW('Sanitation Data'!G49)))</f>
        <v/>
      </c>
      <c r="DD55" s="284" t="str">
        <f ca="true">+IF(OFFSET('Sanitation Data'!$G$32,0,10*ROW('Sanitation Data'!G49))="","",OFFSET('Sanitation Data'!$G$32,0,10*ROW('Sanitation Data'!G49)))</f>
        <v/>
      </c>
      <c r="DE55" s="284" t="str">
        <f ca="true">+IF(OFFSET('Sanitation Data'!$H$28,0,10*ROW('Sanitation Data'!H49))="","",OFFSET('Sanitation Data'!$H$28,0,10*ROW('Sanitation Data'!H49)))</f>
        <v/>
      </c>
      <c r="DF55" s="284" t="str">
        <f ca="true">+IF(OFFSET('Sanitation Data'!$H$29,0,10*ROW('Sanitation Data'!H49))="","",OFFSET('Sanitation Data'!$H$29,0,10*ROW('Sanitation Data'!H49)))</f>
        <v/>
      </c>
      <c r="DG55" s="284" t="str">
        <f ca="true">+IF(OFFSET('Sanitation Data'!$H$30,0,10*ROW('Sanitation Data'!H49))="","",OFFSET('Sanitation Data'!$H$30,0,10*ROW('Sanitation Data'!H49)))</f>
        <v/>
      </c>
      <c r="DH55" s="284" t="str">
        <f ca="true">+IF(OFFSET('Sanitation Data'!$H$31,0,10*ROW('Sanitation Data'!H49))="","",OFFSET('Sanitation Data'!$H$31,0,10*ROW('Sanitation Data'!H49)))</f>
        <v/>
      </c>
      <c r="DI55" s="284" t="str">
        <f ca="true">+IF(OFFSET('Sanitation Data'!$H$32,0,10*ROW('Sanitation Data'!H49))="","",OFFSET('Sanitation Data'!$H$32,0,10*ROW('Sanitation Data'!H49)))</f>
        <v/>
      </c>
      <c r="DJ55" s="284" t="str">
        <f ca="true">+IF(OFFSET('Sanitation Data'!$I$28,0,10*ROW('Sanitation Data'!I49))="","",OFFSET('Sanitation Data'!$I$28,0,10*ROW('Sanitation Data'!I49)))</f>
        <v/>
      </c>
      <c r="DK55" s="284" t="str">
        <f ca="true">+IF(OFFSET('Sanitation Data'!$I$29,0,10*ROW('Sanitation Data'!I49))="","",OFFSET('Sanitation Data'!$I$29,0,10*ROW('Sanitation Data'!I49)))</f>
        <v/>
      </c>
      <c r="DL55" s="284" t="str">
        <f ca="true">+IF(OFFSET('Sanitation Data'!$I$30,0,10*ROW('Sanitation Data'!I49))="","",OFFSET('Sanitation Data'!$I$30,0,10*ROW('Sanitation Data'!I49)))</f>
        <v/>
      </c>
      <c r="DM55" s="284" t="str">
        <f ca="true">+IF(OFFSET('Sanitation Data'!$I$31,0,10*ROW('Sanitation Data'!I49))="","",OFFSET('Sanitation Data'!$I$31,0,10*ROW('Sanitation Data'!I49)))</f>
        <v/>
      </c>
      <c r="DN55" s="284" t="str">
        <f ca="true">+IF(OFFSET('Sanitation Data'!$I$32,0,10*ROW('Sanitation Data'!I49))="","",OFFSET('Sanitation Data'!$I$32,0,10*ROW('Sanitation Data'!I49)))</f>
        <v/>
      </c>
      <c r="DO55" s="284" t="str">
        <f ca="true">+IF(OFFSET('Hygiene Data'!$D$11,0,10*ROW('Hygiene Data'!D49))="","",OFFSET('Hygiene Data'!$D$11,0,10*ROW('Hygiene Data'!D49)))</f>
        <v/>
      </c>
      <c r="DP55" s="284" t="str">
        <f ca="true">+IF(OFFSET('Hygiene Data'!$D$12,0,10*ROW('Hygiene Data'!D49))="","",OFFSET('Hygiene Data'!$D$12,0,10*ROW('Hygiene Data'!D49)))</f>
        <v/>
      </c>
      <c r="DQ55" s="284" t="str">
        <f ca="true">+IF(OFFSET('Hygiene Data'!$D$13,0,10*ROW('Hygiene Data'!D49))="","",OFFSET('Hygiene Data'!$D$13,0,10*ROW('Hygiene Data'!D49)))</f>
        <v/>
      </c>
      <c r="DR55" s="284" t="str">
        <f ca="true">+IF(OFFSET('Hygiene Data'!$E$11,0,10*ROW('Hygiene Data'!E49))="","",OFFSET('Hygiene Data'!$E$11,0,10*ROW('Hygiene Data'!E49)))</f>
        <v/>
      </c>
      <c r="DS55" s="284" t="str">
        <f ca="true">+IF(OFFSET('Hygiene Data'!$E$12,0,10*ROW('Hygiene Data'!E49))="","",OFFSET('Hygiene Data'!$E$12,0,10*ROW('Hygiene Data'!E49)))</f>
        <v/>
      </c>
      <c r="DT55" s="284" t="str">
        <f ca="true">+IF(OFFSET('Hygiene Data'!$E$13,0,10*ROW('Hygiene Data'!E49))="","",OFFSET('Hygiene Data'!$E$13,0,10*ROW('Hygiene Data'!E49)))</f>
        <v/>
      </c>
      <c r="DU55" s="284" t="str">
        <f ca="true">+IF(OFFSET('Hygiene Data'!$F$11,0,10*ROW('Hygiene Data'!F49))="","",OFFSET('Hygiene Data'!$F$11,0,10*ROW('Hygiene Data'!F49)))</f>
        <v/>
      </c>
      <c r="DV55" s="284" t="str">
        <f ca="true">+IF(OFFSET('Hygiene Data'!$F$12,0,10*ROW('Hygiene Data'!F49))="","",OFFSET('Hygiene Data'!$F$12,0,10*ROW('Hygiene Data'!F49)))</f>
        <v/>
      </c>
      <c r="DW55" s="284" t="str">
        <f ca="true">+IF(OFFSET('Hygiene Data'!$F$13,0,10*ROW('Hygiene Data'!F49))="","",OFFSET('Hygiene Data'!$F$13,0,10*ROW('Hygiene Data'!F49)))</f>
        <v/>
      </c>
      <c r="DX55" s="284" t="str">
        <f ca="true">+IF(OFFSET('Hygiene Data'!$G$11,0,10*ROW('Hygiene Data'!G49))="","",OFFSET('Hygiene Data'!$G$11,0,10*ROW('Hygiene Data'!G49)))</f>
        <v/>
      </c>
      <c r="DY55" s="284" t="str">
        <f ca="true">+IF(OFFSET('Hygiene Data'!$G$12,0,10*ROW('Hygiene Data'!G49))="","",OFFSET('Hygiene Data'!$G$12,0,10*ROW('Hygiene Data'!G49)))</f>
        <v/>
      </c>
      <c r="DZ55" s="284" t="str">
        <f ca="true">+IF(OFFSET('Hygiene Data'!$G$13,0,10*ROW('Hygiene Data'!G49))="","",OFFSET('Hygiene Data'!$G$13,0,10*ROW('Hygiene Data'!G49)))</f>
        <v/>
      </c>
      <c r="EA55" s="284" t="str">
        <f ca="true">+IF(OFFSET('Hygiene Data'!$H$11,0,10*ROW('Hygiene Data'!H49))="","",OFFSET('Hygiene Data'!$H$11,0,10*ROW('Hygiene Data'!H49)))</f>
        <v/>
      </c>
      <c r="EB55" s="284" t="str">
        <f ca="true">+IF(OFFSET('Hygiene Data'!$H$12,0,10*ROW('Hygiene Data'!H49))="","",OFFSET('Hygiene Data'!$H$12,0,10*ROW('Hygiene Data'!H49)))</f>
        <v/>
      </c>
      <c r="EC55" s="284" t="str">
        <f ca="true">+IF(OFFSET('Hygiene Data'!$H$13,0,10*ROW('Hygiene Data'!H49))="","",OFFSET('Hygiene Data'!$H$13,0,10*ROW('Hygiene Data'!H49)))</f>
        <v/>
      </c>
      <c r="ED55" s="284" t="str">
        <f ca="true">+IF(OFFSET('Hygiene Data'!$I$11,0,10*ROW('Hygiene Data'!I49))="","",OFFSET('Hygiene Data'!$I$11,0,10*ROW('Hygiene Data'!I49)))</f>
        <v/>
      </c>
      <c r="EE55" s="284" t="str">
        <f ca="true">+IF(OFFSET('Hygiene Data'!$I$12,0,10*ROW('Hygiene Data'!I49))="","",OFFSET('Hygiene Data'!$I$12,0,10*ROW('Hygiene Data'!I49)))</f>
        <v/>
      </c>
      <c r="EF55" s="284"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9"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4"/>
      <c r="BS56" s="284" t="str">
        <f ca="true">+IF(OFFSET('Water Data'!$D$27,0,10*ROW('Water Data'!D50))="","",OFFSET('Water Data'!$D$27,0,10*ROW('Water Data'!D50)))</f>
        <v/>
      </c>
      <c r="BT56" s="284" t="str">
        <f ca="true">+IF(OFFSET('Water Data'!$D$28,0,10*ROW('Water Data'!D50))="","",OFFSET('Water Data'!$D$28,0,10*ROW('Water Data'!D50)))</f>
        <v/>
      </c>
      <c r="BU56" s="284" t="str">
        <f ca="true">+IF(OFFSET('Water Data'!$D$29,0,10*ROW('Water Data'!D50))="","",OFFSET('Water Data'!$D$29,0,10*ROW('Water Data'!D50)))</f>
        <v/>
      </c>
      <c r="BV56" s="284" t="str">
        <f ca="true">+IF(OFFSET('Water Data'!$E$27,0,10*ROW('Water Data'!E50))="","",OFFSET('Water Data'!$E$27,0,10*ROW('Water Data'!E50)))</f>
        <v/>
      </c>
      <c r="BW56" s="284" t="str">
        <f ca="true">+IF(OFFSET('Water Data'!$E$28,0,10*ROW('Water Data'!E50))="","",OFFSET('Water Data'!$E$28,0,10*ROW('Water Data'!E50)))</f>
        <v/>
      </c>
      <c r="BX56" s="284" t="str">
        <f ca="true">+IF(OFFSET('Water Data'!$E$29,0,10*ROW('Water Data'!E50))="","",OFFSET('Water Data'!$E$29,0,10*ROW('Water Data'!E50)))</f>
        <v/>
      </c>
      <c r="BY56" s="284" t="str">
        <f ca="true">+IF(OFFSET('Water Data'!$F$27,0,10*ROW('Water Data'!F50))="","",OFFSET('Water Data'!$F$27,0,10*ROW('Water Data'!F50)))</f>
        <v/>
      </c>
      <c r="BZ56" s="284" t="str">
        <f ca="true">+IF(OFFSET('Water Data'!$F$28,0,10*ROW('Water Data'!F50))="","",OFFSET('Water Data'!$F$28,0,10*ROW('Water Data'!F50)))</f>
        <v/>
      </c>
      <c r="CA56" s="284" t="str">
        <f ca="true">+IF(OFFSET('Water Data'!$F$29,0,10*ROW('Water Data'!F50))="","",OFFSET('Water Data'!$F$29,0,10*ROW('Water Data'!F50)))</f>
        <v/>
      </c>
      <c r="CB56" s="284" t="str">
        <f ca="true">+IF(OFFSET('Water Data'!$G$27,0,10*ROW('Water Data'!G50))="","",OFFSET('Water Data'!$G$27,0,10*ROW('Water Data'!G50)))</f>
        <v/>
      </c>
      <c r="CC56" s="284" t="str">
        <f ca="true">+IF(OFFSET('Water Data'!$G$28,0,10*ROW('Water Data'!G50))="","",OFFSET('Water Data'!$G$28,0,10*ROW('Water Data'!G50)))</f>
        <v/>
      </c>
      <c r="CD56" s="284" t="str">
        <f ca="true">+IF(OFFSET('Water Data'!$G$29,0,10*ROW('Water Data'!G50))="","",OFFSET('Water Data'!$G$29,0,10*ROW('Water Data'!G50)))</f>
        <v/>
      </c>
      <c r="CE56" s="284" t="str">
        <f ca="true">+IF(OFFSET('Water Data'!$H$27,0,10*ROW('Water Data'!H50))="","",OFFSET('Water Data'!$H$27,0,10*ROW('Water Data'!H50)))</f>
        <v/>
      </c>
      <c r="CF56" s="284" t="str">
        <f ca="true">+IF(OFFSET('Water Data'!$H$28,0,10*ROW('Water Data'!H50))="","",OFFSET('Water Data'!$H$28,0,10*ROW('Water Data'!H50)))</f>
        <v/>
      </c>
      <c r="CG56" s="284" t="str">
        <f ca="true">+IF(OFFSET('Water Data'!$H$29,0,10*ROW('Water Data'!H50))="","",OFFSET('Water Data'!$H$29,0,10*ROW('Water Data'!H50)))</f>
        <v/>
      </c>
      <c r="CH56" s="284" t="str">
        <f ca="true">+IF(OFFSET('Water Data'!$I$27,0,10*ROW('Water Data'!I50))="","",OFFSET('Water Data'!$I$27,0,10*ROW('Water Data'!I50)))</f>
        <v/>
      </c>
      <c r="CI56" s="284" t="str">
        <f ca="true">+IF(OFFSET('Water Data'!$I$28,0,10*ROW('Water Data'!I50))="","",OFFSET('Water Data'!$I$28,0,10*ROW('Water Data'!I50)))</f>
        <v/>
      </c>
      <c r="CJ56" s="284" t="str">
        <f ca="true">+IF(OFFSET('Water Data'!$I$29,0,10*ROW('Water Data'!I50))="","",OFFSET('Water Data'!$I$29,0,10*ROW('Water Data'!I50)))</f>
        <v/>
      </c>
      <c r="CK56" s="284" t="str">
        <f ca="true">+IF(OFFSET('Sanitation Data'!$D$28,0,10*ROW('Sanitation Data'!D50))="","",OFFSET('Sanitation Data'!$D$28,0,10*ROW('Sanitation Data'!D50)))</f>
        <v/>
      </c>
      <c r="CL56" s="284" t="str">
        <f ca="true">+IF(OFFSET('Sanitation Data'!$D$29,0,10*ROW('Sanitation Data'!D50))="","",OFFSET('Sanitation Data'!$D$29,0,10*ROW('Sanitation Data'!D50)))</f>
        <v/>
      </c>
      <c r="CM56" s="284" t="str">
        <f ca="true">+IF(OFFSET('Sanitation Data'!$D$30,0,10*ROW('Sanitation Data'!D50))="","",OFFSET('Sanitation Data'!$D$30,0,10*ROW('Sanitation Data'!D50)))</f>
        <v/>
      </c>
      <c r="CN56" s="284" t="str">
        <f ca="true">+IF(OFFSET('Sanitation Data'!$D$31,0,10*ROW('Sanitation Data'!D50))="","",OFFSET('Sanitation Data'!$D$31,0,10*ROW('Sanitation Data'!D50)))</f>
        <v/>
      </c>
      <c r="CO56" s="284" t="str">
        <f ca="true">+IF(OFFSET('Sanitation Data'!$D$32,0,10*ROW('Sanitation Data'!D50))="","",OFFSET('Sanitation Data'!$D$32,0,10*ROW('Sanitation Data'!D50)))</f>
        <v/>
      </c>
      <c r="CP56" s="284" t="str">
        <f ca="true">+IF(OFFSET('Sanitation Data'!$E$28,0,10*ROW('Sanitation Data'!E50))="","",OFFSET('Sanitation Data'!$E$28,0,10*ROW('Sanitation Data'!E50)))</f>
        <v/>
      </c>
      <c r="CQ56" s="284" t="str">
        <f ca="true">+IF(OFFSET('Sanitation Data'!$E$29,0,10*ROW('Sanitation Data'!E50))="","",OFFSET('Sanitation Data'!$E$29,0,10*ROW('Sanitation Data'!E50)))</f>
        <v/>
      </c>
      <c r="CR56" s="284" t="str">
        <f ca="true">+IF(OFFSET('Sanitation Data'!$E$30,0,10*ROW('Sanitation Data'!E50))="","",OFFSET('Sanitation Data'!$E$30,0,10*ROW('Sanitation Data'!E50)))</f>
        <v/>
      </c>
      <c r="CS56" s="284" t="str">
        <f ca="true">+IF(OFFSET('Sanitation Data'!$E$31,0,10*ROW('Sanitation Data'!E50))="","",OFFSET('Sanitation Data'!$E$31,0,10*ROW('Sanitation Data'!E50)))</f>
        <v/>
      </c>
      <c r="CT56" s="284" t="str">
        <f ca="true">+IF(OFFSET('Sanitation Data'!$E$32,0,10*ROW('Sanitation Data'!E50))="","",OFFSET('Sanitation Data'!$E$32,0,10*ROW('Sanitation Data'!E50)))</f>
        <v/>
      </c>
      <c r="CU56" s="284" t="str">
        <f ca="true">+IF(OFFSET('Sanitation Data'!$F$28,0,10*ROW('Sanitation Data'!F50))="","",OFFSET('Sanitation Data'!$F$28,0,10*ROW('Sanitation Data'!F50)))</f>
        <v/>
      </c>
      <c r="CV56" s="284" t="str">
        <f ca="true">+IF(OFFSET('Sanitation Data'!$F$29,0,10*ROW('Sanitation Data'!F50))="","",OFFSET('Sanitation Data'!$F$29,0,10*ROW('Sanitation Data'!F50)))</f>
        <v/>
      </c>
      <c r="CW56" s="284" t="str">
        <f ca="true">+IF(OFFSET('Sanitation Data'!$F$30,0,10*ROW('Sanitation Data'!F50))="","",OFFSET('Sanitation Data'!$F$30,0,10*ROW('Sanitation Data'!F50)))</f>
        <v/>
      </c>
      <c r="CX56" s="284" t="str">
        <f ca="true">+IF(OFFSET('Sanitation Data'!$F$31,0,10*ROW('Sanitation Data'!F50))="","",OFFSET('Sanitation Data'!$F$31,0,10*ROW('Sanitation Data'!F50)))</f>
        <v/>
      </c>
      <c r="CY56" s="284" t="str">
        <f ca="true">+IF(OFFSET('Sanitation Data'!$F$32,0,10*ROW('Sanitation Data'!F50))="","",OFFSET('Sanitation Data'!$F$32,0,10*ROW('Sanitation Data'!F50)))</f>
        <v/>
      </c>
      <c r="CZ56" s="284" t="str">
        <f ca="true">+IF(OFFSET('Sanitation Data'!$G$28,0,10*ROW('Sanitation Data'!G50))="","",OFFSET('Sanitation Data'!$G$28,0,10*ROW('Sanitation Data'!G50)))</f>
        <v/>
      </c>
      <c r="DA56" s="284" t="str">
        <f ca="true">+IF(OFFSET('Sanitation Data'!$G$29,0,10*ROW('Sanitation Data'!G50))="","",OFFSET('Sanitation Data'!$G$29,0,10*ROW('Sanitation Data'!G50)))</f>
        <v/>
      </c>
      <c r="DB56" s="284" t="str">
        <f ca="true">+IF(OFFSET('Sanitation Data'!$G$30,0,10*ROW('Sanitation Data'!G50))="","",OFFSET('Sanitation Data'!$G$30,0,10*ROW('Sanitation Data'!G50)))</f>
        <v/>
      </c>
      <c r="DC56" s="284" t="str">
        <f ca="true">+IF(OFFSET('Sanitation Data'!$G$31,0,10*ROW('Sanitation Data'!G50))="","",OFFSET('Sanitation Data'!$G$31,0,10*ROW('Sanitation Data'!G50)))</f>
        <v/>
      </c>
      <c r="DD56" s="284" t="str">
        <f ca="true">+IF(OFFSET('Sanitation Data'!$G$32,0,10*ROW('Sanitation Data'!G50))="","",OFFSET('Sanitation Data'!$G$32,0,10*ROW('Sanitation Data'!G50)))</f>
        <v/>
      </c>
      <c r="DE56" s="284" t="str">
        <f ca="true">+IF(OFFSET('Sanitation Data'!$H$28,0,10*ROW('Sanitation Data'!H50))="","",OFFSET('Sanitation Data'!$H$28,0,10*ROW('Sanitation Data'!H50)))</f>
        <v/>
      </c>
      <c r="DF56" s="284" t="str">
        <f ca="true">+IF(OFFSET('Sanitation Data'!$H$29,0,10*ROW('Sanitation Data'!H50))="","",OFFSET('Sanitation Data'!$H$29,0,10*ROW('Sanitation Data'!H50)))</f>
        <v/>
      </c>
      <c r="DG56" s="284" t="str">
        <f ca="true">+IF(OFFSET('Sanitation Data'!$H$30,0,10*ROW('Sanitation Data'!H50))="","",OFFSET('Sanitation Data'!$H$30,0,10*ROW('Sanitation Data'!H50)))</f>
        <v/>
      </c>
      <c r="DH56" s="284" t="str">
        <f ca="true">+IF(OFFSET('Sanitation Data'!$H$31,0,10*ROW('Sanitation Data'!H50))="","",OFFSET('Sanitation Data'!$H$31,0,10*ROW('Sanitation Data'!H50)))</f>
        <v/>
      </c>
      <c r="DI56" s="284" t="str">
        <f ca="true">+IF(OFFSET('Sanitation Data'!$H$32,0,10*ROW('Sanitation Data'!H50))="","",OFFSET('Sanitation Data'!$H$32,0,10*ROW('Sanitation Data'!H50)))</f>
        <v/>
      </c>
      <c r="DJ56" s="284" t="str">
        <f ca="true">+IF(OFFSET('Sanitation Data'!$I$28,0,10*ROW('Sanitation Data'!I50))="","",OFFSET('Sanitation Data'!$I$28,0,10*ROW('Sanitation Data'!I50)))</f>
        <v/>
      </c>
      <c r="DK56" s="284" t="str">
        <f ca="true">+IF(OFFSET('Sanitation Data'!$I$29,0,10*ROW('Sanitation Data'!I50))="","",OFFSET('Sanitation Data'!$I$29,0,10*ROW('Sanitation Data'!I50)))</f>
        <v/>
      </c>
      <c r="DL56" s="284" t="str">
        <f ca="true">+IF(OFFSET('Sanitation Data'!$I$30,0,10*ROW('Sanitation Data'!I50))="","",OFFSET('Sanitation Data'!$I$30,0,10*ROW('Sanitation Data'!I50)))</f>
        <v/>
      </c>
      <c r="DM56" s="284" t="str">
        <f ca="true">+IF(OFFSET('Sanitation Data'!$I$31,0,10*ROW('Sanitation Data'!I50))="","",OFFSET('Sanitation Data'!$I$31,0,10*ROW('Sanitation Data'!I50)))</f>
        <v/>
      </c>
      <c r="DN56" s="284" t="str">
        <f ca="true">+IF(OFFSET('Sanitation Data'!$I$32,0,10*ROW('Sanitation Data'!I50))="","",OFFSET('Sanitation Data'!$I$32,0,10*ROW('Sanitation Data'!I50)))</f>
        <v/>
      </c>
      <c r="DO56" s="284" t="str">
        <f ca="true">+IF(OFFSET('Hygiene Data'!$D$11,0,10*ROW('Hygiene Data'!D50))="","",OFFSET('Hygiene Data'!$D$11,0,10*ROW('Hygiene Data'!D50)))</f>
        <v/>
      </c>
      <c r="DP56" s="284" t="str">
        <f ca="true">+IF(OFFSET('Hygiene Data'!$D$12,0,10*ROW('Hygiene Data'!D50))="","",OFFSET('Hygiene Data'!$D$12,0,10*ROW('Hygiene Data'!D50)))</f>
        <v/>
      </c>
      <c r="DQ56" s="284" t="str">
        <f ca="true">+IF(OFFSET('Hygiene Data'!$D$13,0,10*ROW('Hygiene Data'!D50))="","",OFFSET('Hygiene Data'!$D$13,0,10*ROW('Hygiene Data'!D50)))</f>
        <v/>
      </c>
      <c r="DR56" s="284" t="str">
        <f ca="true">+IF(OFFSET('Hygiene Data'!$E$11,0,10*ROW('Hygiene Data'!E50))="","",OFFSET('Hygiene Data'!$E$11,0,10*ROW('Hygiene Data'!E50)))</f>
        <v/>
      </c>
      <c r="DS56" s="284" t="str">
        <f ca="true">+IF(OFFSET('Hygiene Data'!$E$12,0,10*ROW('Hygiene Data'!E50))="","",OFFSET('Hygiene Data'!$E$12,0,10*ROW('Hygiene Data'!E50)))</f>
        <v/>
      </c>
      <c r="DT56" s="284" t="str">
        <f ca="true">+IF(OFFSET('Hygiene Data'!$E$13,0,10*ROW('Hygiene Data'!E50))="","",OFFSET('Hygiene Data'!$E$13,0,10*ROW('Hygiene Data'!E50)))</f>
        <v/>
      </c>
      <c r="DU56" s="284" t="str">
        <f ca="true">+IF(OFFSET('Hygiene Data'!$F$11,0,10*ROW('Hygiene Data'!F50))="","",OFFSET('Hygiene Data'!$F$11,0,10*ROW('Hygiene Data'!F50)))</f>
        <v/>
      </c>
      <c r="DV56" s="284" t="str">
        <f ca="true">+IF(OFFSET('Hygiene Data'!$F$12,0,10*ROW('Hygiene Data'!F50))="","",OFFSET('Hygiene Data'!$F$12,0,10*ROW('Hygiene Data'!F50)))</f>
        <v/>
      </c>
      <c r="DW56" s="284" t="str">
        <f ca="true">+IF(OFFSET('Hygiene Data'!$F$13,0,10*ROW('Hygiene Data'!F50))="","",OFFSET('Hygiene Data'!$F$13,0,10*ROW('Hygiene Data'!F50)))</f>
        <v/>
      </c>
      <c r="DX56" s="284" t="str">
        <f ca="true">+IF(OFFSET('Hygiene Data'!$G$11,0,10*ROW('Hygiene Data'!G50))="","",OFFSET('Hygiene Data'!$G$11,0,10*ROW('Hygiene Data'!G50)))</f>
        <v/>
      </c>
      <c r="DY56" s="284" t="str">
        <f ca="true">+IF(OFFSET('Hygiene Data'!$G$12,0,10*ROW('Hygiene Data'!G50))="","",OFFSET('Hygiene Data'!$G$12,0,10*ROW('Hygiene Data'!G50)))</f>
        <v/>
      </c>
      <c r="DZ56" s="284" t="str">
        <f ca="true">+IF(OFFSET('Hygiene Data'!$G$13,0,10*ROW('Hygiene Data'!G50))="","",OFFSET('Hygiene Data'!$G$13,0,10*ROW('Hygiene Data'!G50)))</f>
        <v/>
      </c>
      <c r="EA56" s="284" t="str">
        <f ca="true">+IF(OFFSET('Hygiene Data'!$H$11,0,10*ROW('Hygiene Data'!H50))="","",OFFSET('Hygiene Data'!$H$11,0,10*ROW('Hygiene Data'!H50)))</f>
        <v/>
      </c>
      <c r="EB56" s="284" t="str">
        <f ca="true">+IF(OFFSET('Hygiene Data'!$H$12,0,10*ROW('Hygiene Data'!H50))="","",OFFSET('Hygiene Data'!$H$12,0,10*ROW('Hygiene Data'!H50)))</f>
        <v/>
      </c>
      <c r="EC56" s="284" t="str">
        <f ca="true">+IF(OFFSET('Hygiene Data'!$H$13,0,10*ROW('Hygiene Data'!H50))="","",OFFSET('Hygiene Data'!$H$13,0,10*ROW('Hygiene Data'!H50)))</f>
        <v/>
      </c>
      <c r="ED56" s="284" t="str">
        <f ca="true">+IF(OFFSET('Hygiene Data'!$I$11,0,10*ROW('Hygiene Data'!I50))="","",OFFSET('Hygiene Data'!$I$11,0,10*ROW('Hygiene Data'!I50)))</f>
        <v/>
      </c>
      <c r="EE56" s="284" t="str">
        <f ca="true">+IF(OFFSET('Hygiene Data'!$I$12,0,10*ROW('Hygiene Data'!I50))="","",OFFSET('Hygiene Data'!$I$12,0,10*ROW('Hygiene Data'!I50)))</f>
        <v/>
      </c>
      <c r="EF56" s="284"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9"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4"/>
      <c r="BS57" s="284" t="str">
        <f ca="true">+IF(OFFSET('Water Data'!$D$27,0,10*ROW('Water Data'!D51))="","",OFFSET('Water Data'!$D$27,0,10*ROW('Water Data'!D51)))</f>
        <v/>
      </c>
      <c r="BT57" s="284" t="str">
        <f ca="true">+IF(OFFSET('Water Data'!$D$28,0,10*ROW('Water Data'!D51))="","",OFFSET('Water Data'!$D$28,0,10*ROW('Water Data'!D51)))</f>
        <v/>
      </c>
      <c r="BU57" s="284" t="str">
        <f ca="true">+IF(OFFSET('Water Data'!$D$29,0,10*ROW('Water Data'!D51))="","",OFFSET('Water Data'!$D$29,0,10*ROW('Water Data'!D51)))</f>
        <v/>
      </c>
      <c r="BV57" s="284" t="str">
        <f ca="true">+IF(OFFSET('Water Data'!$E$27,0,10*ROW('Water Data'!E51))="","",OFFSET('Water Data'!$E$27,0,10*ROW('Water Data'!E51)))</f>
        <v/>
      </c>
      <c r="BW57" s="284" t="str">
        <f ca="true">+IF(OFFSET('Water Data'!$E$28,0,10*ROW('Water Data'!E51))="","",OFFSET('Water Data'!$E$28,0,10*ROW('Water Data'!E51)))</f>
        <v/>
      </c>
      <c r="BX57" s="284" t="str">
        <f ca="true">+IF(OFFSET('Water Data'!$E$29,0,10*ROW('Water Data'!E51))="","",OFFSET('Water Data'!$E$29,0,10*ROW('Water Data'!E51)))</f>
        <v/>
      </c>
      <c r="BY57" s="284" t="str">
        <f ca="true">+IF(OFFSET('Water Data'!$F$27,0,10*ROW('Water Data'!F51))="","",OFFSET('Water Data'!$F$27,0,10*ROW('Water Data'!F51)))</f>
        <v/>
      </c>
      <c r="BZ57" s="284" t="str">
        <f ca="true">+IF(OFFSET('Water Data'!$F$28,0,10*ROW('Water Data'!F51))="","",OFFSET('Water Data'!$F$28,0,10*ROW('Water Data'!F51)))</f>
        <v/>
      </c>
      <c r="CA57" s="284" t="str">
        <f ca="true">+IF(OFFSET('Water Data'!$F$29,0,10*ROW('Water Data'!F51))="","",OFFSET('Water Data'!$F$29,0,10*ROW('Water Data'!F51)))</f>
        <v/>
      </c>
      <c r="CB57" s="284" t="str">
        <f ca="true">+IF(OFFSET('Water Data'!$G$27,0,10*ROW('Water Data'!G51))="","",OFFSET('Water Data'!$G$27,0,10*ROW('Water Data'!G51)))</f>
        <v/>
      </c>
      <c r="CC57" s="284" t="str">
        <f ca="true">+IF(OFFSET('Water Data'!$G$28,0,10*ROW('Water Data'!G51))="","",OFFSET('Water Data'!$G$28,0,10*ROW('Water Data'!G51)))</f>
        <v/>
      </c>
      <c r="CD57" s="284" t="str">
        <f ca="true">+IF(OFFSET('Water Data'!$G$29,0,10*ROW('Water Data'!G51))="","",OFFSET('Water Data'!$G$29,0,10*ROW('Water Data'!G51)))</f>
        <v/>
      </c>
      <c r="CE57" s="284" t="str">
        <f ca="true">+IF(OFFSET('Water Data'!$H$27,0,10*ROW('Water Data'!H51))="","",OFFSET('Water Data'!$H$27,0,10*ROW('Water Data'!H51)))</f>
        <v/>
      </c>
      <c r="CF57" s="284" t="str">
        <f ca="true">+IF(OFFSET('Water Data'!$H$28,0,10*ROW('Water Data'!H51))="","",OFFSET('Water Data'!$H$28,0,10*ROW('Water Data'!H51)))</f>
        <v/>
      </c>
      <c r="CG57" s="284" t="str">
        <f ca="true">+IF(OFFSET('Water Data'!$H$29,0,10*ROW('Water Data'!H51))="","",OFFSET('Water Data'!$H$29,0,10*ROW('Water Data'!H51)))</f>
        <v/>
      </c>
      <c r="CH57" s="284" t="str">
        <f ca="true">+IF(OFFSET('Water Data'!$I$27,0,10*ROW('Water Data'!I51))="","",OFFSET('Water Data'!$I$27,0,10*ROW('Water Data'!I51)))</f>
        <v/>
      </c>
      <c r="CI57" s="284" t="str">
        <f ca="true">+IF(OFFSET('Water Data'!$I$28,0,10*ROW('Water Data'!I51))="","",OFFSET('Water Data'!$I$28,0,10*ROW('Water Data'!I51)))</f>
        <v/>
      </c>
      <c r="CJ57" s="284" t="str">
        <f ca="true">+IF(OFFSET('Water Data'!$I$29,0,10*ROW('Water Data'!I51))="","",OFFSET('Water Data'!$I$29,0,10*ROW('Water Data'!I51)))</f>
        <v/>
      </c>
      <c r="CK57" s="284" t="str">
        <f ca="true">+IF(OFFSET('Sanitation Data'!$D$28,0,10*ROW('Sanitation Data'!D51))="","",OFFSET('Sanitation Data'!$D$28,0,10*ROW('Sanitation Data'!D51)))</f>
        <v/>
      </c>
      <c r="CL57" s="284" t="str">
        <f ca="true">+IF(OFFSET('Sanitation Data'!$D$29,0,10*ROW('Sanitation Data'!D51))="","",OFFSET('Sanitation Data'!$D$29,0,10*ROW('Sanitation Data'!D51)))</f>
        <v/>
      </c>
      <c r="CM57" s="284" t="str">
        <f ca="true">+IF(OFFSET('Sanitation Data'!$D$30,0,10*ROW('Sanitation Data'!D51))="","",OFFSET('Sanitation Data'!$D$30,0,10*ROW('Sanitation Data'!D51)))</f>
        <v/>
      </c>
      <c r="CN57" s="284" t="str">
        <f ca="true">+IF(OFFSET('Sanitation Data'!$D$31,0,10*ROW('Sanitation Data'!D51))="","",OFFSET('Sanitation Data'!$D$31,0,10*ROW('Sanitation Data'!D51)))</f>
        <v/>
      </c>
      <c r="CO57" s="284" t="str">
        <f ca="true">+IF(OFFSET('Sanitation Data'!$D$32,0,10*ROW('Sanitation Data'!D51))="","",OFFSET('Sanitation Data'!$D$32,0,10*ROW('Sanitation Data'!D51)))</f>
        <v/>
      </c>
      <c r="CP57" s="284" t="str">
        <f ca="true">+IF(OFFSET('Sanitation Data'!$E$28,0,10*ROW('Sanitation Data'!E51))="","",OFFSET('Sanitation Data'!$E$28,0,10*ROW('Sanitation Data'!E51)))</f>
        <v/>
      </c>
      <c r="CQ57" s="284" t="str">
        <f ca="true">+IF(OFFSET('Sanitation Data'!$E$29,0,10*ROW('Sanitation Data'!E51))="","",OFFSET('Sanitation Data'!$E$29,0,10*ROW('Sanitation Data'!E51)))</f>
        <v/>
      </c>
      <c r="CR57" s="284" t="str">
        <f ca="true">+IF(OFFSET('Sanitation Data'!$E$30,0,10*ROW('Sanitation Data'!E51))="","",OFFSET('Sanitation Data'!$E$30,0,10*ROW('Sanitation Data'!E51)))</f>
        <v/>
      </c>
      <c r="CS57" s="284" t="str">
        <f ca="true">+IF(OFFSET('Sanitation Data'!$E$31,0,10*ROW('Sanitation Data'!E51))="","",OFFSET('Sanitation Data'!$E$31,0,10*ROW('Sanitation Data'!E51)))</f>
        <v/>
      </c>
      <c r="CT57" s="284" t="str">
        <f ca="true">+IF(OFFSET('Sanitation Data'!$E$32,0,10*ROW('Sanitation Data'!E51))="","",OFFSET('Sanitation Data'!$E$32,0,10*ROW('Sanitation Data'!E51)))</f>
        <v/>
      </c>
      <c r="CU57" s="284" t="str">
        <f ca="true">+IF(OFFSET('Sanitation Data'!$F$28,0,10*ROW('Sanitation Data'!F51))="","",OFFSET('Sanitation Data'!$F$28,0,10*ROW('Sanitation Data'!F51)))</f>
        <v/>
      </c>
      <c r="CV57" s="284" t="str">
        <f ca="true">+IF(OFFSET('Sanitation Data'!$F$29,0,10*ROW('Sanitation Data'!F51))="","",OFFSET('Sanitation Data'!$F$29,0,10*ROW('Sanitation Data'!F51)))</f>
        <v/>
      </c>
      <c r="CW57" s="284" t="str">
        <f ca="true">+IF(OFFSET('Sanitation Data'!$F$30,0,10*ROW('Sanitation Data'!F51))="","",OFFSET('Sanitation Data'!$F$30,0,10*ROW('Sanitation Data'!F51)))</f>
        <v/>
      </c>
      <c r="CX57" s="284" t="str">
        <f ca="true">+IF(OFFSET('Sanitation Data'!$F$31,0,10*ROW('Sanitation Data'!F51))="","",OFFSET('Sanitation Data'!$F$31,0,10*ROW('Sanitation Data'!F51)))</f>
        <v/>
      </c>
      <c r="CY57" s="284" t="str">
        <f ca="true">+IF(OFFSET('Sanitation Data'!$F$32,0,10*ROW('Sanitation Data'!F51))="","",OFFSET('Sanitation Data'!$F$32,0,10*ROW('Sanitation Data'!F51)))</f>
        <v/>
      </c>
      <c r="CZ57" s="284" t="str">
        <f ca="true">+IF(OFFSET('Sanitation Data'!$G$28,0,10*ROW('Sanitation Data'!G51))="","",OFFSET('Sanitation Data'!$G$28,0,10*ROW('Sanitation Data'!G51)))</f>
        <v/>
      </c>
      <c r="DA57" s="284" t="str">
        <f ca="true">+IF(OFFSET('Sanitation Data'!$G$29,0,10*ROW('Sanitation Data'!G51))="","",OFFSET('Sanitation Data'!$G$29,0,10*ROW('Sanitation Data'!G51)))</f>
        <v/>
      </c>
      <c r="DB57" s="284" t="str">
        <f ca="true">+IF(OFFSET('Sanitation Data'!$G$30,0,10*ROW('Sanitation Data'!G51))="","",OFFSET('Sanitation Data'!$G$30,0,10*ROW('Sanitation Data'!G51)))</f>
        <v/>
      </c>
      <c r="DC57" s="284" t="str">
        <f ca="true">+IF(OFFSET('Sanitation Data'!$G$31,0,10*ROW('Sanitation Data'!G51))="","",OFFSET('Sanitation Data'!$G$31,0,10*ROW('Sanitation Data'!G51)))</f>
        <v/>
      </c>
      <c r="DD57" s="284" t="str">
        <f ca="true">+IF(OFFSET('Sanitation Data'!$G$32,0,10*ROW('Sanitation Data'!G51))="","",OFFSET('Sanitation Data'!$G$32,0,10*ROW('Sanitation Data'!G51)))</f>
        <v/>
      </c>
      <c r="DE57" s="284" t="str">
        <f ca="true">+IF(OFFSET('Sanitation Data'!$H$28,0,10*ROW('Sanitation Data'!H51))="","",OFFSET('Sanitation Data'!$H$28,0,10*ROW('Sanitation Data'!H51)))</f>
        <v/>
      </c>
      <c r="DF57" s="284" t="str">
        <f ca="true">+IF(OFFSET('Sanitation Data'!$H$29,0,10*ROW('Sanitation Data'!H51))="","",OFFSET('Sanitation Data'!$H$29,0,10*ROW('Sanitation Data'!H51)))</f>
        <v/>
      </c>
      <c r="DG57" s="284" t="str">
        <f ca="true">+IF(OFFSET('Sanitation Data'!$H$30,0,10*ROW('Sanitation Data'!H51))="","",OFFSET('Sanitation Data'!$H$30,0,10*ROW('Sanitation Data'!H51)))</f>
        <v/>
      </c>
      <c r="DH57" s="284" t="str">
        <f ca="true">+IF(OFFSET('Sanitation Data'!$H$31,0,10*ROW('Sanitation Data'!H51))="","",OFFSET('Sanitation Data'!$H$31,0,10*ROW('Sanitation Data'!H51)))</f>
        <v/>
      </c>
      <c r="DI57" s="284" t="str">
        <f ca="true">+IF(OFFSET('Sanitation Data'!$H$32,0,10*ROW('Sanitation Data'!H51))="","",OFFSET('Sanitation Data'!$H$32,0,10*ROW('Sanitation Data'!H51)))</f>
        <v/>
      </c>
      <c r="DJ57" s="284" t="str">
        <f ca="true">+IF(OFFSET('Sanitation Data'!$I$28,0,10*ROW('Sanitation Data'!I51))="","",OFFSET('Sanitation Data'!$I$28,0,10*ROW('Sanitation Data'!I51)))</f>
        <v/>
      </c>
      <c r="DK57" s="284" t="str">
        <f ca="true">+IF(OFFSET('Sanitation Data'!$I$29,0,10*ROW('Sanitation Data'!I51))="","",OFFSET('Sanitation Data'!$I$29,0,10*ROW('Sanitation Data'!I51)))</f>
        <v/>
      </c>
      <c r="DL57" s="284" t="str">
        <f ca="true">+IF(OFFSET('Sanitation Data'!$I$30,0,10*ROW('Sanitation Data'!I51))="","",OFFSET('Sanitation Data'!$I$30,0,10*ROW('Sanitation Data'!I51)))</f>
        <v/>
      </c>
      <c r="DM57" s="284" t="str">
        <f ca="true">+IF(OFFSET('Sanitation Data'!$I$31,0,10*ROW('Sanitation Data'!I51))="","",OFFSET('Sanitation Data'!$I$31,0,10*ROW('Sanitation Data'!I51)))</f>
        <v/>
      </c>
      <c r="DN57" s="284" t="str">
        <f ca="true">+IF(OFFSET('Sanitation Data'!$I$32,0,10*ROW('Sanitation Data'!I51))="","",OFFSET('Sanitation Data'!$I$32,0,10*ROW('Sanitation Data'!I51)))</f>
        <v/>
      </c>
      <c r="DO57" s="284" t="str">
        <f ca="true">+IF(OFFSET('Hygiene Data'!$D$11,0,10*ROW('Hygiene Data'!D51))="","",OFFSET('Hygiene Data'!$D$11,0,10*ROW('Hygiene Data'!D51)))</f>
        <v/>
      </c>
      <c r="DP57" s="284" t="str">
        <f ca="true">+IF(OFFSET('Hygiene Data'!$D$12,0,10*ROW('Hygiene Data'!D51))="","",OFFSET('Hygiene Data'!$D$12,0,10*ROW('Hygiene Data'!D51)))</f>
        <v/>
      </c>
      <c r="DQ57" s="284" t="str">
        <f ca="true">+IF(OFFSET('Hygiene Data'!$D$13,0,10*ROW('Hygiene Data'!D51))="","",OFFSET('Hygiene Data'!$D$13,0,10*ROW('Hygiene Data'!D51)))</f>
        <v/>
      </c>
      <c r="DR57" s="284" t="str">
        <f ca="true">+IF(OFFSET('Hygiene Data'!$E$11,0,10*ROW('Hygiene Data'!E51))="","",OFFSET('Hygiene Data'!$E$11,0,10*ROW('Hygiene Data'!E51)))</f>
        <v/>
      </c>
      <c r="DS57" s="284" t="str">
        <f ca="true">+IF(OFFSET('Hygiene Data'!$E$12,0,10*ROW('Hygiene Data'!E51))="","",OFFSET('Hygiene Data'!$E$12,0,10*ROW('Hygiene Data'!E51)))</f>
        <v/>
      </c>
      <c r="DT57" s="284" t="str">
        <f ca="true">+IF(OFFSET('Hygiene Data'!$E$13,0,10*ROW('Hygiene Data'!E51))="","",OFFSET('Hygiene Data'!$E$13,0,10*ROW('Hygiene Data'!E51)))</f>
        <v/>
      </c>
      <c r="DU57" s="284" t="str">
        <f ca="true">+IF(OFFSET('Hygiene Data'!$F$11,0,10*ROW('Hygiene Data'!F51))="","",OFFSET('Hygiene Data'!$F$11,0,10*ROW('Hygiene Data'!F51)))</f>
        <v/>
      </c>
      <c r="DV57" s="284" t="str">
        <f ca="true">+IF(OFFSET('Hygiene Data'!$F$12,0,10*ROW('Hygiene Data'!F51))="","",OFFSET('Hygiene Data'!$F$12,0,10*ROW('Hygiene Data'!F51)))</f>
        <v/>
      </c>
      <c r="DW57" s="284" t="str">
        <f ca="true">+IF(OFFSET('Hygiene Data'!$F$13,0,10*ROW('Hygiene Data'!F51))="","",OFFSET('Hygiene Data'!$F$13,0,10*ROW('Hygiene Data'!F51)))</f>
        <v/>
      </c>
      <c r="DX57" s="284" t="str">
        <f ca="true">+IF(OFFSET('Hygiene Data'!$G$11,0,10*ROW('Hygiene Data'!G51))="","",OFFSET('Hygiene Data'!$G$11,0,10*ROW('Hygiene Data'!G51)))</f>
        <v/>
      </c>
      <c r="DY57" s="284" t="str">
        <f ca="true">+IF(OFFSET('Hygiene Data'!$G$12,0,10*ROW('Hygiene Data'!G51))="","",OFFSET('Hygiene Data'!$G$12,0,10*ROW('Hygiene Data'!G51)))</f>
        <v/>
      </c>
      <c r="DZ57" s="284" t="str">
        <f ca="true">+IF(OFFSET('Hygiene Data'!$G$13,0,10*ROW('Hygiene Data'!G51))="","",OFFSET('Hygiene Data'!$G$13,0,10*ROW('Hygiene Data'!G51)))</f>
        <v/>
      </c>
      <c r="EA57" s="284" t="str">
        <f ca="true">+IF(OFFSET('Hygiene Data'!$H$11,0,10*ROW('Hygiene Data'!H51))="","",OFFSET('Hygiene Data'!$H$11,0,10*ROW('Hygiene Data'!H51)))</f>
        <v/>
      </c>
      <c r="EB57" s="284" t="str">
        <f ca="true">+IF(OFFSET('Hygiene Data'!$H$12,0,10*ROW('Hygiene Data'!H51))="","",OFFSET('Hygiene Data'!$H$12,0,10*ROW('Hygiene Data'!H51)))</f>
        <v/>
      </c>
      <c r="EC57" s="284" t="str">
        <f ca="true">+IF(OFFSET('Hygiene Data'!$H$13,0,10*ROW('Hygiene Data'!H51))="","",OFFSET('Hygiene Data'!$H$13,0,10*ROW('Hygiene Data'!H51)))</f>
        <v/>
      </c>
      <c r="ED57" s="284" t="str">
        <f ca="true">+IF(OFFSET('Hygiene Data'!$I$11,0,10*ROW('Hygiene Data'!I51))="","",OFFSET('Hygiene Data'!$I$11,0,10*ROW('Hygiene Data'!I51)))</f>
        <v/>
      </c>
      <c r="EE57" s="284" t="str">
        <f ca="true">+IF(OFFSET('Hygiene Data'!$I$12,0,10*ROW('Hygiene Data'!I51))="","",OFFSET('Hygiene Data'!$I$12,0,10*ROW('Hygiene Data'!I51)))</f>
        <v/>
      </c>
      <c r="EF57" s="284"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9"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4"/>
      <c r="BS58" s="284" t="str">
        <f ca="true">+IF(OFFSET('Water Data'!$D$27,0,10*ROW('Water Data'!D52))="","",OFFSET('Water Data'!$D$27,0,10*ROW('Water Data'!D52)))</f>
        <v/>
      </c>
      <c r="BT58" s="284" t="str">
        <f ca="true">+IF(OFFSET('Water Data'!$D$28,0,10*ROW('Water Data'!D52))="","",OFFSET('Water Data'!$D$28,0,10*ROW('Water Data'!D52)))</f>
        <v/>
      </c>
      <c r="BU58" s="284" t="str">
        <f ca="true">+IF(OFFSET('Water Data'!$D$29,0,10*ROW('Water Data'!D52))="","",OFFSET('Water Data'!$D$29,0,10*ROW('Water Data'!D52)))</f>
        <v/>
      </c>
      <c r="BV58" s="284" t="str">
        <f ca="true">+IF(OFFSET('Water Data'!$E$27,0,10*ROW('Water Data'!E52))="","",OFFSET('Water Data'!$E$27,0,10*ROW('Water Data'!E52)))</f>
        <v/>
      </c>
      <c r="BW58" s="284" t="str">
        <f ca="true">+IF(OFFSET('Water Data'!$E$28,0,10*ROW('Water Data'!E52))="","",OFFSET('Water Data'!$E$28,0,10*ROW('Water Data'!E52)))</f>
        <v/>
      </c>
      <c r="BX58" s="284" t="str">
        <f ca="true">+IF(OFFSET('Water Data'!$E$29,0,10*ROW('Water Data'!E52))="","",OFFSET('Water Data'!$E$29,0,10*ROW('Water Data'!E52)))</f>
        <v/>
      </c>
      <c r="BY58" s="284" t="str">
        <f ca="true">+IF(OFFSET('Water Data'!$F$27,0,10*ROW('Water Data'!F52))="","",OFFSET('Water Data'!$F$27,0,10*ROW('Water Data'!F52)))</f>
        <v/>
      </c>
      <c r="BZ58" s="284" t="str">
        <f ca="true">+IF(OFFSET('Water Data'!$F$28,0,10*ROW('Water Data'!F52))="","",OFFSET('Water Data'!$F$28,0,10*ROW('Water Data'!F52)))</f>
        <v/>
      </c>
      <c r="CA58" s="284" t="str">
        <f ca="true">+IF(OFFSET('Water Data'!$F$29,0,10*ROW('Water Data'!F52))="","",OFFSET('Water Data'!$F$29,0,10*ROW('Water Data'!F52)))</f>
        <v/>
      </c>
      <c r="CB58" s="284" t="str">
        <f ca="true">+IF(OFFSET('Water Data'!$G$27,0,10*ROW('Water Data'!G52))="","",OFFSET('Water Data'!$G$27,0,10*ROW('Water Data'!G52)))</f>
        <v/>
      </c>
      <c r="CC58" s="284" t="str">
        <f ca="true">+IF(OFFSET('Water Data'!$G$28,0,10*ROW('Water Data'!G52))="","",OFFSET('Water Data'!$G$28,0,10*ROW('Water Data'!G52)))</f>
        <v/>
      </c>
      <c r="CD58" s="284" t="str">
        <f ca="true">+IF(OFFSET('Water Data'!$G$29,0,10*ROW('Water Data'!G52))="","",OFFSET('Water Data'!$G$29,0,10*ROW('Water Data'!G52)))</f>
        <v/>
      </c>
      <c r="CE58" s="284" t="str">
        <f ca="true">+IF(OFFSET('Water Data'!$H$27,0,10*ROW('Water Data'!H52))="","",OFFSET('Water Data'!$H$27,0,10*ROW('Water Data'!H52)))</f>
        <v/>
      </c>
      <c r="CF58" s="284" t="str">
        <f ca="true">+IF(OFFSET('Water Data'!$H$28,0,10*ROW('Water Data'!H52))="","",OFFSET('Water Data'!$H$28,0,10*ROW('Water Data'!H52)))</f>
        <v/>
      </c>
      <c r="CG58" s="284" t="str">
        <f ca="true">+IF(OFFSET('Water Data'!$H$29,0,10*ROW('Water Data'!H52))="","",OFFSET('Water Data'!$H$29,0,10*ROW('Water Data'!H52)))</f>
        <v/>
      </c>
      <c r="CH58" s="284" t="str">
        <f ca="true">+IF(OFFSET('Water Data'!$I$27,0,10*ROW('Water Data'!I52))="","",OFFSET('Water Data'!$I$27,0,10*ROW('Water Data'!I52)))</f>
        <v/>
      </c>
      <c r="CI58" s="284" t="str">
        <f ca="true">+IF(OFFSET('Water Data'!$I$28,0,10*ROW('Water Data'!I52))="","",OFFSET('Water Data'!$I$28,0,10*ROW('Water Data'!I52)))</f>
        <v/>
      </c>
      <c r="CJ58" s="284" t="str">
        <f ca="true">+IF(OFFSET('Water Data'!$I$29,0,10*ROW('Water Data'!I52))="","",OFFSET('Water Data'!$I$29,0,10*ROW('Water Data'!I52)))</f>
        <v/>
      </c>
      <c r="CK58" s="284" t="str">
        <f ca="true">+IF(OFFSET('Sanitation Data'!$D$28,0,10*ROW('Sanitation Data'!D52))="","",OFFSET('Sanitation Data'!$D$28,0,10*ROW('Sanitation Data'!D52)))</f>
        <v/>
      </c>
      <c r="CL58" s="284" t="str">
        <f ca="true">+IF(OFFSET('Sanitation Data'!$D$29,0,10*ROW('Sanitation Data'!D52))="","",OFFSET('Sanitation Data'!$D$29,0,10*ROW('Sanitation Data'!D52)))</f>
        <v/>
      </c>
      <c r="CM58" s="284" t="str">
        <f ca="true">+IF(OFFSET('Sanitation Data'!$D$30,0,10*ROW('Sanitation Data'!D52))="","",OFFSET('Sanitation Data'!$D$30,0,10*ROW('Sanitation Data'!D52)))</f>
        <v/>
      </c>
      <c r="CN58" s="284" t="str">
        <f ca="true">+IF(OFFSET('Sanitation Data'!$D$31,0,10*ROW('Sanitation Data'!D52))="","",OFFSET('Sanitation Data'!$D$31,0,10*ROW('Sanitation Data'!D52)))</f>
        <v/>
      </c>
      <c r="CO58" s="284" t="str">
        <f ca="true">+IF(OFFSET('Sanitation Data'!$D$32,0,10*ROW('Sanitation Data'!D52))="","",OFFSET('Sanitation Data'!$D$32,0,10*ROW('Sanitation Data'!D52)))</f>
        <v/>
      </c>
      <c r="CP58" s="284" t="str">
        <f ca="true">+IF(OFFSET('Sanitation Data'!$E$28,0,10*ROW('Sanitation Data'!E52))="","",OFFSET('Sanitation Data'!$E$28,0,10*ROW('Sanitation Data'!E52)))</f>
        <v/>
      </c>
      <c r="CQ58" s="284" t="str">
        <f ca="true">+IF(OFFSET('Sanitation Data'!$E$29,0,10*ROW('Sanitation Data'!E52))="","",OFFSET('Sanitation Data'!$E$29,0,10*ROW('Sanitation Data'!E52)))</f>
        <v/>
      </c>
      <c r="CR58" s="284" t="str">
        <f ca="true">+IF(OFFSET('Sanitation Data'!$E$30,0,10*ROW('Sanitation Data'!E52))="","",OFFSET('Sanitation Data'!$E$30,0,10*ROW('Sanitation Data'!E52)))</f>
        <v/>
      </c>
      <c r="CS58" s="284" t="str">
        <f ca="true">+IF(OFFSET('Sanitation Data'!$E$31,0,10*ROW('Sanitation Data'!E52))="","",OFFSET('Sanitation Data'!$E$31,0,10*ROW('Sanitation Data'!E52)))</f>
        <v/>
      </c>
      <c r="CT58" s="284" t="str">
        <f ca="true">+IF(OFFSET('Sanitation Data'!$E$32,0,10*ROW('Sanitation Data'!E52))="","",OFFSET('Sanitation Data'!$E$32,0,10*ROW('Sanitation Data'!E52)))</f>
        <v/>
      </c>
      <c r="CU58" s="284" t="str">
        <f ca="true">+IF(OFFSET('Sanitation Data'!$F$28,0,10*ROW('Sanitation Data'!F52))="","",OFFSET('Sanitation Data'!$F$28,0,10*ROW('Sanitation Data'!F52)))</f>
        <v/>
      </c>
      <c r="CV58" s="284" t="str">
        <f ca="true">+IF(OFFSET('Sanitation Data'!$F$29,0,10*ROW('Sanitation Data'!F52))="","",OFFSET('Sanitation Data'!$F$29,0,10*ROW('Sanitation Data'!F52)))</f>
        <v/>
      </c>
      <c r="CW58" s="284" t="str">
        <f ca="true">+IF(OFFSET('Sanitation Data'!$F$30,0,10*ROW('Sanitation Data'!F52))="","",OFFSET('Sanitation Data'!$F$30,0,10*ROW('Sanitation Data'!F52)))</f>
        <v/>
      </c>
      <c r="CX58" s="284" t="str">
        <f ca="true">+IF(OFFSET('Sanitation Data'!$F$31,0,10*ROW('Sanitation Data'!F52))="","",OFFSET('Sanitation Data'!$F$31,0,10*ROW('Sanitation Data'!F52)))</f>
        <v/>
      </c>
      <c r="CY58" s="284" t="str">
        <f ca="true">+IF(OFFSET('Sanitation Data'!$F$32,0,10*ROW('Sanitation Data'!F52))="","",OFFSET('Sanitation Data'!$F$32,0,10*ROW('Sanitation Data'!F52)))</f>
        <v/>
      </c>
      <c r="CZ58" s="284" t="str">
        <f ca="true">+IF(OFFSET('Sanitation Data'!$G$28,0,10*ROW('Sanitation Data'!G52))="","",OFFSET('Sanitation Data'!$G$28,0,10*ROW('Sanitation Data'!G52)))</f>
        <v/>
      </c>
      <c r="DA58" s="284" t="str">
        <f ca="true">+IF(OFFSET('Sanitation Data'!$G$29,0,10*ROW('Sanitation Data'!G52))="","",OFFSET('Sanitation Data'!$G$29,0,10*ROW('Sanitation Data'!G52)))</f>
        <v/>
      </c>
      <c r="DB58" s="284" t="str">
        <f ca="true">+IF(OFFSET('Sanitation Data'!$G$30,0,10*ROW('Sanitation Data'!G52))="","",OFFSET('Sanitation Data'!$G$30,0,10*ROW('Sanitation Data'!G52)))</f>
        <v/>
      </c>
      <c r="DC58" s="284" t="str">
        <f ca="true">+IF(OFFSET('Sanitation Data'!$G$31,0,10*ROW('Sanitation Data'!G52))="","",OFFSET('Sanitation Data'!$G$31,0,10*ROW('Sanitation Data'!G52)))</f>
        <v/>
      </c>
      <c r="DD58" s="284" t="str">
        <f ca="true">+IF(OFFSET('Sanitation Data'!$G$32,0,10*ROW('Sanitation Data'!G52))="","",OFFSET('Sanitation Data'!$G$32,0,10*ROW('Sanitation Data'!G52)))</f>
        <v/>
      </c>
      <c r="DE58" s="284" t="str">
        <f ca="true">+IF(OFFSET('Sanitation Data'!$H$28,0,10*ROW('Sanitation Data'!H52))="","",OFFSET('Sanitation Data'!$H$28,0,10*ROW('Sanitation Data'!H52)))</f>
        <v/>
      </c>
      <c r="DF58" s="284" t="str">
        <f ca="true">+IF(OFFSET('Sanitation Data'!$H$29,0,10*ROW('Sanitation Data'!H52))="","",OFFSET('Sanitation Data'!$H$29,0,10*ROW('Sanitation Data'!H52)))</f>
        <v/>
      </c>
      <c r="DG58" s="284" t="str">
        <f ca="true">+IF(OFFSET('Sanitation Data'!$H$30,0,10*ROW('Sanitation Data'!H52))="","",OFFSET('Sanitation Data'!$H$30,0,10*ROW('Sanitation Data'!H52)))</f>
        <v/>
      </c>
      <c r="DH58" s="284" t="str">
        <f ca="true">+IF(OFFSET('Sanitation Data'!$H$31,0,10*ROW('Sanitation Data'!H52))="","",OFFSET('Sanitation Data'!$H$31,0,10*ROW('Sanitation Data'!H52)))</f>
        <v/>
      </c>
      <c r="DI58" s="284" t="str">
        <f ca="true">+IF(OFFSET('Sanitation Data'!$H$32,0,10*ROW('Sanitation Data'!H52))="","",OFFSET('Sanitation Data'!$H$32,0,10*ROW('Sanitation Data'!H52)))</f>
        <v/>
      </c>
      <c r="DJ58" s="284" t="str">
        <f ca="true">+IF(OFFSET('Sanitation Data'!$I$28,0,10*ROW('Sanitation Data'!I52))="","",OFFSET('Sanitation Data'!$I$28,0,10*ROW('Sanitation Data'!I52)))</f>
        <v/>
      </c>
      <c r="DK58" s="284" t="str">
        <f ca="true">+IF(OFFSET('Sanitation Data'!$I$29,0,10*ROW('Sanitation Data'!I52))="","",OFFSET('Sanitation Data'!$I$29,0,10*ROW('Sanitation Data'!I52)))</f>
        <v/>
      </c>
      <c r="DL58" s="284" t="str">
        <f ca="true">+IF(OFFSET('Sanitation Data'!$I$30,0,10*ROW('Sanitation Data'!I52))="","",OFFSET('Sanitation Data'!$I$30,0,10*ROW('Sanitation Data'!I52)))</f>
        <v/>
      </c>
      <c r="DM58" s="284" t="str">
        <f ca="true">+IF(OFFSET('Sanitation Data'!$I$31,0,10*ROW('Sanitation Data'!I52))="","",OFFSET('Sanitation Data'!$I$31,0,10*ROW('Sanitation Data'!I52)))</f>
        <v/>
      </c>
      <c r="DN58" s="284" t="str">
        <f ca="true">+IF(OFFSET('Sanitation Data'!$I$32,0,10*ROW('Sanitation Data'!I52))="","",OFFSET('Sanitation Data'!$I$32,0,10*ROW('Sanitation Data'!I52)))</f>
        <v/>
      </c>
      <c r="DO58" s="284" t="str">
        <f ca="true">+IF(OFFSET('Hygiene Data'!$D$11,0,10*ROW('Hygiene Data'!D52))="","",OFFSET('Hygiene Data'!$D$11,0,10*ROW('Hygiene Data'!D52)))</f>
        <v/>
      </c>
      <c r="DP58" s="284" t="str">
        <f ca="true">+IF(OFFSET('Hygiene Data'!$D$12,0,10*ROW('Hygiene Data'!D52))="","",OFFSET('Hygiene Data'!$D$12,0,10*ROW('Hygiene Data'!D52)))</f>
        <v/>
      </c>
      <c r="DQ58" s="284" t="str">
        <f ca="true">+IF(OFFSET('Hygiene Data'!$D$13,0,10*ROW('Hygiene Data'!D52))="","",OFFSET('Hygiene Data'!$D$13,0,10*ROW('Hygiene Data'!D52)))</f>
        <v/>
      </c>
      <c r="DR58" s="284" t="str">
        <f ca="true">+IF(OFFSET('Hygiene Data'!$E$11,0,10*ROW('Hygiene Data'!E52))="","",OFFSET('Hygiene Data'!$E$11,0,10*ROW('Hygiene Data'!E52)))</f>
        <v/>
      </c>
      <c r="DS58" s="284" t="str">
        <f ca="true">+IF(OFFSET('Hygiene Data'!$E$12,0,10*ROW('Hygiene Data'!E52))="","",OFFSET('Hygiene Data'!$E$12,0,10*ROW('Hygiene Data'!E52)))</f>
        <v/>
      </c>
      <c r="DT58" s="284" t="str">
        <f ca="true">+IF(OFFSET('Hygiene Data'!$E$13,0,10*ROW('Hygiene Data'!E52))="","",OFFSET('Hygiene Data'!$E$13,0,10*ROW('Hygiene Data'!E52)))</f>
        <v/>
      </c>
      <c r="DU58" s="284" t="str">
        <f ca="true">+IF(OFFSET('Hygiene Data'!$F$11,0,10*ROW('Hygiene Data'!F52))="","",OFFSET('Hygiene Data'!$F$11,0,10*ROW('Hygiene Data'!F52)))</f>
        <v/>
      </c>
      <c r="DV58" s="284" t="str">
        <f ca="true">+IF(OFFSET('Hygiene Data'!$F$12,0,10*ROW('Hygiene Data'!F52))="","",OFFSET('Hygiene Data'!$F$12,0,10*ROW('Hygiene Data'!F52)))</f>
        <v/>
      </c>
      <c r="DW58" s="284" t="str">
        <f ca="true">+IF(OFFSET('Hygiene Data'!$F$13,0,10*ROW('Hygiene Data'!F52))="","",OFFSET('Hygiene Data'!$F$13,0,10*ROW('Hygiene Data'!F52)))</f>
        <v/>
      </c>
      <c r="DX58" s="284" t="str">
        <f ca="true">+IF(OFFSET('Hygiene Data'!$G$11,0,10*ROW('Hygiene Data'!G52))="","",OFFSET('Hygiene Data'!$G$11,0,10*ROW('Hygiene Data'!G52)))</f>
        <v/>
      </c>
      <c r="DY58" s="284" t="str">
        <f ca="true">+IF(OFFSET('Hygiene Data'!$G$12,0,10*ROW('Hygiene Data'!G52))="","",OFFSET('Hygiene Data'!$G$12,0,10*ROW('Hygiene Data'!G52)))</f>
        <v/>
      </c>
      <c r="DZ58" s="284" t="str">
        <f ca="true">+IF(OFFSET('Hygiene Data'!$G$13,0,10*ROW('Hygiene Data'!G52))="","",OFFSET('Hygiene Data'!$G$13,0,10*ROW('Hygiene Data'!G52)))</f>
        <v/>
      </c>
      <c r="EA58" s="284" t="str">
        <f ca="true">+IF(OFFSET('Hygiene Data'!$H$11,0,10*ROW('Hygiene Data'!H52))="","",OFFSET('Hygiene Data'!$H$11,0,10*ROW('Hygiene Data'!H52)))</f>
        <v/>
      </c>
      <c r="EB58" s="284" t="str">
        <f ca="true">+IF(OFFSET('Hygiene Data'!$H$12,0,10*ROW('Hygiene Data'!H52))="","",OFFSET('Hygiene Data'!$H$12,0,10*ROW('Hygiene Data'!H52)))</f>
        <v/>
      </c>
      <c r="EC58" s="284" t="str">
        <f ca="true">+IF(OFFSET('Hygiene Data'!$H$13,0,10*ROW('Hygiene Data'!H52))="","",OFFSET('Hygiene Data'!$H$13,0,10*ROW('Hygiene Data'!H52)))</f>
        <v/>
      </c>
      <c r="ED58" s="284" t="str">
        <f ca="true">+IF(OFFSET('Hygiene Data'!$I$11,0,10*ROW('Hygiene Data'!I52))="","",OFFSET('Hygiene Data'!$I$11,0,10*ROW('Hygiene Data'!I52)))</f>
        <v/>
      </c>
      <c r="EE58" s="284" t="str">
        <f ca="true">+IF(OFFSET('Hygiene Data'!$I$12,0,10*ROW('Hygiene Data'!I52))="","",OFFSET('Hygiene Data'!$I$12,0,10*ROW('Hygiene Data'!I52)))</f>
        <v/>
      </c>
      <c r="EF58" s="284"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9"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4"/>
      <c r="BS59" s="284" t="str">
        <f ca="true">+IF(OFFSET('Water Data'!$D$27,0,10*ROW('Water Data'!D53))="","",OFFSET('Water Data'!$D$27,0,10*ROW('Water Data'!D53)))</f>
        <v/>
      </c>
      <c r="BT59" s="284" t="str">
        <f ca="true">+IF(OFFSET('Water Data'!$D$28,0,10*ROW('Water Data'!D53))="","",OFFSET('Water Data'!$D$28,0,10*ROW('Water Data'!D53)))</f>
        <v/>
      </c>
      <c r="BU59" s="284" t="str">
        <f ca="true">+IF(OFFSET('Water Data'!$D$29,0,10*ROW('Water Data'!D53))="","",OFFSET('Water Data'!$D$29,0,10*ROW('Water Data'!D53)))</f>
        <v/>
      </c>
      <c r="BV59" s="284" t="str">
        <f ca="true">+IF(OFFSET('Water Data'!$E$27,0,10*ROW('Water Data'!E53))="","",OFFSET('Water Data'!$E$27,0,10*ROW('Water Data'!E53)))</f>
        <v/>
      </c>
      <c r="BW59" s="284" t="str">
        <f ca="true">+IF(OFFSET('Water Data'!$E$28,0,10*ROW('Water Data'!E53))="","",OFFSET('Water Data'!$E$28,0,10*ROW('Water Data'!E53)))</f>
        <v/>
      </c>
      <c r="BX59" s="284" t="str">
        <f ca="true">+IF(OFFSET('Water Data'!$E$29,0,10*ROW('Water Data'!E53))="","",OFFSET('Water Data'!$E$29,0,10*ROW('Water Data'!E53)))</f>
        <v/>
      </c>
      <c r="BY59" s="284" t="str">
        <f ca="true">+IF(OFFSET('Water Data'!$F$27,0,10*ROW('Water Data'!F53))="","",OFFSET('Water Data'!$F$27,0,10*ROW('Water Data'!F53)))</f>
        <v/>
      </c>
      <c r="BZ59" s="284" t="str">
        <f ca="true">+IF(OFFSET('Water Data'!$F$28,0,10*ROW('Water Data'!F53))="","",OFFSET('Water Data'!$F$28,0,10*ROW('Water Data'!F53)))</f>
        <v/>
      </c>
      <c r="CA59" s="284" t="str">
        <f ca="true">+IF(OFFSET('Water Data'!$F$29,0,10*ROW('Water Data'!F53))="","",OFFSET('Water Data'!$F$29,0,10*ROW('Water Data'!F53)))</f>
        <v/>
      </c>
      <c r="CB59" s="284" t="str">
        <f ca="true">+IF(OFFSET('Water Data'!$G$27,0,10*ROW('Water Data'!G53))="","",OFFSET('Water Data'!$G$27,0,10*ROW('Water Data'!G53)))</f>
        <v/>
      </c>
      <c r="CC59" s="284" t="str">
        <f ca="true">+IF(OFFSET('Water Data'!$G$28,0,10*ROW('Water Data'!G53))="","",OFFSET('Water Data'!$G$28,0,10*ROW('Water Data'!G53)))</f>
        <v/>
      </c>
      <c r="CD59" s="284" t="str">
        <f ca="true">+IF(OFFSET('Water Data'!$G$29,0,10*ROW('Water Data'!G53))="","",OFFSET('Water Data'!$G$29,0,10*ROW('Water Data'!G53)))</f>
        <v/>
      </c>
      <c r="CE59" s="284" t="str">
        <f ca="true">+IF(OFFSET('Water Data'!$H$27,0,10*ROW('Water Data'!H53))="","",OFFSET('Water Data'!$H$27,0,10*ROW('Water Data'!H53)))</f>
        <v/>
      </c>
      <c r="CF59" s="284" t="str">
        <f ca="true">+IF(OFFSET('Water Data'!$H$28,0,10*ROW('Water Data'!H53))="","",OFFSET('Water Data'!$H$28,0,10*ROW('Water Data'!H53)))</f>
        <v/>
      </c>
      <c r="CG59" s="284" t="str">
        <f ca="true">+IF(OFFSET('Water Data'!$H$29,0,10*ROW('Water Data'!H53))="","",OFFSET('Water Data'!$H$29,0,10*ROW('Water Data'!H53)))</f>
        <v/>
      </c>
      <c r="CH59" s="284" t="str">
        <f ca="true">+IF(OFFSET('Water Data'!$I$27,0,10*ROW('Water Data'!I53))="","",OFFSET('Water Data'!$I$27,0,10*ROW('Water Data'!I53)))</f>
        <v/>
      </c>
      <c r="CI59" s="284" t="str">
        <f ca="true">+IF(OFFSET('Water Data'!$I$28,0,10*ROW('Water Data'!I53))="","",OFFSET('Water Data'!$I$28,0,10*ROW('Water Data'!I53)))</f>
        <v/>
      </c>
      <c r="CJ59" s="284" t="str">
        <f ca="true">+IF(OFFSET('Water Data'!$I$29,0,10*ROW('Water Data'!I53))="","",OFFSET('Water Data'!$I$29,0,10*ROW('Water Data'!I53)))</f>
        <v/>
      </c>
      <c r="CK59" s="284" t="str">
        <f ca="true">+IF(OFFSET('Sanitation Data'!$D$28,0,10*ROW('Sanitation Data'!D53))="","",OFFSET('Sanitation Data'!$D$28,0,10*ROW('Sanitation Data'!D53)))</f>
        <v/>
      </c>
      <c r="CL59" s="284" t="str">
        <f ca="true">+IF(OFFSET('Sanitation Data'!$D$29,0,10*ROW('Sanitation Data'!D53))="","",OFFSET('Sanitation Data'!$D$29,0,10*ROW('Sanitation Data'!D53)))</f>
        <v/>
      </c>
      <c r="CM59" s="284" t="str">
        <f ca="true">+IF(OFFSET('Sanitation Data'!$D$30,0,10*ROW('Sanitation Data'!D53))="","",OFFSET('Sanitation Data'!$D$30,0,10*ROW('Sanitation Data'!D53)))</f>
        <v/>
      </c>
      <c r="CN59" s="284" t="str">
        <f ca="true">+IF(OFFSET('Sanitation Data'!$D$31,0,10*ROW('Sanitation Data'!D53))="","",OFFSET('Sanitation Data'!$D$31,0,10*ROW('Sanitation Data'!D53)))</f>
        <v/>
      </c>
      <c r="CO59" s="284" t="str">
        <f ca="true">+IF(OFFSET('Sanitation Data'!$D$32,0,10*ROW('Sanitation Data'!D53))="","",OFFSET('Sanitation Data'!$D$32,0,10*ROW('Sanitation Data'!D53)))</f>
        <v/>
      </c>
      <c r="CP59" s="284" t="str">
        <f ca="true">+IF(OFFSET('Sanitation Data'!$E$28,0,10*ROW('Sanitation Data'!E53))="","",OFFSET('Sanitation Data'!$E$28,0,10*ROW('Sanitation Data'!E53)))</f>
        <v/>
      </c>
      <c r="CQ59" s="284" t="str">
        <f ca="true">+IF(OFFSET('Sanitation Data'!$E$29,0,10*ROW('Sanitation Data'!E53))="","",OFFSET('Sanitation Data'!$E$29,0,10*ROW('Sanitation Data'!E53)))</f>
        <v/>
      </c>
      <c r="CR59" s="284" t="str">
        <f ca="true">+IF(OFFSET('Sanitation Data'!$E$30,0,10*ROW('Sanitation Data'!E53))="","",OFFSET('Sanitation Data'!$E$30,0,10*ROW('Sanitation Data'!E53)))</f>
        <v/>
      </c>
      <c r="CS59" s="284" t="str">
        <f ca="true">+IF(OFFSET('Sanitation Data'!$E$31,0,10*ROW('Sanitation Data'!E53))="","",OFFSET('Sanitation Data'!$E$31,0,10*ROW('Sanitation Data'!E53)))</f>
        <v/>
      </c>
      <c r="CT59" s="284" t="str">
        <f ca="true">+IF(OFFSET('Sanitation Data'!$E$32,0,10*ROW('Sanitation Data'!E53))="","",OFFSET('Sanitation Data'!$E$32,0,10*ROW('Sanitation Data'!E53)))</f>
        <v/>
      </c>
      <c r="CU59" s="284" t="str">
        <f ca="true">+IF(OFFSET('Sanitation Data'!$F$28,0,10*ROW('Sanitation Data'!F53))="","",OFFSET('Sanitation Data'!$F$28,0,10*ROW('Sanitation Data'!F53)))</f>
        <v/>
      </c>
      <c r="CV59" s="284" t="str">
        <f ca="true">+IF(OFFSET('Sanitation Data'!$F$29,0,10*ROW('Sanitation Data'!F53))="","",OFFSET('Sanitation Data'!$F$29,0,10*ROW('Sanitation Data'!F53)))</f>
        <v/>
      </c>
      <c r="CW59" s="284" t="str">
        <f ca="true">+IF(OFFSET('Sanitation Data'!$F$30,0,10*ROW('Sanitation Data'!F53))="","",OFFSET('Sanitation Data'!$F$30,0,10*ROW('Sanitation Data'!F53)))</f>
        <v/>
      </c>
      <c r="CX59" s="284" t="str">
        <f ca="true">+IF(OFFSET('Sanitation Data'!$F$31,0,10*ROW('Sanitation Data'!F53))="","",OFFSET('Sanitation Data'!$F$31,0,10*ROW('Sanitation Data'!F53)))</f>
        <v/>
      </c>
      <c r="CY59" s="284" t="str">
        <f ca="true">+IF(OFFSET('Sanitation Data'!$F$32,0,10*ROW('Sanitation Data'!F53))="","",OFFSET('Sanitation Data'!$F$32,0,10*ROW('Sanitation Data'!F53)))</f>
        <v/>
      </c>
      <c r="CZ59" s="284" t="str">
        <f ca="true">+IF(OFFSET('Sanitation Data'!$G$28,0,10*ROW('Sanitation Data'!G53))="","",OFFSET('Sanitation Data'!$G$28,0,10*ROW('Sanitation Data'!G53)))</f>
        <v/>
      </c>
      <c r="DA59" s="284" t="str">
        <f ca="true">+IF(OFFSET('Sanitation Data'!$G$29,0,10*ROW('Sanitation Data'!G53))="","",OFFSET('Sanitation Data'!$G$29,0,10*ROW('Sanitation Data'!G53)))</f>
        <v/>
      </c>
      <c r="DB59" s="284" t="str">
        <f ca="true">+IF(OFFSET('Sanitation Data'!$G$30,0,10*ROW('Sanitation Data'!G53))="","",OFFSET('Sanitation Data'!$G$30,0,10*ROW('Sanitation Data'!G53)))</f>
        <v/>
      </c>
      <c r="DC59" s="284" t="str">
        <f ca="true">+IF(OFFSET('Sanitation Data'!$G$31,0,10*ROW('Sanitation Data'!G53))="","",OFFSET('Sanitation Data'!$G$31,0,10*ROW('Sanitation Data'!G53)))</f>
        <v/>
      </c>
      <c r="DD59" s="284" t="str">
        <f ca="true">+IF(OFFSET('Sanitation Data'!$G$32,0,10*ROW('Sanitation Data'!G53))="","",OFFSET('Sanitation Data'!$G$32,0,10*ROW('Sanitation Data'!G53)))</f>
        <v/>
      </c>
      <c r="DE59" s="284" t="str">
        <f ca="true">+IF(OFFSET('Sanitation Data'!$H$28,0,10*ROW('Sanitation Data'!H53))="","",OFFSET('Sanitation Data'!$H$28,0,10*ROW('Sanitation Data'!H53)))</f>
        <v/>
      </c>
      <c r="DF59" s="284" t="str">
        <f ca="true">+IF(OFFSET('Sanitation Data'!$H$29,0,10*ROW('Sanitation Data'!H53))="","",OFFSET('Sanitation Data'!$H$29,0,10*ROW('Sanitation Data'!H53)))</f>
        <v/>
      </c>
      <c r="DG59" s="284" t="str">
        <f ca="true">+IF(OFFSET('Sanitation Data'!$H$30,0,10*ROW('Sanitation Data'!H53))="","",OFFSET('Sanitation Data'!$H$30,0,10*ROW('Sanitation Data'!H53)))</f>
        <v/>
      </c>
      <c r="DH59" s="284" t="str">
        <f ca="true">+IF(OFFSET('Sanitation Data'!$H$31,0,10*ROW('Sanitation Data'!H53))="","",OFFSET('Sanitation Data'!$H$31,0,10*ROW('Sanitation Data'!H53)))</f>
        <v/>
      </c>
      <c r="DI59" s="284" t="str">
        <f ca="true">+IF(OFFSET('Sanitation Data'!$H$32,0,10*ROW('Sanitation Data'!H53))="","",OFFSET('Sanitation Data'!$H$32,0,10*ROW('Sanitation Data'!H53)))</f>
        <v/>
      </c>
      <c r="DJ59" s="284" t="str">
        <f ca="true">+IF(OFFSET('Sanitation Data'!$I$28,0,10*ROW('Sanitation Data'!I53))="","",OFFSET('Sanitation Data'!$I$28,0,10*ROW('Sanitation Data'!I53)))</f>
        <v/>
      </c>
      <c r="DK59" s="284" t="str">
        <f ca="true">+IF(OFFSET('Sanitation Data'!$I$29,0,10*ROW('Sanitation Data'!I53))="","",OFFSET('Sanitation Data'!$I$29,0,10*ROW('Sanitation Data'!I53)))</f>
        <v/>
      </c>
      <c r="DL59" s="284" t="str">
        <f ca="true">+IF(OFFSET('Sanitation Data'!$I$30,0,10*ROW('Sanitation Data'!I53))="","",OFFSET('Sanitation Data'!$I$30,0,10*ROW('Sanitation Data'!I53)))</f>
        <v/>
      </c>
      <c r="DM59" s="284" t="str">
        <f ca="true">+IF(OFFSET('Sanitation Data'!$I$31,0,10*ROW('Sanitation Data'!I53))="","",OFFSET('Sanitation Data'!$I$31,0,10*ROW('Sanitation Data'!I53)))</f>
        <v/>
      </c>
      <c r="DN59" s="284" t="str">
        <f ca="true">+IF(OFFSET('Sanitation Data'!$I$32,0,10*ROW('Sanitation Data'!I53))="","",OFFSET('Sanitation Data'!$I$32,0,10*ROW('Sanitation Data'!I53)))</f>
        <v/>
      </c>
      <c r="DO59" s="284" t="str">
        <f ca="true">+IF(OFFSET('Hygiene Data'!$D$11,0,10*ROW('Hygiene Data'!D53))="","",OFFSET('Hygiene Data'!$D$11,0,10*ROW('Hygiene Data'!D53)))</f>
        <v/>
      </c>
      <c r="DP59" s="284" t="str">
        <f ca="true">+IF(OFFSET('Hygiene Data'!$D$12,0,10*ROW('Hygiene Data'!D53))="","",OFFSET('Hygiene Data'!$D$12,0,10*ROW('Hygiene Data'!D53)))</f>
        <v/>
      </c>
      <c r="DQ59" s="284" t="str">
        <f ca="true">+IF(OFFSET('Hygiene Data'!$D$13,0,10*ROW('Hygiene Data'!D53))="","",OFFSET('Hygiene Data'!$D$13,0,10*ROW('Hygiene Data'!D53)))</f>
        <v/>
      </c>
      <c r="DR59" s="284" t="str">
        <f ca="true">+IF(OFFSET('Hygiene Data'!$E$11,0,10*ROW('Hygiene Data'!E53))="","",OFFSET('Hygiene Data'!$E$11,0,10*ROW('Hygiene Data'!E53)))</f>
        <v/>
      </c>
      <c r="DS59" s="284" t="str">
        <f ca="true">+IF(OFFSET('Hygiene Data'!$E$12,0,10*ROW('Hygiene Data'!E53))="","",OFFSET('Hygiene Data'!$E$12,0,10*ROW('Hygiene Data'!E53)))</f>
        <v/>
      </c>
      <c r="DT59" s="284" t="str">
        <f ca="true">+IF(OFFSET('Hygiene Data'!$E$13,0,10*ROW('Hygiene Data'!E53))="","",OFFSET('Hygiene Data'!$E$13,0,10*ROW('Hygiene Data'!E53)))</f>
        <v/>
      </c>
      <c r="DU59" s="284" t="str">
        <f ca="true">+IF(OFFSET('Hygiene Data'!$F$11,0,10*ROW('Hygiene Data'!F53))="","",OFFSET('Hygiene Data'!$F$11,0,10*ROW('Hygiene Data'!F53)))</f>
        <v/>
      </c>
      <c r="DV59" s="284" t="str">
        <f ca="true">+IF(OFFSET('Hygiene Data'!$F$12,0,10*ROW('Hygiene Data'!F53))="","",OFFSET('Hygiene Data'!$F$12,0,10*ROW('Hygiene Data'!F53)))</f>
        <v/>
      </c>
      <c r="DW59" s="284" t="str">
        <f ca="true">+IF(OFFSET('Hygiene Data'!$F$13,0,10*ROW('Hygiene Data'!F53))="","",OFFSET('Hygiene Data'!$F$13,0,10*ROW('Hygiene Data'!F53)))</f>
        <v/>
      </c>
      <c r="DX59" s="284" t="str">
        <f ca="true">+IF(OFFSET('Hygiene Data'!$G$11,0,10*ROW('Hygiene Data'!G53))="","",OFFSET('Hygiene Data'!$G$11,0,10*ROW('Hygiene Data'!G53)))</f>
        <v/>
      </c>
      <c r="DY59" s="284" t="str">
        <f ca="true">+IF(OFFSET('Hygiene Data'!$G$12,0,10*ROW('Hygiene Data'!G53))="","",OFFSET('Hygiene Data'!$G$12,0,10*ROW('Hygiene Data'!G53)))</f>
        <v/>
      </c>
      <c r="DZ59" s="284" t="str">
        <f ca="true">+IF(OFFSET('Hygiene Data'!$G$13,0,10*ROW('Hygiene Data'!G53))="","",OFFSET('Hygiene Data'!$G$13,0,10*ROW('Hygiene Data'!G53)))</f>
        <v/>
      </c>
      <c r="EA59" s="284" t="str">
        <f ca="true">+IF(OFFSET('Hygiene Data'!$H$11,0,10*ROW('Hygiene Data'!H53))="","",OFFSET('Hygiene Data'!$H$11,0,10*ROW('Hygiene Data'!H53)))</f>
        <v/>
      </c>
      <c r="EB59" s="284" t="str">
        <f ca="true">+IF(OFFSET('Hygiene Data'!$H$12,0,10*ROW('Hygiene Data'!H53))="","",OFFSET('Hygiene Data'!$H$12,0,10*ROW('Hygiene Data'!H53)))</f>
        <v/>
      </c>
      <c r="EC59" s="284" t="str">
        <f ca="true">+IF(OFFSET('Hygiene Data'!$H$13,0,10*ROW('Hygiene Data'!H53))="","",OFFSET('Hygiene Data'!$H$13,0,10*ROW('Hygiene Data'!H53)))</f>
        <v/>
      </c>
      <c r="ED59" s="284" t="str">
        <f ca="true">+IF(OFFSET('Hygiene Data'!$I$11,0,10*ROW('Hygiene Data'!I53))="","",OFFSET('Hygiene Data'!$I$11,0,10*ROW('Hygiene Data'!I53)))</f>
        <v/>
      </c>
      <c r="EE59" s="284" t="str">
        <f ca="true">+IF(OFFSET('Hygiene Data'!$I$12,0,10*ROW('Hygiene Data'!I53))="","",OFFSET('Hygiene Data'!$I$12,0,10*ROW('Hygiene Data'!I53)))</f>
        <v/>
      </c>
      <c r="EF59" s="284"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9"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4"/>
      <c r="BS60" s="284" t="str">
        <f ca="true">+IF(OFFSET('Water Data'!$D$27,0,10*ROW('Water Data'!D54))="","",OFFSET('Water Data'!$D$27,0,10*ROW('Water Data'!D54)))</f>
        <v/>
      </c>
      <c r="BT60" s="284" t="str">
        <f ca="true">+IF(OFFSET('Water Data'!$D$28,0,10*ROW('Water Data'!D54))="","",OFFSET('Water Data'!$D$28,0,10*ROW('Water Data'!D54)))</f>
        <v/>
      </c>
      <c r="BU60" s="284" t="str">
        <f ca="true">+IF(OFFSET('Water Data'!$D$29,0,10*ROW('Water Data'!D54))="","",OFFSET('Water Data'!$D$29,0,10*ROW('Water Data'!D54)))</f>
        <v/>
      </c>
      <c r="BV60" s="284" t="str">
        <f ca="true">+IF(OFFSET('Water Data'!$E$27,0,10*ROW('Water Data'!E54))="","",OFFSET('Water Data'!$E$27,0,10*ROW('Water Data'!E54)))</f>
        <v/>
      </c>
      <c r="BW60" s="284" t="str">
        <f ca="true">+IF(OFFSET('Water Data'!$E$28,0,10*ROW('Water Data'!E54))="","",OFFSET('Water Data'!$E$28,0,10*ROW('Water Data'!E54)))</f>
        <v/>
      </c>
      <c r="BX60" s="284" t="str">
        <f ca="true">+IF(OFFSET('Water Data'!$E$29,0,10*ROW('Water Data'!E54))="","",OFFSET('Water Data'!$E$29,0,10*ROW('Water Data'!E54)))</f>
        <v/>
      </c>
      <c r="BY60" s="284" t="str">
        <f ca="true">+IF(OFFSET('Water Data'!$F$27,0,10*ROW('Water Data'!F54))="","",OFFSET('Water Data'!$F$27,0,10*ROW('Water Data'!F54)))</f>
        <v/>
      </c>
      <c r="BZ60" s="284" t="str">
        <f ca="true">+IF(OFFSET('Water Data'!$F$28,0,10*ROW('Water Data'!F54))="","",OFFSET('Water Data'!$F$28,0,10*ROW('Water Data'!F54)))</f>
        <v/>
      </c>
      <c r="CA60" s="284" t="str">
        <f ca="true">+IF(OFFSET('Water Data'!$F$29,0,10*ROW('Water Data'!F54))="","",OFFSET('Water Data'!$F$29,0,10*ROW('Water Data'!F54)))</f>
        <v/>
      </c>
      <c r="CB60" s="284" t="str">
        <f ca="true">+IF(OFFSET('Water Data'!$G$27,0,10*ROW('Water Data'!G54))="","",OFFSET('Water Data'!$G$27,0,10*ROW('Water Data'!G54)))</f>
        <v/>
      </c>
      <c r="CC60" s="284" t="str">
        <f ca="true">+IF(OFFSET('Water Data'!$G$28,0,10*ROW('Water Data'!G54))="","",OFFSET('Water Data'!$G$28,0,10*ROW('Water Data'!G54)))</f>
        <v/>
      </c>
      <c r="CD60" s="284" t="str">
        <f ca="true">+IF(OFFSET('Water Data'!$G$29,0,10*ROW('Water Data'!G54))="","",OFFSET('Water Data'!$G$29,0,10*ROW('Water Data'!G54)))</f>
        <v/>
      </c>
      <c r="CE60" s="284" t="str">
        <f ca="true">+IF(OFFSET('Water Data'!$H$27,0,10*ROW('Water Data'!H54))="","",OFFSET('Water Data'!$H$27,0,10*ROW('Water Data'!H54)))</f>
        <v/>
      </c>
      <c r="CF60" s="284" t="str">
        <f ca="true">+IF(OFFSET('Water Data'!$H$28,0,10*ROW('Water Data'!H54))="","",OFFSET('Water Data'!$H$28,0,10*ROW('Water Data'!H54)))</f>
        <v/>
      </c>
      <c r="CG60" s="284" t="str">
        <f ca="true">+IF(OFFSET('Water Data'!$H$29,0,10*ROW('Water Data'!H54))="","",OFFSET('Water Data'!$H$29,0,10*ROW('Water Data'!H54)))</f>
        <v/>
      </c>
      <c r="CH60" s="284" t="str">
        <f ca="true">+IF(OFFSET('Water Data'!$I$27,0,10*ROW('Water Data'!I54))="","",OFFSET('Water Data'!$I$27,0,10*ROW('Water Data'!I54)))</f>
        <v/>
      </c>
      <c r="CI60" s="284" t="str">
        <f ca="true">+IF(OFFSET('Water Data'!$I$28,0,10*ROW('Water Data'!I54))="","",OFFSET('Water Data'!$I$28,0,10*ROW('Water Data'!I54)))</f>
        <v/>
      </c>
      <c r="CJ60" s="284" t="str">
        <f ca="true">+IF(OFFSET('Water Data'!$I$29,0,10*ROW('Water Data'!I54))="","",OFFSET('Water Data'!$I$29,0,10*ROW('Water Data'!I54)))</f>
        <v/>
      </c>
      <c r="CK60" s="284" t="str">
        <f ca="true">+IF(OFFSET('Sanitation Data'!$D$28,0,10*ROW('Sanitation Data'!D54))="","",OFFSET('Sanitation Data'!$D$28,0,10*ROW('Sanitation Data'!D54)))</f>
        <v/>
      </c>
      <c r="CL60" s="284" t="str">
        <f ca="true">+IF(OFFSET('Sanitation Data'!$D$29,0,10*ROW('Sanitation Data'!D54))="","",OFFSET('Sanitation Data'!$D$29,0,10*ROW('Sanitation Data'!D54)))</f>
        <v/>
      </c>
      <c r="CM60" s="284" t="str">
        <f ca="true">+IF(OFFSET('Sanitation Data'!$D$30,0,10*ROW('Sanitation Data'!D54))="","",OFFSET('Sanitation Data'!$D$30,0,10*ROW('Sanitation Data'!D54)))</f>
        <v/>
      </c>
      <c r="CN60" s="284" t="str">
        <f ca="true">+IF(OFFSET('Sanitation Data'!$D$31,0,10*ROW('Sanitation Data'!D54))="","",OFFSET('Sanitation Data'!$D$31,0,10*ROW('Sanitation Data'!D54)))</f>
        <v/>
      </c>
      <c r="CO60" s="284" t="str">
        <f ca="true">+IF(OFFSET('Sanitation Data'!$D$32,0,10*ROW('Sanitation Data'!D54))="","",OFFSET('Sanitation Data'!$D$32,0,10*ROW('Sanitation Data'!D54)))</f>
        <v/>
      </c>
      <c r="CP60" s="284" t="str">
        <f ca="true">+IF(OFFSET('Sanitation Data'!$E$28,0,10*ROW('Sanitation Data'!E54))="","",OFFSET('Sanitation Data'!$E$28,0,10*ROW('Sanitation Data'!E54)))</f>
        <v/>
      </c>
      <c r="CQ60" s="284" t="str">
        <f ca="true">+IF(OFFSET('Sanitation Data'!$E$29,0,10*ROW('Sanitation Data'!E54))="","",OFFSET('Sanitation Data'!$E$29,0,10*ROW('Sanitation Data'!E54)))</f>
        <v/>
      </c>
      <c r="CR60" s="284" t="str">
        <f ca="true">+IF(OFFSET('Sanitation Data'!$E$30,0,10*ROW('Sanitation Data'!E54))="","",OFFSET('Sanitation Data'!$E$30,0,10*ROW('Sanitation Data'!E54)))</f>
        <v/>
      </c>
      <c r="CS60" s="284" t="str">
        <f ca="true">+IF(OFFSET('Sanitation Data'!$E$31,0,10*ROW('Sanitation Data'!E54))="","",OFFSET('Sanitation Data'!$E$31,0,10*ROW('Sanitation Data'!E54)))</f>
        <v/>
      </c>
      <c r="CT60" s="284" t="str">
        <f ca="true">+IF(OFFSET('Sanitation Data'!$E$32,0,10*ROW('Sanitation Data'!E54))="","",OFFSET('Sanitation Data'!$E$32,0,10*ROW('Sanitation Data'!E54)))</f>
        <v/>
      </c>
      <c r="CU60" s="284" t="str">
        <f ca="true">+IF(OFFSET('Sanitation Data'!$F$28,0,10*ROW('Sanitation Data'!F54))="","",OFFSET('Sanitation Data'!$F$28,0,10*ROW('Sanitation Data'!F54)))</f>
        <v/>
      </c>
      <c r="CV60" s="284" t="str">
        <f ca="true">+IF(OFFSET('Sanitation Data'!$F$29,0,10*ROW('Sanitation Data'!F54))="","",OFFSET('Sanitation Data'!$F$29,0,10*ROW('Sanitation Data'!F54)))</f>
        <v/>
      </c>
      <c r="CW60" s="284" t="str">
        <f ca="true">+IF(OFFSET('Sanitation Data'!$F$30,0,10*ROW('Sanitation Data'!F54))="","",OFFSET('Sanitation Data'!$F$30,0,10*ROW('Sanitation Data'!F54)))</f>
        <v/>
      </c>
      <c r="CX60" s="284" t="str">
        <f ca="true">+IF(OFFSET('Sanitation Data'!$F$31,0,10*ROW('Sanitation Data'!F54))="","",OFFSET('Sanitation Data'!$F$31,0,10*ROW('Sanitation Data'!F54)))</f>
        <v/>
      </c>
      <c r="CY60" s="284" t="str">
        <f ca="true">+IF(OFFSET('Sanitation Data'!$F$32,0,10*ROW('Sanitation Data'!F54))="","",OFFSET('Sanitation Data'!$F$32,0,10*ROW('Sanitation Data'!F54)))</f>
        <v/>
      </c>
      <c r="CZ60" s="284" t="str">
        <f ca="true">+IF(OFFSET('Sanitation Data'!$G$28,0,10*ROW('Sanitation Data'!G54))="","",OFFSET('Sanitation Data'!$G$28,0,10*ROW('Sanitation Data'!G54)))</f>
        <v/>
      </c>
      <c r="DA60" s="284" t="str">
        <f ca="true">+IF(OFFSET('Sanitation Data'!$G$29,0,10*ROW('Sanitation Data'!G54))="","",OFFSET('Sanitation Data'!$G$29,0,10*ROW('Sanitation Data'!G54)))</f>
        <v/>
      </c>
      <c r="DB60" s="284" t="str">
        <f ca="true">+IF(OFFSET('Sanitation Data'!$G$30,0,10*ROW('Sanitation Data'!G54))="","",OFFSET('Sanitation Data'!$G$30,0,10*ROW('Sanitation Data'!G54)))</f>
        <v/>
      </c>
      <c r="DC60" s="284" t="str">
        <f ca="true">+IF(OFFSET('Sanitation Data'!$G$31,0,10*ROW('Sanitation Data'!G54))="","",OFFSET('Sanitation Data'!$G$31,0,10*ROW('Sanitation Data'!G54)))</f>
        <v/>
      </c>
      <c r="DD60" s="284" t="str">
        <f ca="true">+IF(OFFSET('Sanitation Data'!$G$32,0,10*ROW('Sanitation Data'!G54))="","",OFFSET('Sanitation Data'!$G$32,0,10*ROW('Sanitation Data'!G54)))</f>
        <v/>
      </c>
      <c r="DE60" s="284" t="str">
        <f ca="true">+IF(OFFSET('Sanitation Data'!$H$28,0,10*ROW('Sanitation Data'!H54))="","",OFFSET('Sanitation Data'!$H$28,0,10*ROW('Sanitation Data'!H54)))</f>
        <v/>
      </c>
      <c r="DF60" s="284" t="str">
        <f ca="true">+IF(OFFSET('Sanitation Data'!$H$29,0,10*ROW('Sanitation Data'!H54))="","",OFFSET('Sanitation Data'!$H$29,0,10*ROW('Sanitation Data'!H54)))</f>
        <v/>
      </c>
      <c r="DG60" s="284" t="str">
        <f ca="true">+IF(OFFSET('Sanitation Data'!$H$30,0,10*ROW('Sanitation Data'!H54))="","",OFFSET('Sanitation Data'!$H$30,0,10*ROW('Sanitation Data'!H54)))</f>
        <v/>
      </c>
      <c r="DH60" s="284" t="str">
        <f ca="true">+IF(OFFSET('Sanitation Data'!$H$31,0,10*ROW('Sanitation Data'!H54))="","",OFFSET('Sanitation Data'!$H$31,0,10*ROW('Sanitation Data'!H54)))</f>
        <v/>
      </c>
      <c r="DI60" s="284" t="str">
        <f ca="true">+IF(OFFSET('Sanitation Data'!$H$32,0,10*ROW('Sanitation Data'!H54))="","",OFFSET('Sanitation Data'!$H$32,0,10*ROW('Sanitation Data'!H54)))</f>
        <v/>
      </c>
      <c r="DJ60" s="284" t="str">
        <f ca="true">+IF(OFFSET('Sanitation Data'!$I$28,0,10*ROW('Sanitation Data'!I54))="","",OFFSET('Sanitation Data'!$I$28,0,10*ROW('Sanitation Data'!I54)))</f>
        <v/>
      </c>
      <c r="DK60" s="284" t="str">
        <f ca="true">+IF(OFFSET('Sanitation Data'!$I$29,0,10*ROW('Sanitation Data'!I54))="","",OFFSET('Sanitation Data'!$I$29,0,10*ROW('Sanitation Data'!I54)))</f>
        <v/>
      </c>
      <c r="DL60" s="284" t="str">
        <f ca="true">+IF(OFFSET('Sanitation Data'!$I$30,0,10*ROW('Sanitation Data'!I54))="","",OFFSET('Sanitation Data'!$I$30,0,10*ROW('Sanitation Data'!I54)))</f>
        <v/>
      </c>
      <c r="DM60" s="284" t="str">
        <f ca="true">+IF(OFFSET('Sanitation Data'!$I$31,0,10*ROW('Sanitation Data'!I54))="","",OFFSET('Sanitation Data'!$I$31,0,10*ROW('Sanitation Data'!I54)))</f>
        <v/>
      </c>
      <c r="DN60" s="284" t="str">
        <f ca="true">+IF(OFFSET('Sanitation Data'!$I$32,0,10*ROW('Sanitation Data'!I54))="","",OFFSET('Sanitation Data'!$I$32,0,10*ROW('Sanitation Data'!I54)))</f>
        <v/>
      </c>
      <c r="DO60" s="284" t="str">
        <f ca="true">+IF(OFFSET('Hygiene Data'!$D$11,0,10*ROW('Hygiene Data'!D54))="","",OFFSET('Hygiene Data'!$D$11,0,10*ROW('Hygiene Data'!D54)))</f>
        <v/>
      </c>
      <c r="DP60" s="284" t="str">
        <f ca="true">+IF(OFFSET('Hygiene Data'!$D$12,0,10*ROW('Hygiene Data'!D54))="","",OFFSET('Hygiene Data'!$D$12,0,10*ROW('Hygiene Data'!D54)))</f>
        <v/>
      </c>
      <c r="DQ60" s="284" t="str">
        <f ca="true">+IF(OFFSET('Hygiene Data'!$D$13,0,10*ROW('Hygiene Data'!D54))="","",OFFSET('Hygiene Data'!$D$13,0,10*ROW('Hygiene Data'!D54)))</f>
        <v/>
      </c>
      <c r="DR60" s="284" t="str">
        <f ca="true">+IF(OFFSET('Hygiene Data'!$E$11,0,10*ROW('Hygiene Data'!E54))="","",OFFSET('Hygiene Data'!$E$11,0,10*ROW('Hygiene Data'!E54)))</f>
        <v/>
      </c>
      <c r="DS60" s="284" t="str">
        <f ca="true">+IF(OFFSET('Hygiene Data'!$E$12,0,10*ROW('Hygiene Data'!E54))="","",OFFSET('Hygiene Data'!$E$12,0,10*ROW('Hygiene Data'!E54)))</f>
        <v/>
      </c>
      <c r="DT60" s="284" t="str">
        <f ca="true">+IF(OFFSET('Hygiene Data'!$E$13,0,10*ROW('Hygiene Data'!E54))="","",OFFSET('Hygiene Data'!$E$13,0,10*ROW('Hygiene Data'!E54)))</f>
        <v/>
      </c>
      <c r="DU60" s="284" t="str">
        <f ca="true">+IF(OFFSET('Hygiene Data'!$F$11,0,10*ROW('Hygiene Data'!F54))="","",OFFSET('Hygiene Data'!$F$11,0,10*ROW('Hygiene Data'!F54)))</f>
        <v/>
      </c>
      <c r="DV60" s="284" t="str">
        <f ca="true">+IF(OFFSET('Hygiene Data'!$F$12,0,10*ROW('Hygiene Data'!F54))="","",OFFSET('Hygiene Data'!$F$12,0,10*ROW('Hygiene Data'!F54)))</f>
        <v/>
      </c>
      <c r="DW60" s="284" t="str">
        <f ca="true">+IF(OFFSET('Hygiene Data'!$F$13,0,10*ROW('Hygiene Data'!F54))="","",OFFSET('Hygiene Data'!$F$13,0,10*ROW('Hygiene Data'!F54)))</f>
        <v/>
      </c>
      <c r="DX60" s="284" t="str">
        <f ca="true">+IF(OFFSET('Hygiene Data'!$G$11,0,10*ROW('Hygiene Data'!G54))="","",OFFSET('Hygiene Data'!$G$11,0,10*ROW('Hygiene Data'!G54)))</f>
        <v/>
      </c>
      <c r="DY60" s="284" t="str">
        <f ca="true">+IF(OFFSET('Hygiene Data'!$G$12,0,10*ROW('Hygiene Data'!G54))="","",OFFSET('Hygiene Data'!$G$12,0,10*ROW('Hygiene Data'!G54)))</f>
        <v/>
      </c>
      <c r="DZ60" s="284" t="str">
        <f ca="true">+IF(OFFSET('Hygiene Data'!$G$13,0,10*ROW('Hygiene Data'!G54))="","",OFFSET('Hygiene Data'!$G$13,0,10*ROW('Hygiene Data'!G54)))</f>
        <v/>
      </c>
      <c r="EA60" s="284" t="str">
        <f ca="true">+IF(OFFSET('Hygiene Data'!$H$11,0,10*ROW('Hygiene Data'!H54))="","",OFFSET('Hygiene Data'!$H$11,0,10*ROW('Hygiene Data'!H54)))</f>
        <v/>
      </c>
      <c r="EB60" s="284" t="str">
        <f ca="true">+IF(OFFSET('Hygiene Data'!$H$12,0,10*ROW('Hygiene Data'!H54))="","",OFFSET('Hygiene Data'!$H$12,0,10*ROW('Hygiene Data'!H54)))</f>
        <v/>
      </c>
      <c r="EC60" s="284" t="str">
        <f ca="true">+IF(OFFSET('Hygiene Data'!$H$13,0,10*ROW('Hygiene Data'!H54))="","",OFFSET('Hygiene Data'!$H$13,0,10*ROW('Hygiene Data'!H54)))</f>
        <v/>
      </c>
      <c r="ED60" s="284" t="str">
        <f ca="true">+IF(OFFSET('Hygiene Data'!$I$11,0,10*ROW('Hygiene Data'!I54))="","",OFFSET('Hygiene Data'!$I$11,0,10*ROW('Hygiene Data'!I54)))</f>
        <v/>
      </c>
      <c r="EE60" s="284" t="str">
        <f ca="true">+IF(OFFSET('Hygiene Data'!$I$12,0,10*ROW('Hygiene Data'!I54))="","",OFFSET('Hygiene Data'!$I$12,0,10*ROW('Hygiene Data'!I54)))</f>
        <v/>
      </c>
      <c r="EF60" s="284"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9"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4"/>
      <c r="BS61" s="284" t="str">
        <f ca="true">+IF(OFFSET('Water Data'!$D$27,0,10*ROW('Water Data'!D55))="","",OFFSET('Water Data'!$D$27,0,10*ROW('Water Data'!D55)))</f>
        <v/>
      </c>
      <c r="BT61" s="284" t="str">
        <f ca="true">+IF(OFFSET('Water Data'!$D$28,0,10*ROW('Water Data'!D55))="","",OFFSET('Water Data'!$D$28,0,10*ROW('Water Data'!D55)))</f>
        <v/>
      </c>
      <c r="BU61" s="284" t="str">
        <f ca="true">+IF(OFFSET('Water Data'!$D$29,0,10*ROW('Water Data'!D55))="","",OFFSET('Water Data'!$D$29,0,10*ROW('Water Data'!D55)))</f>
        <v/>
      </c>
      <c r="BV61" s="284" t="str">
        <f ca="true">+IF(OFFSET('Water Data'!$E$27,0,10*ROW('Water Data'!E55))="","",OFFSET('Water Data'!$E$27,0,10*ROW('Water Data'!E55)))</f>
        <v/>
      </c>
      <c r="BW61" s="284" t="str">
        <f ca="true">+IF(OFFSET('Water Data'!$E$28,0,10*ROW('Water Data'!E55))="","",OFFSET('Water Data'!$E$28,0,10*ROW('Water Data'!E55)))</f>
        <v/>
      </c>
      <c r="BX61" s="284" t="str">
        <f ca="true">+IF(OFFSET('Water Data'!$E$29,0,10*ROW('Water Data'!E55))="","",OFFSET('Water Data'!$E$29,0,10*ROW('Water Data'!E55)))</f>
        <v/>
      </c>
      <c r="BY61" s="284" t="str">
        <f ca="true">+IF(OFFSET('Water Data'!$F$27,0,10*ROW('Water Data'!F55))="","",OFFSET('Water Data'!$F$27,0,10*ROW('Water Data'!F55)))</f>
        <v/>
      </c>
      <c r="BZ61" s="284" t="str">
        <f ca="true">+IF(OFFSET('Water Data'!$F$28,0,10*ROW('Water Data'!F55))="","",OFFSET('Water Data'!$F$28,0,10*ROW('Water Data'!F55)))</f>
        <v/>
      </c>
      <c r="CA61" s="284" t="str">
        <f ca="true">+IF(OFFSET('Water Data'!$F$29,0,10*ROW('Water Data'!F55))="","",OFFSET('Water Data'!$F$29,0,10*ROW('Water Data'!F55)))</f>
        <v/>
      </c>
      <c r="CB61" s="284" t="str">
        <f ca="true">+IF(OFFSET('Water Data'!$G$27,0,10*ROW('Water Data'!G55))="","",OFFSET('Water Data'!$G$27,0,10*ROW('Water Data'!G55)))</f>
        <v/>
      </c>
      <c r="CC61" s="284" t="str">
        <f ca="true">+IF(OFFSET('Water Data'!$G$28,0,10*ROW('Water Data'!G55))="","",OFFSET('Water Data'!$G$28,0,10*ROW('Water Data'!G55)))</f>
        <v/>
      </c>
      <c r="CD61" s="284" t="str">
        <f ca="true">+IF(OFFSET('Water Data'!$G$29,0,10*ROW('Water Data'!G55))="","",OFFSET('Water Data'!$G$29,0,10*ROW('Water Data'!G55)))</f>
        <v/>
      </c>
      <c r="CE61" s="284" t="str">
        <f ca="true">+IF(OFFSET('Water Data'!$H$27,0,10*ROW('Water Data'!H55))="","",OFFSET('Water Data'!$H$27,0,10*ROW('Water Data'!H55)))</f>
        <v/>
      </c>
      <c r="CF61" s="284" t="str">
        <f ca="true">+IF(OFFSET('Water Data'!$H$28,0,10*ROW('Water Data'!H55))="","",OFFSET('Water Data'!$H$28,0,10*ROW('Water Data'!H55)))</f>
        <v/>
      </c>
      <c r="CG61" s="284" t="str">
        <f ca="true">+IF(OFFSET('Water Data'!$H$29,0,10*ROW('Water Data'!H55))="","",OFFSET('Water Data'!$H$29,0,10*ROW('Water Data'!H55)))</f>
        <v/>
      </c>
      <c r="CH61" s="284" t="str">
        <f ca="true">+IF(OFFSET('Water Data'!$I$27,0,10*ROW('Water Data'!I55))="","",OFFSET('Water Data'!$I$27,0,10*ROW('Water Data'!I55)))</f>
        <v/>
      </c>
      <c r="CI61" s="284" t="str">
        <f ca="true">+IF(OFFSET('Water Data'!$I$28,0,10*ROW('Water Data'!I55))="","",OFFSET('Water Data'!$I$28,0,10*ROW('Water Data'!I55)))</f>
        <v/>
      </c>
      <c r="CJ61" s="284" t="str">
        <f ca="true">+IF(OFFSET('Water Data'!$I$29,0,10*ROW('Water Data'!I55))="","",OFFSET('Water Data'!$I$29,0,10*ROW('Water Data'!I55)))</f>
        <v/>
      </c>
      <c r="CK61" s="284" t="str">
        <f ca="true">+IF(OFFSET('Sanitation Data'!$D$28,0,10*ROW('Sanitation Data'!D55))="","",OFFSET('Sanitation Data'!$D$28,0,10*ROW('Sanitation Data'!D55)))</f>
        <v/>
      </c>
      <c r="CL61" s="284" t="str">
        <f ca="true">+IF(OFFSET('Sanitation Data'!$D$29,0,10*ROW('Sanitation Data'!D55))="","",OFFSET('Sanitation Data'!$D$29,0,10*ROW('Sanitation Data'!D55)))</f>
        <v/>
      </c>
      <c r="CM61" s="284" t="str">
        <f ca="true">+IF(OFFSET('Sanitation Data'!$D$30,0,10*ROW('Sanitation Data'!D55))="","",OFFSET('Sanitation Data'!$D$30,0,10*ROW('Sanitation Data'!D55)))</f>
        <v/>
      </c>
      <c r="CN61" s="284" t="str">
        <f ca="true">+IF(OFFSET('Sanitation Data'!$D$31,0,10*ROW('Sanitation Data'!D55))="","",OFFSET('Sanitation Data'!$D$31,0,10*ROW('Sanitation Data'!D55)))</f>
        <v/>
      </c>
      <c r="CO61" s="284" t="str">
        <f ca="true">+IF(OFFSET('Sanitation Data'!$D$32,0,10*ROW('Sanitation Data'!D55))="","",OFFSET('Sanitation Data'!$D$32,0,10*ROW('Sanitation Data'!D55)))</f>
        <v/>
      </c>
      <c r="CP61" s="284" t="str">
        <f ca="true">+IF(OFFSET('Sanitation Data'!$E$28,0,10*ROW('Sanitation Data'!E55))="","",OFFSET('Sanitation Data'!$E$28,0,10*ROW('Sanitation Data'!E55)))</f>
        <v/>
      </c>
      <c r="CQ61" s="284" t="str">
        <f ca="true">+IF(OFFSET('Sanitation Data'!$E$29,0,10*ROW('Sanitation Data'!E55))="","",OFFSET('Sanitation Data'!$E$29,0,10*ROW('Sanitation Data'!E55)))</f>
        <v/>
      </c>
      <c r="CR61" s="284" t="str">
        <f ca="true">+IF(OFFSET('Sanitation Data'!$E$30,0,10*ROW('Sanitation Data'!E55))="","",OFFSET('Sanitation Data'!$E$30,0,10*ROW('Sanitation Data'!E55)))</f>
        <v/>
      </c>
      <c r="CS61" s="284" t="str">
        <f ca="true">+IF(OFFSET('Sanitation Data'!$E$31,0,10*ROW('Sanitation Data'!E55))="","",OFFSET('Sanitation Data'!$E$31,0,10*ROW('Sanitation Data'!E55)))</f>
        <v/>
      </c>
      <c r="CT61" s="284" t="str">
        <f ca="true">+IF(OFFSET('Sanitation Data'!$E$32,0,10*ROW('Sanitation Data'!E55))="","",OFFSET('Sanitation Data'!$E$32,0,10*ROW('Sanitation Data'!E55)))</f>
        <v/>
      </c>
      <c r="CU61" s="284" t="str">
        <f ca="true">+IF(OFFSET('Sanitation Data'!$F$28,0,10*ROW('Sanitation Data'!F55))="","",OFFSET('Sanitation Data'!$F$28,0,10*ROW('Sanitation Data'!F55)))</f>
        <v/>
      </c>
      <c r="CV61" s="284" t="str">
        <f ca="true">+IF(OFFSET('Sanitation Data'!$F$29,0,10*ROW('Sanitation Data'!F55))="","",OFFSET('Sanitation Data'!$F$29,0,10*ROW('Sanitation Data'!F55)))</f>
        <v/>
      </c>
      <c r="CW61" s="284" t="str">
        <f ca="true">+IF(OFFSET('Sanitation Data'!$F$30,0,10*ROW('Sanitation Data'!F55))="","",OFFSET('Sanitation Data'!$F$30,0,10*ROW('Sanitation Data'!F55)))</f>
        <v/>
      </c>
      <c r="CX61" s="284" t="str">
        <f ca="true">+IF(OFFSET('Sanitation Data'!$F$31,0,10*ROW('Sanitation Data'!F55))="","",OFFSET('Sanitation Data'!$F$31,0,10*ROW('Sanitation Data'!F55)))</f>
        <v/>
      </c>
      <c r="CY61" s="284" t="str">
        <f ca="true">+IF(OFFSET('Sanitation Data'!$F$32,0,10*ROW('Sanitation Data'!F55))="","",OFFSET('Sanitation Data'!$F$32,0,10*ROW('Sanitation Data'!F55)))</f>
        <v/>
      </c>
      <c r="CZ61" s="284" t="str">
        <f ca="true">+IF(OFFSET('Sanitation Data'!$G$28,0,10*ROW('Sanitation Data'!G55))="","",OFFSET('Sanitation Data'!$G$28,0,10*ROW('Sanitation Data'!G55)))</f>
        <v/>
      </c>
      <c r="DA61" s="284" t="str">
        <f ca="true">+IF(OFFSET('Sanitation Data'!$G$29,0,10*ROW('Sanitation Data'!G55))="","",OFFSET('Sanitation Data'!$G$29,0,10*ROW('Sanitation Data'!G55)))</f>
        <v/>
      </c>
      <c r="DB61" s="284" t="str">
        <f ca="true">+IF(OFFSET('Sanitation Data'!$G$30,0,10*ROW('Sanitation Data'!G55))="","",OFFSET('Sanitation Data'!$G$30,0,10*ROW('Sanitation Data'!G55)))</f>
        <v/>
      </c>
      <c r="DC61" s="284" t="str">
        <f ca="true">+IF(OFFSET('Sanitation Data'!$G$31,0,10*ROW('Sanitation Data'!G55))="","",OFFSET('Sanitation Data'!$G$31,0,10*ROW('Sanitation Data'!G55)))</f>
        <v/>
      </c>
      <c r="DD61" s="284" t="str">
        <f ca="true">+IF(OFFSET('Sanitation Data'!$G$32,0,10*ROW('Sanitation Data'!G55))="","",OFFSET('Sanitation Data'!$G$32,0,10*ROW('Sanitation Data'!G55)))</f>
        <v/>
      </c>
      <c r="DE61" s="284" t="str">
        <f ca="true">+IF(OFFSET('Sanitation Data'!$H$28,0,10*ROW('Sanitation Data'!H55))="","",OFFSET('Sanitation Data'!$H$28,0,10*ROW('Sanitation Data'!H55)))</f>
        <v/>
      </c>
      <c r="DF61" s="284" t="str">
        <f ca="true">+IF(OFFSET('Sanitation Data'!$H$29,0,10*ROW('Sanitation Data'!H55))="","",OFFSET('Sanitation Data'!$H$29,0,10*ROW('Sanitation Data'!H55)))</f>
        <v/>
      </c>
      <c r="DG61" s="284" t="str">
        <f ca="true">+IF(OFFSET('Sanitation Data'!$H$30,0,10*ROW('Sanitation Data'!H55))="","",OFFSET('Sanitation Data'!$H$30,0,10*ROW('Sanitation Data'!H55)))</f>
        <v/>
      </c>
      <c r="DH61" s="284" t="str">
        <f ca="true">+IF(OFFSET('Sanitation Data'!$H$31,0,10*ROW('Sanitation Data'!H55))="","",OFFSET('Sanitation Data'!$H$31,0,10*ROW('Sanitation Data'!H55)))</f>
        <v/>
      </c>
      <c r="DI61" s="284" t="str">
        <f ca="true">+IF(OFFSET('Sanitation Data'!$H$32,0,10*ROW('Sanitation Data'!H55))="","",OFFSET('Sanitation Data'!$H$32,0,10*ROW('Sanitation Data'!H55)))</f>
        <v/>
      </c>
      <c r="DJ61" s="284" t="str">
        <f ca="true">+IF(OFFSET('Sanitation Data'!$I$28,0,10*ROW('Sanitation Data'!I55))="","",OFFSET('Sanitation Data'!$I$28,0,10*ROW('Sanitation Data'!I55)))</f>
        <v/>
      </c>
      <c r="DK61" s="284" t="str">
        <f ca="true">+IF(OFFSET('Sanitation Data'!$I$29,0,10*ROW('Sanitation Data'!I55))="","",OFFSET('Sanitation Data'!$I$29,0,10*ROW('Sanitation Data'!I55)))</f>
        <v/>
      </c>
      <c r="DL61" s="284" t="str">
        <f ca="true">+IF(OFFSET('Sanitation Data'!$I$30,0,10*ROW('Sanitation Data'!I55))="","",OFFSET('Sanitation Data'!$I$30,0,10*ROW('Sanitation Data'!I55)))</f>
        <v/>
      </c>
      <c r="DM61" s="284" t="str">
        <f ca="true">+IF(OFFSET('Sanitation Data'!$I$31,0,10*ROW('Sanitation Data'!I55))="","",OFFSET('Sanitation Data'!$I$31,0,10*ROW('Sanitation Data'!I55)))</f>
        <v/>
      </c>
      <c r="DN61" s="284" t="str">
        <f ca="true">+IF(OFFSET('Sanitation Data'!$I$32,0,10*ROW('Sanitation Data'!I55))="","",OFFSET('Sanitation Data'!$I$32,0,10*ROW('Sanitation Data'!I55)))</f>
        <v/>
      </c>
      <c r="DO61" s="284" t="str">
        <f ca="true">+IF(OFFSET('Hygiene Data'!$D$11,0,10*ROW('Hygiene Data'!D55))="","",OFFSET('Hygiene Data'!$D$11,0,10*ROW('Hygiene Data'!D55)))</f>
        <v/>
      </c>
      <c r="DP61" s="284" t="str">
        <f ca="true">+IF(OFFSET('Hygiene Data'!$D$12,0,10*ROW('Hygiene Data'!D55))="","",OFFSET('Hygiene Data'!$D$12,0,10*ROW('Hygiene Data'!D55)))</f>
        <v/>
      </c>
      <c r="DQ61" s="284" t="str">
        <f ca="true">+IF(OFFSET('Hygiene Data'!$D$13,0,10*ROW('Hygiene Data'!D55))="","",OFFSET('Hygiene Data'!$D$13,0,10*ROW('Hygiene Data'!D55)))</f>
        <v/>
      </c>
      <c r="DR61" s="284" t="str">
        <f ca="true">+IF(OFFSET('Hygiene Data'!$E$11,0,10*ROW('Hygiene Data'!E55))="","",OFFSET('Hygiene Data'!$E$11,0,10*ROW('Hygiene Data'!E55)))</f>
        <v/>
      </c>
      <c r="DS61" s="284" t="str">
        <f ca="true">+IF(OFFSET('Hygiene Data'!$E$12,0,10*ROW('Hygiene Data'!E55))="","",OFFSET('Hygiene Data'!$E$12,0,10*ROW('Hygiene Data'!E55)))</f>
        <v/>
      </c>
      <c r="DT61" s="284" t="str">
        <f ca="true">+IF(OFFSET('Hygiene Data'!$E$13,0,10*ROW('Hygiene Data'!E55))="","",OFFSET('Hygiene Data'!$E$13,0,10*ROW('Hygiene Data'!E55)))</f>
        <v/>
      </c>
      <c r="DU61" s="284" t="str">
        <f ca="true">+IF(OFFSET('Hygiene Data'!$F$11,0,10*ROW('Hygiene Data'!F55))="","",OFFSET('Hygiene Data'!$F$11,0,10*ROW('Hygiene Data'!F55)))</f>
        <v/>
      </c>
      <c r="DV61" s="284" t="str">
        <f ca="true">+IF(OFFSET('Hygiene Data'!$F$12,0,10*ROW('Hygiene Data'!F55))="","",OFFSET('Hygiene Data'!$F$12,0,10*ROW('Hygiene Data'!F55)))</f>
        <v/>
      </c>
      <c r="DW61" s="284" t="str">
        <f ca="true">+IF(OFFSET('Hygiene Data'!$F$13,0,10*ROW('Hygiene Data'!F55))="","",OFFSET('Hygiene Data'!$F$13,0,10*ROW('Hygiene Data'!F55)))</f>
        <v/>
      </c>
      <c r="DX61" s="284" t="str">
        <f ca="true">+IF(OFFSET('Hygiene Data'!$G$11,0,10*ROW('Hygiene Data'!G55))="","",OFFSET('Hygiene Data'!$G$11,0,10*ROW('Hygiene Data'!G55)))</f>
        <v/>
      </c>
      <c r="DY61" s="284" t="str">
        <f ca="true">+IF(OFFSET('Hygiene Data'!$G$12,0,10*ROW('Hygiene Data'!G55))="","",OFFSET('Hygiene Data'!$G$12,0,10*ROW('Hygiene Data'!G55)))</f>
        <v/>
      </c>
      <c r="DZ61" s="284" t="str">
        <f ca="true">+IF(OFFSET('Hygiene Data'!$G$13,0,10*ROW('Hygiene Data'!G55))="","",OFFSET('Hygiene Data'!$G$13,0,10*ROW('Hygiene Data'!G55)))</f>
        <v/>
      </c>
      <c r="EA61" s="284" t="str">
        <f ca="true">+IF(OFFSET('Hygiene Data'!$H$11,0,10*ROW('Hygiene Data'!H55))="","",OFFSET('Hygiene Data'!$H$11,0,10*ROW('Hygiene Data'!H55)))</f>
        <v/>
      </c>
      <c r="EB61" s="284" t="str">
        <f ca="true">+IF(OFFSET('Hygiene Data'!$H$12,0,10*ROW('Hygiene Data'!H55))="","",OFFSET('Hygiene Data'!$H$12,0,10*ROW('Hygiene Data'!H55)))</f>
        <v/>
      </c>
      <c r="EC61" s="284" t="str">
        <f ca="true">+IF(OFFSET('Hygiene Data'!$H$13,0,10*ROW('Hygiene Data'!H55))="","",OFFSET('Hygiene Data'!$H$13,0,10*ROW('Hygiene Data'!H55)))</f>
        <v/>
      </c>
      <c r="ED61" s="284" t="str">
        <f ca="true">+IF(OFFSET('Hygiene Data'!$I$11,0,10*ROW('Hygiene Data'!I55))="","",OFFSET('Hygiene Data'!$I$11,0,10*ROW('Hygiene Data'!I55)))</f>
        <v/>
      </c>
      <c r="EE61" s="284" t="str">
        <f ca="true">+IF(OFFSET('Hygiene Data'!$I$12,0,10*ROW('Hygiene Data'!I55))="","",OFFSET('Hygiene Data'!$I$12,0,10*ROW('Hygiene Data'!I55)))</f>
        <v/>
      </c>
      <c r="EF61" s="284"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9"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4"/>
      <c r="BS62" s="284" t="str">
        <f ca="true">+IF(OFFSET('Water Data'!$D$27,0,10*ROW('Water Data'!D56))="","",OFFSET('Water Data'!$D$27,0,10*ROW('Water Data'!D56)))</f>
        <v/>
      </c>
      <c r="BT62" s="284" t="str">
        <f ca="true">+IF(OFFSET('Water Data'!$D$28,0,10*ROW('Water Data'!D56))="","",OFFSET('Water Data'!$D$28,0,10*ROW('Water Data'!D56)))</f>
        <v/>
      </c>
      <c r="BU62" s="284" t="str">
        <f ca="true">+IF(OFFSET('Water Data'!$D$29,0,10*ROW('Water Data'!D56))="","",OFFSET('Water Data'!$D$29,0,10*ROW('Water Data'!D56)))</f>
        <v/>
      </c>
      <c r="BV62" s="284" t="str">
        <f ca="true">+IF(OFFSET('Water Data'!$E$27,0,10*ROW('Water Data'!E56))="","",OFFSET('Water Data'!$E$27,0,10*ROW('Water Data'!E56)))</f>
        <v/>
      </c>
      <c r="BW62" s="284" t="str">
        <f ca="true">+IF(OFFSET('Water Data'!$E$28,0,10*ROW('Water Data'!E56))="","",OFFSET('Water Data'!$E$28,0,10*ROW('Water Data'!E56)))</f>
        <v/>
      </c>
      <c r="BX62" s="284" t="str">
        <f ca="true">+IF(OFFSET('Water Data'!$E$29,0,10*ROW('Water Data'!E56))="","",OFFSET('Water Data'!$E$29,0,10*ROW('Water Data'!E56)))</f>
        <v/>
      </c>
      <c r="BY62" s="284" t="str">
        <f ca="true">+IF(OFFSET('Water Data'!$F$27,0,10*ROW('Water Data'!F56))="","",OFFSET('Water Data'!$F$27,0,10*ROW('Water Data'!F56)))</f>
        <v/>
      </c>
      <c r="BZ62" s="284" t="str">
        <f ca="true">+IF(OFFSET('Water Data'!$F$28,0,10*ROW('Water Data'!F56))="","",OFFSET('Water Data'!$F$28,0,10*ROW('Water Data'!F56)))</f>
        <v/>
      </c>
      <c r="CA62" s="284" t="str">
        <f ca="true">+IF(OFFSET('Water Data'!$F$29,0,10*ROW('Water Data'!F56))="","",OFFSET('Water Data'!$F$29,0,10*ROW('Water Data'!F56)))</f>
        <v/>
      </c>
      <c r="CB62" s="284" t="str">
        <f ca="true">+IF(OFFSET('Water Data'!$G$27,0,10*ROW('Water Data'!G56))="","",OFFSET('Water Data'!$G$27,0,10*ROW('Water Data'!G56)))</f>
        <v/>
      </c>
      <c r="CC62" s="284" t="str">
        <f ca="true">+IF(OFFSET('Water Data'!$G$28,0,10*ROW('Water Data'!G56))="","",OFFSET('Water Data'!$G$28,0,10*ROW('Water Data'!G56)))</f>
        <v/>
      </c>
      <c r="CD62" s="284" t="str">
        <f ca="true">+IF(OFFSET('Water Data'!$G$29,0,10*ROW('Water Data'!G56))="","",OFFSET('Water Data'!$G$29,0,10*ROW('Water Data'!G56)))</f>
        <v/>
      </c>
      <c r="CE62" s="284" t="str">
        <f ca="true">+IF(OFFSET('Water Data'!$H$27,0,10*ROW('Water Data'!H56))="","",OFFSET('Water Data'!$H$27,0,10*ROW('Water Data'!H56)))</f>
        <v/>
      </c>
      <c r="CF62" s="284" t="str">
        <f ca="true">+IF(OFFSET('Water Data'!$H$28,0,10*ROW('Water Data'!H56))="","",OFFSET('Water Data'!$H$28,0,10*ROW('Water Data'!H56)))</f>
        <v/>
      </c>
      <c r="CG62" s="284" t="str">
        <f ca="true">+IF(OFFSET('Water Data'!$H$29,0,10*ROW('Water Data'!H56))="","",OFFSET('Water Data'!$H$29,0,10*ROW('Water Data'!H56)))</f>
        <v/>
      </c>
      <c r="CH62" s="284" t="str">
        <f ca="true">+IF(OFFSET('Water Data'!$I$27,0,10*ROW('Water Data'!I56))="","",OFFSET('Water Data'!$I$27,0,10*ROW('Water Data'!I56)))</f>
        <v/>
      </c>
      <c r="CI62" s="284" t="str">
        <f ca="true">+IF(OFFSET('Water Data'!$I$28,0,10*ROW('Water Data'!I56))="","",OFFSET('Water Data'!$I$28,0,10*ROW('Water Data'!I56)))</f>
        <v/>
      </c>
      <c r="CJ62" s="284" t="str">
        <f ca="true">+IF(OFFSET('Water Data'!$I$29,0,10*ROW('Water Data'!I56))="","",OFFSET('Water Data'!$I$29,0,10*ROW('Water Data'!I56)))</f>
        <v/>
      </c>
      <c r="CK62" s="284" t="str">
        <f ca="true">+IF(OFFSET('Sanitation Data'!$D$28,0,10*ROW('Sanitation Data'!D56))="","",OFFSET('Sanitation Data'!$D$28,0,10*ROW('Sanitation Data'!D56)))</f>
        <v/>
      </c>
      <c r="CL62" s="284" t="str">
        <f ca="true">+IF(OFFSET('Sanitation Data'!$D$29,0,10*ROW('Sanitation Data'!D56))="","",OFFSET('Sanitation Data'!$D$29,0,10*ROW('Sanitation Data'!D56)))</f>
        <v/>
      </c>
      <c r="CM62" s="284" t="str">
        <f ca="true">+IF(OFFSET('Sanitation Data'!$D$30,0,10*ROW('Sanitation Data'!D56))="","",OFFSET('Sanitation Data'!$D$30,0,10*ROW('Sanitation Data'!D56)))</f>
        <v/>
      </c>
      <c r="CN62" s="284" t="str">
        <f ca="true">+IF(OFFSET('Sanitation Data'!$D$31,0,10*ROW('Sanitation Data'!D56))="","",OFFSET('Sanitation Data'!$D$31,0,10*ROW('Sanitation Data'!D56)))</f>
        <v/>
      </c>
      <c r="CO62" s="284" t="str">
        <f ca="true">+IF(OFFSET('Sanitation Data'!$D$32,0,10*ROW('Sanitation Data'!D56))="","",OFFSET('Sanitation Data'!$D$32,0,10*ROW('Sanitation Data'!D56)))</f>
        <v/>
      </c>
      <c r="CP62" s="284" t="str">
        <f ca="true">+IF(OFFSET('Sanitation Data'!$E$28,0,10*ROW('Sanitation Data'!E56))="","",OFFSET('Sanitation Data'!$E$28,0,10*ROW('Sanitation Data'!E56)))</f>
        <v/>
      </c>
      <c r="CQ62" s="284" t="str">
        <f ca="true">+IF(OFFSET('Sanitation Data'!$E$29,0,10*ROW('Sanitation Data'!E56))="","",OFFSET('Sanitation Data'!$E$29,0,10*ROW('Sanitation Data'!E56)))</f>
        <v/>
      </c>
      <c r="CR62" s="284" t="str">
        <f ca="true">+IF(OFFSET('Sanitation Data'!$E$30,0,10*ROW('Sanitation Data'!E56))="","",OFFSET('Sanitation Data'!$E$30,0,10*ROW('Sanitation Data'!E56)))</f>
        <v/>
      </c>
      <c r="CS62" s="284" t="str">
        <f ca="true">+IF(OFFSET('Sanitation Data'!$E$31,0,10*ROW('Sanitation Data'!E56))="","",OFFSET('Sanitation Data'!$E$31,0,10*ROW('Sanitation Data'!E56)))</f>
        <v/>
      </c>
      <c r="CT62" s="284" t="str">
        <f ca="true">+IF(OFFSET('Sanitation Data'!$E$32,0,10*ROW('Sanitation Data'!E56))="","",OFFSET('Sanitation Data'!$E$32,0,10*ROW('Sanitation Data'!E56)))</f>
        <v/>
      </c>
      <c r="CU62" s="284" t="str">
        <f ca="true">+IF(OFFSET('Sanitation Data'!$F$28,0,10*ROW('Sanitation Data'!F56))="","",OFFSET('Sanitation Data'!$F$28,0,10*ROW('Sanitation Data'!F56)))</f>
        <v/>
      </c>
      <c r="CV62" s="284" t="str">
        <f ca="true">+IF(OFFSET('Sanitation Data'!$F$29,0,10*ROW('Sanitation Data'!F56))="","",OFFSET('Sanitation Data'!$F$29,0,10*ROW('Sanitation Data'!F56)))</f>
        <v/>
      </c>
      <c r="CW62" s="284" t="str">
        <f ca="true">+IF(OFFSET('Sanitation Data'!$F$30,0,10*ROW('Sanitation Data'!F56))="","",OFFSET('Sanitation Data'!$F$30,0,10*ROW('Sanitation Data'!F56)))</f>
        <v/>
      </c>
      <c r="CX62" s="284" t="str">
        <f ca="true">+IF(OFFSET('Sanitation Data'!$F$31,0,10*ROW('Sanitation Data'!F56))="","",OFFSET('Sanitation Data'!$F$31,0,10*ROW('Sanitation Data'!F56)))</f>
        <v/>
      </c>
      <c r="CY62" s="284" t="str">
        <f ca="true">+IF(OFFSET('Sanitation Data'!$F$32,0,10*ROW('Sanitation Data'!F56))="","",OFFSET('Sanitation Data'!$F$32,0,10*ROW('Sanitation Data'!F56)))</f>
        <v/>
      </c>
      <c r="CZ62" s="284" t="str">
        <f ca="true">+IF(OFFSET('Sanitation Data'!$G$28,0,10*ROW('Sanitation Data'!G56))="","",OFFSET('Sanitation Data'!$G$28,0,10*ROW('Sanitation Data'!G56)))</f>
        <v/>
      </c>
      <c r="DA62" s="284" t="str">
        <f ca="true">+IF(OFFSET('Sanitation Data'!$G$29,0,10*ROW('Sanitation Data'!G56))="","",OFFSET('Sanitation Data'!$G$29,0,10*ROW('Sanitation Data'!G56)))</f>
        <v/>
      </c>
      <c r="DB62" s="284" t="str">
        <f ca="true">+IF(OFFSET('Sanitation Data'!$G$30,0,10*ROW('Sanitation Data'!G56))="","",OFFSET('Sanitation Data'!$G$30,0,10*ROW('Sanitation Data'!G56)))</f>
        <v/>
      </c>
      <c r="DC62" s="284" t="str">
        <f ca="true">+IF(OFFSET('Sanitation Data'!$G$31,0,10*ROW('Sanitation Data'!G56))="","",OFFSET('Sanitation Data'!$G$31,0,10*ROW('Sanitation Data'!G56)))</f>
        <v/>
      </c>
      <c r="DD62" s="284" t="str">
        <f ca="true">+IF(OFFSET('Sanitation Data'!$G$32,0,10*ROW('Sanitation Data'!G56))="","",OFFSET('Sanitation Data'!$G$32,0,10*ROW('Sanitation Data'!G56)))</f>
        <v/>
      </c>
      <c r="DE62" s="284" t="str">
        <f ca="true">+IF(OFFSET('Sanitation Data'!$H$28,0,10*ROW('Sanitation Data'!H56))="","",OFFSET('Sanitation Data'!$H$28,0,10*ROW('Sanitation Data'!H56)))</f>
        <v/>
      </c>
      <c r="DF62" s="284" t="str">
        <f ca="true">+IF(OFFSET('Sanitation Data'!$H$29,0,10*ROW('Sanitation Data'!H56))="","",OFFSET('Sanitation Data'!$H$29,0,10*ROW('Sanitation Data'!H56)))</f>
        <v/>
      </c>
      <c r="DG62" s="284" t="str">
        <f ca="true">+IF(OFFSET('Sanitation Data'!$H$30,0,10*ROW('Sanitation Data'!H56))="","",OFFSET('Sanitation Data'!$H$30,0,10*ROW('Sanitation Data'!H56)))</f>
        <v/>
      </c>
      <c r="DH62" s="284" t="str">
        <f ca="true">+IF(OFFSET('Sanitation Data'!$H$31,0,10*ROW('Sanitation Data'!H56))="","",OFFSET('Sanitation Data'!$H$31,0,10*ROW('Sanitation Data'!H56)))</f>
        <v/>
      </c>
      <c r="DI62" s="284" t="str">
        <f ca="true">+IF(OFFSET('Sanitation Data'!$H$32,0,10*ROW('Sanitation Data'!H56))="","",OFFSET('Sanitation Data'!$H$32,0,10*ROW('Sanitation Data'!H56)))</f>
        <v/>
      </c>
      <c r="DJ62" s="284" t="str">
        <f ca="true">+IF(OFFSET('Sanitation Data'!$I$28,0,10*ROW('Sanitation Data'!I56))="","",OFFSET('Sanitation Data'!$I$28,0,10*ROW('Sanitation Data'!I56)))</f>
        <v/>
      </c>
      <c r="DK62" s="284" t="str">
        <f ca="true">+IF(OFFSET('Sanitation Data'!$I$29,0,10*ROW('Sanitation Data'!I56))="","",OFFSET('Sanitation Data'!$I$29,0,10*ROW('Sanitation Data'!I56)))</f>
        <v/>
      </c>
      <c r="DL62" s="284" t="str">
        <f ca="true">+IF(OFFSET('Sanitation Data'!$I$30,0,10*ROW('Sanitation Data'!I56))="","",OFFSET('Sanitation Data'!$I$30,0,10*ROW('Sanitation Data'!I56)))</f>
        <v/>
      </c>
      <c r="DM62" s="284" t="str">
        <f ca="true">+IF(OFFSET('Sanitation Data'!$I$31,0,10*ROW('Sanitation Data'!I56))="","",OFFSET('Sanitation Data'!$I$31,0,10*ROW('Sanitation Data'!I56)))</f>
        <v/>
      </c>
      <c r="DN62" s="284" t="str">
        <f ca="true">+IF(OFFSET('Sanitation Data'!$I$32,0,10*ROW('Sanitation Data'!I56))="","",OFFSET('Sanitation Data'!$I$32,0,10*ROW('Sanitation Data'!I56)))</f>
        <v/>
      </c>
      <c r="DO62" s="284" t="str">
        <f ca="true">+IF(OFFSET('Hygiene Data'!$D$11,0,10*ROW('Hygiene Data'!D56))="","",OFFSET('Hygiene Data'!$D$11,0,10*ROW('Hygiene Data'!D56)))</f>
        <v/>
      </c>
      <c r="DP62" s="284" t="str">
        <f ca="true">+IF(OFFSET('Hygiene Data'!$D$12,0,10*ROW('Hygiene Data'!D56))="","",OFFSET('Hygiene Data'!$D$12,0,10*ROW('Hygiene Data'!D56)))</f>
        <v/>
      </c>
      <c r="DQ62" s="284" t="str">
        <f ca="true">+IF(OFFSET('Hygiene Data'!$D$13,0,10*ROW('Hygiene Data'!D56))="","",OFFSET('Hygiene Data'!$D$13,0,10*ROW('Hygiene Data'!D56)))</f>
        <v/>
      </c>
      <c r="DR62" s="284" t="str">
        <f ca="true">+IF(OFFSET('Hygiene Data'!$E$11,0,10*ROW('Hygiene Data'!E56))="","",OFFSET('Hygiene Data'!$E$11,0,10*ROW('Hygiene Data'!E56)))</f>
        <v/>
      </c>
      <c r="DS62" s="284" t="str">
        <f ca="true">+IF(OFFSET('Hygiene Data'!$E$12,0,10*ROW('Hygiene Data'!E56))="","",OFFSET('Hygiene Data'!$E$12,0,10*ROW('Hygiene Data'!E56)))</f>
        <v/>
      </c>
      <c r="DT62" s="284" t="str">
        <f ca="true">+IF(OFFSET('Hygiene Data'!$E$13,0,10*ROW('Hygiene Data'!E56))="","",OFFSET('Hygiene Data'!$E$13,0,10*ROW('Hygiene Data'!E56)))</f>
        <v/>
      </c>
      <c r="DU62" s="284" t="str">
        <f ca="true">+IF(OFFSET('Hygiene Data'!$F$11,0,10*ROW('Hygiene Data'!F56))="","",OFFSET('Hygiene Data'!$F$11,0,10*ROW('Hygiene Data'!F56)))</f>
        <v/>
      </c>
      <c r="DV62" s="284" t="str">
        <f ca="true">+IF(OFFSET('Hygiene Data'!$F$12,0,10*ROW('Hygiene Data'!F56))="","",OFFSET('Hygiene Data'!$F$12,0,10*ROW('Hygiene Data'!F56)))</f>
        <v/>
      </c>
      <c r="DW62" s="284" t="str">
        <f ca="true">+IF(OFFSET('Hygiene Data'!$F$13,0,10*ROW('Hygiene Data'!F56))="","",OFFSET('Hygiene Data'!$F$13,0,10*ROW('Hygiene Data'!F56)))</f>
        <v/>
      </c>
      <c r="DX62" s="284" t="str">
        <f ca="true">+IF(OFFSET('Hygiene Data'!$G$11,0,10*ROW('Hygiene Data'!G56))="","",OFFSET('Hygiene Data'!$G$11,0,10*ROW('Hygiene Data'!G56)))</f>
        <v/>
      </c>
      <c r="DY62" s="284" t="str">
        <f ca="true">+IF(OFFSET('Hygiene Data'!$G$12,0,10*ROW('Hygiene Data'!G56))="","",OFFSET('Hygiene Data'!$G$12,0,10*ROW('Hygiene Data'!G56)))</f>
        <v/>
      </c>
      <c r="DZ62" s="284" t="str">
        <f ca="true">+IF(OFFSET('Hygiene Data'!$G$13,0,10*ROW('Hygiene Data'!G56))="","",OFFSET('Hygiene Data'!$G$13,0,10*ROW('Hygiene Data'!G56)))</f>
        <v/>
      </c>
      <c r="EA62" s="284" t="str">
        <f ca="true">+IF(OFFSET('Hygiene Data'!$H$11,0,10*ROW('Hygiene Data'!H56))="","",OFFSET('Hygiene Data'!$H$11,0,10*ROW('Hygiene Data'!H56)))</f>
        <v/>
      </c>
      <c r="EB62" s="284" t="str">
        <f ca="true">+IF(OFFSET('Hygiene Data'!$H$12,0,10*ROW('Hygiene Data'!H56))="","",OFFSET('Hygiene Data'!$H$12,0,10*ROW('Hygiene Data'!H56)))</f>
        <v/>
      </c>
      <c r="EC62" s="284" t="str">
        <f ca="true">+IF(OFFSET('Hygiene Data'!$H$13,0,10*ROW('Hygiene Data'!H56))="","",OFFSET('Hygiene Data'!$H$13,0,10*ROW('Hygiene Data'!H56)))</f>
        <v/>
      </c>
      <c r="ED62" s="284" t="str">
        <f ca="true">+IF(OFFSET('Hygiene Data'!$I$11,0,10*ROW('Hygiene Data'!I56))="","",OFFSET('Hygiene Data'!$I$11,0,10*ROW('Hygiene Data'!I56)))</f>
        <v/>
      </c>
      <c r="EE62" s="284" t="str">
        <f ca="true">+IF(OFFSET('Hygiene Data'!$I$12,0,10*ROW('Hygiene Data'!I56))="","",OFFSET('Hygiene Data'!$I$12,0,10*ROW('Hygiene Data'!I56)))</f>
        <v/>
      </c>
      <c r="EF62" s="284"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9"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4"/>
      <c r="BS63" s="284" t="str">
        <f ca="true">+IF(OFFSET('Water Data'!$D$27,0,10*ROW('Water Data'!D57))="","",OFFSET('Water Data'!$D$27,0,10*ROW('Water Data'!D57)))</f>
        <v/>
      </c>
      <c r="BT63" s="284" t="str">
        <f ca="true">+IF(OFFSET('Water Data'!$D$28,0,10*ROW('Water Data'!D57))="","",OFFSET('Water Data'!$D$28,0,10*ROW('Water Data'!D57)))</f>
        <v/>
      </c>
      <c r="BU63" s="284" t="str">
        <f ca="true">+IF(OFFSET('Water Data'!$D$29,0,10*ROW('Water Data'!D57))="","",OFFSET('Water Data'!$D$29,0,10*ROW('Water Data'!D57)))</f>
        <v/>
      </c>
      <c r="BV63" s="284" t="str">
        <f ca="true">+IF(OFFSET('Water Data'!$E$27,0,10*ROW('Water Data'!E57))="","",OFFSET('Water Data'!$E$27,0,10*ROW('Water Data'!E57)))</f>
        <v/>
      </c>
      <c r="BW63" s="284" t="str">
        <f ca="true">+IF(OFFSET('Water Data'!$E$28,0,10*ROW('Water Data'!E57))="","",OFFSET('Water Data'!$E$28,0,10*ROW('Water Data'!E57)))</f>
        <v/>
      </c>
      <c r="BX63" s="284" t="str">
        <f ca="true">+IF(OFFSET('Water Data'!$E$29,0,10*ROW('Water Data'!E57))="","",OFFSET('Water Data'!$E$29,0,10*ROW('Water Data'!E57)))</f>
        <v/>
      </c>
      <c r="BY63" s="284" t="str">
        <f ca="true">+IF(OFFSET('Water Data'!$F$27,0,10*ROW('Water Data'!F57))="","",OFFSET('Water Data'!$F$27,0,10*ROW('Water Data'!F57)))</f>
        <v/>
      </c>
      <c r="BZ63" s="284" t="str">
        <f ca="true">+IF(OFFSET('Water Data'!$F$28,0,10*ROW('Water Data'!F57))="","",OFFSET('Water Data'!$F$28,0,10*ROW('Water Data'!F57)))</f>
        <v/>
      </c>
      <c r="CA63" s="284" t="str">
        <f ca="true">+IF(OFFSET('Water Data'!$F$29,0,10*ROW('Water Data'!F57))="","",OFFSET('Water Data'!$F$29,0,10*ROW('Water Data'!F57)))</f>
        <v/>
      </c>
      <c r="CB63" s="284" t="str">
        <f ca="true">+IF(OFFSET('Water Data'!$G$27,0,10*ROW('Water Data'!G57))="","",OFFSET('Water Data'!$G$27,0,10*ROW('Water Data'!G57)))</f>
        <v/>
      </c>
      <c r="CC63" s="284" t="str">
        <f ca="true">+IF(OFFSET('Water Data'!$G$28,0,10*ROW('Water Data'!G57))="","",OFFSET('Water Data'!$G$28,0,10*ROW('Water Data'!G57)))</f>
        <v/>
      </c>
      <c r="CD63" s="284" t="str">
        <f ca="true">+IF(OFFSET('Water Data'!$G$29,0,10*ROW('Water Data'!G57))="","",OFFSET('Water Data'!$G$29,0,10*ROW('Water Data'!G57)))</f>
        <v/>
      </c>
      <c r="CE63" s="284" t="str">
        <f ca="true">+IF(OFFSET('Water Data'!$H$27,0,10*ROW('Water Data'!H57))="","",OFFSET('Water Data'!$H$27,0,10*ROW('Water Data'!H57)))</f>
        <v/>
      </c>
      <c r="CF63" s="284" t="str">
        <f ca="true">+IF(OFFSET('Water Data'!$H$28,0,10*ROW('Water Data'!H57))="","",OFFSET('Water Data'!$H$28,0,10*ROW('Water Data'!H57)))</f>
        <v/>
      </c>
      <c r="CG63" s="284" t="str">
        <f ca="true">+IF(OFFSET('Water Data'!$H$29,0,10*ROW('Water Data'!H57))="","",OFFSET('Water Data'!$H$29,0,10*ROW('Water Data'!H57)))</f>
        <v/>
      </c>
      <c r="CH63" s="284" t="str">
        <f ca="true">+IF(OFFSET('Water Data'!$I$27,0,10*ROW('Water Data'!I57))="","",OFFSET('Water Data'!$I$27,0,10*ROW('Water Data'!I57)))</f>
        <v/>
      </c>
      <c r="CI63" s="284" t="str">
        <f ca="true">+IF(OFFSET('Water Data'!$I$28,0,10*ROW('Water Data'!I57))="","",OFFSET('Water Data'!$I$28,0,10*ROW('Water Data'!I57)))</f>
        <v/>
      </c>
      <c r="CJ63" s="284" t="str">
        <f ca="true">+IF(OFFSET('Water Data'!$I$29,0,10*ROW('Water Data'!I57))="","",OFFSET('Water Data'!$I$29,0,10*ROW('Water Data'!I57)))</f>
        <v/>
      </c>
      <c r="CK63" s="284" t="str">
        <f ca="true">+IF(OFFSET('Sanitation Data'!$D$28,0,10*ROW('Sanitation Data'!D57))="","",OFFSET('Sanitation Data'!$D$28,0,10*ROW('Sanitation Data'!D57)))</f>
        <v/>
      </c>
      <c r="CL63" s="284" t="str">
        <f ca="true">+IF(OFFSET('Sanitation Data'!$D$29,0,10*ROW('Sanitation Data'!D57))="","",OFFSET('Sanitation Data'!$D$29,0,10*ROW('Sanitation Data'!D57)))</f>
        <v/>
      </c>
      <c r="CM63" s="284" t="str">
        <f ca="true">+IF(OFFSET('Sanitation Data'!$D$30,0,10*ROW('Sanitation Data'!D57))="","",OFFSET('Sanitation Data'!$D$30,0,10*ROW('Sanitation Data'!D57)))</f>
        <v/>
      </c>
      <c r="CN63" s="284" t="str">
        <f ca="true">+IF(OFFSET('Sanitation Data'!$D$31,0,10*ROW('Sanitation Data'!D57))="","",OFFSET('Sanitation Data'!$D$31,0,10*ROW('Sanitation Data'!D57)))</f>
        <v/>
      </c>
      <c r="CO63" s="284" t="str">
        <f ca="true">+IF(OFFSET('Sanitation Data'!$D$32,0,10*ROW('Sanitation Data'!D57))="","",OFFSET('Sanitation Data'!$D$32,0,10*ROW('Sanitation Data'!D57)))</f>
        <v/>
      </c>
      <c r="CP63" s="284" t="str">
        <f ca="true">+IF(OFFSET('Sanitation Data'!$E$28,0,10*ROW('Sanitation Data'!E57))="","",OFFSET('Sanitation Data'!$E$28,0,10*ROW('Sanitation Data'!E57)))</f>
        <v/>
      </c>
      <c r="CQ63" s="284" t="str">
        <f ca="true">+IF(OFFSET('Sanitation Data'!$E$29,0,10*ROW('Sanitation Data'!E57))="","",OFFSET('Sanitation Data'!$E$29,0,10*ROW('Sanitation Data'!E57)))</f>
        <v/>
      </c>
      <c r="CR63" s="284" t="str">
        <f ca="true">+IF(OFFSET('Sanitation Data'!$E$30,0,10*ROW('Sanitation Data'!E57))="","",OFFSET('Sanitation Data'!$E$30,0,10*ROW('Sanitation Data'!E57)))</f>
        <v/>
      </c>
      <c r="CS63" s="284" t="str">
        <f ca="true">+IF(OFFSET('Sanitation Data'!$E$31,0,10*ROW('Sanitation Data'!E57))="","",OFFSET('Sanitation Data'!$E$31,0,10*ROW('Sanitation Data'!E57)))</f>
        <v/>
      </c>
      <c r="CT63" s="284" t="str">
        <f ca="true">+IF(OFFSET('Sanitation Data'!$E$32,0,10*ROW('Sanitation Data'!E57))="","",OFFSET('Sanitation Data'!$E$32,0,10*ROW('Sanitation Data'!E57)))</f>
        <v/>
      </c>
      <c r="CU63" s="284" t="str">
        <f ca="true">+IF(OFFSET('Sanitation Data'!$F$28,0,10*ROW('Sanitation Data'!F57))="","",OFFSET('Sanitation Data'!$F$28,0,10*ROW('Sanitation Data'!F57)))</f>
        <v/>
      </c>
      <c r="CV63" s="284" t="str">
        <f ca="true">+IF(OFFSET('Sanitation Data'!$F$29,0,10*ROW('Sanitation Data'!F57))="","",OFFSET('Sanitation Data'!$F$29,0,10*ROW('Sanitation Data'!F57)))</f>
        <v/>
      </c>
      <c r="CW63" s="284" t="str">
        <f ca="true">+IF(OFFSET('Sanitation Data'!$F$30,0,10*ROW('Sanitation Data'!F57))="","",OFFSET('Sanitation Data'!$F$30,0,10*ROW('Sanitation Data'!F57)))</f>
        <v/>
      </c>
      <c r="CX63" s="284" t="str">
        <f ca="true">+IF(OFFSET('Sanitation Data'!$F$31,0,10*ROW('Sanitation Data'!F57))="","",OFFSET('Sanitation Data'!$F$31,0,10*ROW('Sanitation Data'!F57)))</f>
        <v/>
      </c>
      <c r="CY63" s="284" t="str">
        <f ca="true">+IF(OFFSET('Sanitation Data'!$F$32,0,10*ROW('Sanitation Data'!F57))="","",OFFSET('Sanitation Data'!$F$32,0,10*ROW('Sanitation Data'!F57)))</f>
        <v/>
      </c>
      <c r="CZ63" s="284" t="str">
        <f ca="true">+IF(OFFSET('Sanitation Data'!$G$28,0,10*ROW('Sanitation Data'!G57))="","",OFFSET('Sanitation Data'!$G$28,0,10*ROW('Sanitation Data'!G57)))</f>
        <v/>
      </c>
      <c r="DA63" s="284" t="str">
        <f ca="true">+IF(OFFSET('Sanitation Data'!$G$29,0,10*ROW('Sanitation Data'!G57))="","",OFFSET('Sanitation Data'!$G$29,0,10*ROW('Sanitation Data'!G57)))</f>
        <v/>
      </c>
      <c r="DB63" s="284" t="str">
        <f ca="true">+IF(OFFSET('Sanitation Data'!$G$30,0,10*ROW('Sanitation Data'!G57))="","",OFFSET('Sanitation Data'!$G$30,0,10*ROW('Sanitation Data'!G57)))</f>
        <v/>
      </c>
      <c r="DC63" s="284" t="str">
        <f ca="true">+IF(OFFSET('Sanitation Data'!$G$31,0,10*ROW('Sanitation Data'!G57))="","",OFFSET('Sanitation Data'!$G$31,0,10*ROW('Sanitation Data'!G57)))</f>
        <v/>
      </c>
      <c r="DD63" s="284" t="str">
        <f ca="true">+IF(OFFSET('Sanitation Data'!$G$32,0,10*ROW('Sanitation Data'!G57))="","",OFFSET('Sanitation Data'!$G$32,0,10*ROW('Sanitation Data'!G57)))</f>
        <v/>
      </c>
      <c r="DE63" s="284" t="str">
        <f ca="true">+IF(OFFSET('Sanitation Data'!$H$28,0,10*ROW('Sanitation Data'!H57))="","",OFFSET('Sanitation Data'!$H$28,0,10*ROW('Sanitation Data'!H57)))</f>
        <v/>
      </c>
      <c r="DF63" s="284" t="str">
        <f ca="true">+IF(OFFSET('Sanitation Data'!$H$29,0,10*ROW('Sanitation Data'!H57))="","",OFFSET('Sanitation Data'!$H$29,0,10*ROW('Sanitation Data'!H57)))</f>
        <v/>
      </c>
      <c r="DG63" s="284" t="str">
        <f ca="true">+IF(OFFSET('Sanitation Data'!$H$30,0,10*ROW('Sanitation Data'!H57))="","",OFFSET('Sanitation Data'!$H$30,0,10*ROW('Sanitation Data'!H57)))</f>
        <v/>
      </c>
      <c r="DH63" s="284" t="str">
        <f ca="true">+IF(OFFSET('Sanitation Data'!$H$31,0,10*ROW('Sanitation Data'!H57))="","",OFFSET('Sanitation Data'!$H$31,0,10*ROW('Sanitation Data'!H57)))</f>
        <v/>
      </c>
      <c r="DI63" s="284" t="str">
        <f ca="true">+IF(OFFSET('Sanitation Data'!$H$32,0,10*ROW('Sanitation Data'!H57))="","",OFFSET('Sanitation Data'!$H$32,0,10*ROW('Sanitation Data'!H57)))</f>
        <v/>
      </c>
      <c r="DJ63" s="284" t="str">
        <f ca="true">+IF(OFFSET('Sanitation Data'!$I$28,0,10*ROW('Sanitation Data'!I57))="","",OFFSET('Sanitation Data'!$I$28,0,10*ROW('Sanitation Data'!I57)))</f>
        <v/>
      </c>
      <c r="DK63" s="284" t="str">
        <f ca="true">+IF(OFFSET('Sanitation Data'!$I$29,0,10*ROW('Sanitation Data'!I57))="","",OFFSET('Sanitation Data'!$I$29,0,10*ROW('Sanitation Data'!I57)))</f>
        <v/>
      </c>
      <c r="DL63" s="284" t="str">
        <f ca="true">+IF(OFFSET('Sanitation Data'!$I$30,0,10*ROW('Sanitation Data'!I57))="","",OFFSET('Sanitation Data'!$I$30,0,10*ROW('Sanitation Data'!I57)))</f>
        <v/>
      </c>
      <c r="DM63" s="284" t="str">
        <f ca="true">+IF(OFFSET('Sanitation Data'!$I$31,0,10*ROW('Sanitation Data'!I57))="","",OFFSET('Sanitation Data'!$I$31,0,10*ROW('Sanitation Data'!I57)))</f>
        <v/>
      </c>
      <c r="DN63" s="284" t="str">
        <f ca="true">+IF(OFFSET('Sanitation Data'!$I$32,0,10*ROW('Sanitation Data'!I57))="","",OFFSET('Sanitation Data'!$I$32,0,10*ROW('Sanitation Data'!I57)))</f>
        <v/>
      </c>
      <c r="DO63" s="284" t="str">
        <f ca="true">+IF(OFFSET('Hygiene Data'!$D$11,0,10*ROW('Hygiene Data'!D57))="","",OFFSET('Hygiene Data'!$D$11,0,10*ROW('Hygiene Data'!D57)))</f>
        <v/>
      </c>
      <c r="DP63" s="284" t="str">
        <f ca="true">+IF(OFFSET('Hygiene Data'!$D$12,0,10*ROW('Hygiene Data'!D57))="","",OFFSET('Hygiene Data'!$D$12,0,10*ROW('Hygiene Data'!D57)))</f>
        <v/>
      </c>
      <c r="DQ63" s="284" t="str">
        <f ca="true">+IF(OFFSET('Hygiene Data'!$D$13,0,10*ROW('Hygiene Data'!D57))="","",OFFSET('Hygiene Data'!$D$13,0,10*ROW('Hygiene Data'!D57)))</f>
        <v/>
      </c>
      <c r="DR63" s="284" t="str">
        <f ca="true">+IF(OFFSET('Hygiene Data'!$E$11,0,10*ROW('Hygiene Data'!E57))="","",OFFSET('Hygiene Data'!$E$11,0,10*ROW('Hygiene Data'!E57)))</f>
        <v/>
      </c>
      <c r="DS63" s="284" t="str">
        <f ca="true">+IF(OFFSET('Hygiene Data'!$E$12,0,10*ROW('Hygiene Data'!E57))="","",OFFSET('Hygiene Data'!$E$12,0,10*ROW('Hygiene Data'!E57)))</f>
        <v/>
      </c>
      <c r="DT63" s="284" t="str">
        <f ca="true">+IF(OFFSET('Hygiene Data'!$E$13,0,10*ROW('Hygiene Data'!E57))="","",OFFSET('Hygiene Data'!$E$13,0,10*ROW('Hygiene Data'!E57)))</f>
        <v/>
      </c>
      <c r="DU63" s="284" t="str">
        <f ca="true">+IF(OFFSET('Hygiene Data'!$F$11,0,10*ROW('Hygiene Data'!F57))="","",OFFSET('Hygiene Data'!$F$11,0,10*ROW('Hygiene Data'!F57)))</f>
        <v/>
      </c>
      <c r="DV63" s="284" t="str">
        <f ca="true">+IF(OFFSET('Hygiene Data'!$F$12,0,10*ROW('Hygiene Data'!F57))="","",OFFSET('Hygiene Data'!$F$12,0,10*ROW('Hygiene Data'!F57)))</f>
        <v/>
      </c>
      <c r="DW63" s="284" t="str">
        <f ca="true">+IF(OFFSET('Hygiene Data'!$F$13,0,10*ROW('Hygiene Data'!F57))="","",OFFSET('Hygiene Data'!$F$13,0,10*ROW('Hygiene Data'!F57)))</f>
        <v/>
      </c>
      <c r="DX63" s="284" t="str">
        <f ca="true">+IF(OFFSET('Hygiene Data'!$G$11,0,10*ROW('Hygiene Data'!G57))="","",OFFSET('Hygiene Data'!$G$11,0,10*ROW('Hygiene Data'!G57)))</f>
        <v/>
      </c>
      <c r="DY63" s="284" t="str">
        <f ca="true">+IF(OFFSET('Hygiene Data'!$G$12,0,10*ROW('Hygiene Data'!G57))="","",OFFSET('Hygiene Data'!$G$12,0,10*ROW('Hygiene Data'!G57)))</f>
        <v/>
      </c>
      <c r="DZ63" s="284" t="str">
        <f ca="true">+IF(OFFSET('Hygiene Data'!$G$13,0,10*ROW('Hygiene Data'!G57))="","",OFFSET('Hygiene Data'!$G$13,0,10*ROW('Hygiene Data'!G57)))</f>
        <v/>
      </c>
      <c r="EA63" s="284" t="str">
        <f ca="true">+IF(OFFSET('Hygiene Data'!$H$11,0,10*ROW('Hygiene Data'!H57))="","",OFFSET('Hygiene Data'!$H$11,0,10*ROW('Hygiene Data'!H57)))</f>
        <v/>
      </c>
      <c r="EB63" s="284" t="str">
        <f ca="true">+IF(OFFSET('Hygiene Data'!$H$12,0,10*ROW('Hygiene Data'!H57))="","",OFFSET('Hygiene Data'!$H$12,0,10*ROW('Hygiene Data'!H57)))</f>
        <v/>
      </c>
      <c r="EC63" s="284" t="str">
        <f ca="true">+IF(OFFSET('Hygiene Data'!$H$13,0,10*ROW('Hygiene Data'!H57))="","",OFFSET('Hygiene Data'!$H$13,0,10*ROW('Hygiene Data'!H57)))</f>
        <v/>
      </c>
      <c r="ED63" s="284" t="str">
        <f ca="true">+IF(OFFSET('Hygiene Data'!$I$11,0,10*ROW('Hygiene Data'!I57))="","",OFFSET('Hygiene Data'!$I$11,0,10*ROW('Hygiene Data'!I57)))</f>
        <v/>
      </c>
      <c r="EE63" s="284" t="str">
        <f ca="true">+IF(OFFSET('Hygiene Data'!$I$12,0,10*ROW('Hygiene Data'!I57))="","",OFFSET('Hygiene Data'!$I$12,0,10*ROW('Hygiene Data'!I57)))</f>
        <v/>
      </c>
      <c r="EF63" s="284"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9"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4"/>
      <c r="BS64" s="284" t="str">
        <f ca="true">+IF(OFFSET('Water Data'!$D$27,0,10*ROW('Water Data'!D58))="","",OFFSET('Water Data'!$D$27,0,10*ROW('Water Data'!D58)))</f>
        <v/>
      </c>
      <c r="BT64" s="284" t="str">
        <f ca="true">+IF(OFFSET('Water Data'!$D$28,0,10*ROW('Water Data'!D58))="","",OFFSET('Water Data'!$D$28,0,10*ROW('Water Data'!D58)))</f>
        <v/>
      </c>
      <c r="BU64" s="284" t="str">
        <f ca="true">+IF(OFFSET('Water Data'!$D$29,0,10*ROW('Water Data'!D58))="","",OFFSET('Water Data'!$D$29,0,10*ROW('Water Data'!D58)))</f>
        <v/>
      </c>
      <c r="BV64" s="284" t="str">
        <f ca="true">+IF(OFFSET('Water Data'!$E$27,0,10*ROW('Water Data'!E58))="","",OFFSET('Water Data'!$E$27,0,10*ROW('Water Data'!E58)))</f>
        <v/>
      </c>
      <c r="BW64" s="284" t="str">
        <f ca="true">+IF(OFFSET('Water Data'!$E$28,0,10*ROW('Water Data'!E58))="","",OFFSET('Water Data'!$E$28,0,10*ROW('Water Data'!E58)))</f>
        <v/>
      </c>
      <c r="BX64" s="284" t="str">
        <f ca="true">+IF(OFFSET('Water Data'!$E$29,0,10*ROW('Water Data'!E58))="","",OFFSET('Water Data'!$E$29,0,10*ROW('Water Data'!E58)))</f>
        <v/>
      </c>
      <c r="BY64" s="284" t="str">
        <f ca="true">+IF(OFFSET('Water Data'!$F$27,0,10*ROW('Water Data'!F58))="","",OFFSET('Water Data'!$F$27,0,10*ROW('Water Data'!F58)))</f>
        <v/>
      </c>
      <c r="BZ64" s="284" t="str">
        <f ca="true">+IF(OFFSET('Water Data'!$F$28,0,10*ROW('Water Data'!F58))="","",OFFSET('Water Data'!$F$28,0,10*ROW('Water Data'!F58)))</f>
        <v/>
      </c>
      <c r="CA64" s="284" t="str">
        <f ca="true">+IF(OFFSET('Water Data'!$F$29,0,10*ROW('Water Data'!F58))="","",OFFSET('Water Data'!$F$29,0,10*ROW('Water Data'!F58)))</f>
        <v/>
      </c>
      <c r="CB64" s="284" t="str">
        <f ca="true">+IF(OFFSET('Water Data'!$G$27,0,10*ROW('Water Data'!G58))="","",OFFSET('Water Data'!$G$27,0,10*ROW('Water Data'!G58)))</f>
        <v/>
      </c>
      <c r="CC64" s="284" t="str">
        <f ca="true">+IF(OFFSET('Water Data'!$G$28,0,10*ROW('Water Data'!G58))="","",OFFSET('Water Data'!$G$28,0,10*ROW('Water Data'!G58)))</f>
        <v/>
      </c>
      <c r="CD64" s="284" t="str">
        <f ca="true">+IF(OFFSET('Water Data'!$G$29,0,10*ROW('Water Data'!G58))="","",OFFSET('Water Data'!$G$29,0,10*ROW('Water Data'!G58)))</f>
        <v/>
      </c>
      <c r="CE64" s="284" t="str">
        <f ca="true">+IF(OFFSET('Water Data'!$H$27,0,10*ROW('Water Data'!H58))="","",OFFSET('Water Data'!$H$27,0,10*ROW('Water Data'!H58)))</f>
        <v/>
      </c>
      <c r="CF64" s="284" t="str">
        <f ca="true">+IF(OFFSET('Water Data'!$H$28,0,10*ROW('Water Data'!H58))="","",OFFSET('Water Data'!$H$28,0,10*ROW('Water Data'!H58)))</f>
        <v/>
      </c>
      <c r="CG64" s="284" t="str">
        <f ca="true">+IF(OFFSET('Water Data'!$H$29,0,10*ROW('Water Data'!H58))="","",OFFSET('Water Data'!$H$29,0,10*ROW('Water Data'!H58)))</f>
        <v/>
      </c>
      <c r="CH64" s="284" t="str">
        <f ca="true">+IF(OFFSET('Water Data'!$I$27,0,10*ROW('Water Data'!I58))="","",OFFSET('Water Data'!$I$27,0,10*ROW('Water Data'!I58)))</f>
        <v/>
      </c>
      <c r="CI64" s="284" t="str">
        <f ca="true">+IF(OFFSET('Water Data'!$I$28,0,10*ROW('Water Data'!I58))="","",OFFSET('Water Data'!$I$28,0,10*ROW('Water Data'!I58)))</f>
        <v/>
      </c>
      <c r="CJ64" s="284" t="str">
        <f ca="true">+IF(OFFSET('Water Data'!$I$29,0,10*ROW('Water Data'!I58))="","",OFFSET('Water Data'!$I$29,0,10*ROW('Water Data'!I58)))</f>
        <v/>
      </c>
      <c r="CK64" s="284" t="str">
        <f ca="true">+IF(OFFSET('Sanitation Data'!$D$28,0,10*ROW('Sanitation Data'!D58))="","",OFFSET('Sanitation Data'!$D$28,0,10*ROW('Sanitation Data'!D58)))</f>
        <v/>
      </c>
      <c r="CL64" s="284" t="str">
        <f ca="true">+IF(OFFSET('Sanitation Data'!$D$29,0,10*ROW('Sanitation Data'!D58))="","",OFFSET('Sanitation Data'!$D$29,0,10*ROW('Sanitation Data'!D58)))</f>
        <v/>
      </c>
      <c r="CM64" s="284" t="str">
        <f ca="true">+IF(OFFSET('Sanitation Data'!$D$30,0,10*ROW('Sanitation Data'!D58))="","",OFFSET('Sanitation Data'!$D$30,0,10*ROW('Sanitation Data'!D58)))</f>
        <v/>
      </c>
      <c r="CN64" s="284" t="str">
        <f ca="true">+IF(OFFSET('Sanitation Data'!$D$31,0,10*ROW('Sanitation Data'!D58))="","",OFFSET('Sanitation Data'!$D$31,0,10*ROW('Sanitation Data'!D58)))</f>
        <v/>
      </c>
      <c r="CO64" s="284" t="str">
        <f ca="true">+IF(OFFSET('Sanitation Data'!$D$32,0,10*ROW('Sanitation Data'!D58))="","",OFFSET('Sanitation Data'!$D$32,0,10*ROW('Sanitation Data'!D58)))</f>
        <v/>
      </c>
      <c r="CP64" s="284" t="str">
        <f ca="true">+IF(OFFSET('Sanitation Data'!$E$28,0,10*ROW('Sanitation Data'!E58))="","",OFFSET('Sanitation Data'!$E$28,0,10*ROW('Sanitation Data'!E58)))</f>
        <v/>
      </c>
      <c r="CQ64" s="284" t="str">
        <f ca="true">+IF(OFFSET('Sanitation Data'!$E$29,0,10*ROW('Sanitation Data'!E58))="","",OFFSET('Sanitation Data'!$E$29,0,10*ROW('Sanitation Data'!E58)))</f>
        <v/>
      </c>
      <c r="CR64" s="284" t="str">
        <f ca="true">+IF(OFFSET('Sanitation Data'!$E$30,0,10*ROW('Sanitation Data'!E58))="","",OFFSET('Sanitation Data'!$E$30,0,10*ROW('Sanitation Data'!E58)))</f>
        <v/>
      </c>
      <c r="CS64" s="284" t="str">
        <f ca="true">+IF(OFFSET('Sanitation Data'!$E$31,0,10*ROW('Sanitation Data'!E58))="","",OFFSET('Sanitation Data'!$E$31,0,10*ROW('Sanitation Data'!E58)))</f>
        <v/>
      </c>
      <c r="CT64" s="284" t="str">
        <f ca="true">+IF(OFFSET('Sanitation Data'!$E$32,0,10*ROW('Sanitation Data'!E58))="","",OFFSET('Sanitation Data'!$E$32,0,10*ROW('Sanitation Data'!E58)))</f>
        <v/>
      </c>
      <c r="CU64" s="284" t="str">
        <f ca="true">+IF(OFFSET('Sanitation Data'!$F$28,0,10*ROW('Sanitation Data'!F58))="","",OFFSET('Sanitation Data'!$F$28,0,10*ROW('Sanitation Data'!F58)))</f>
        <v/>
      </c>
      <c r="CV64" s="284" t="str">
        <f ca="true">+IF(OFFSET('Sanitation Data'!$F$29,0,10*ROW('Sanitation Data'!F58))="","",OFFSET('Sanitation Data'!$F$29,0,10*ROW('Sanitation Data'!F58)))</f>
        <v/>
      </c>
      <c r="CW64" s="284" t="str">
        <f ca="true">+IF(OFFSET('Sanitation Data'!$F$30,0,10*ROW('Sanitation Data'!F58))="","",OFFSET('Sanitation Data'!$F$30,0,10*ROW('Sanitation Data'!F58)))</f>
        <v/>
      </c>
      <c r="CX64" s="284" t="str">
        <f ca="true">+IF(OFFSET('Sanitation Data'!$F$31,0,10*ROW('Sanitation Data'!F58))="","",OFFSET('Sanitation Data'!$F$31,0,10*ROW('Sanitation Data'!F58)))</f>
        <v/>
      </c>
      <c r="CY64" s="284" t="str">
        <f ca="true">+IF(OFFSET('Sanitation Data'!$F$32,0,10*ROW('Sanitation Data'!F58))="","",OFFSET('Sanitation Data'!$F$32,0,10*ROW('Sanitation Data'!F58)))</f>
        <v/>
      </c>
      <c r="CZ64" s="284" t="str">
        <f ca="true">+IF(OFFSET('Sanitation Data'!$G$28,0,10*ROW('Sanitation Data'!G58))="","",OFFSET('Sanitation Data'!$G$28,0,10*ROW('Sanitation Data'!G58)))</f>
        <v/>
      </c>
      <c r="DA64" s="284" t="str">
        <f ca="true">+IF(OFFSET('Sanitation Data'!$G$29,0,10*ROW('Sanitation Data'!G58))="","",OFFSET('Sanitation Data'!$G$29,0,10*ROW('Sanitation Data'!G58)))</f>
        <v/>
      </c>
      <c r="DB64" s="284" t="str">
        <f ca="true">+IF(OFFSET('Sanitation Data'!$G$30,0,10*ROW('Sanitation Data'!G58))="","",OFFSET('Sanitation Data'!$G$30,0,10*ROW('Sanitation Data'!G58)))</f>
        <v/>
      </c>
      <c r="DC64" s="284" t="str">
        <f ca="true">+IF(OFFSET('Sanitation Data'!$G$31,0,10*ROW('Sanitation Data'!G58))="","",OFFSET('Sanitation Data'!$G$31,0,10*ROW('Sanitation Data'!G58)))</f>
        <v/>
      </c>
      <c r="DD64" s="284" t="str">
        <f ca="true">+IF(OFFSET('Sanitation Data'!$G$32,0,10*ROW('Sanitation Data'!G58))="","",OFFSET('Sanitation Data'!$G$32,0,10*ROW('Sanitation Data'!G58)))</f>
        <v/>
      </c>
      <c r="DE64" s="284" t="str">
        <f ca="true">+IF(OFFSET('Sanitation Data'!$H$28,0,10*ROW('Sanitation Data'!H58))="","",OFFSET('Sanitation Data'!$H$28,0,10*ROW('Sanitation Data'!H58)))</f>
        <v/>
      </c>
      <c r="DF64" s="284" t="str">
        <f ca="true">+IF(OFFSET('Sanitation Data'!$H$29,0,10*ROW('Sanitation Data'!H58))="","",OFFSET('Sanitation Data'!$H$29,0,10*ROW('Sanitation Data'!H58)))</f>
        <v/>
      </c>
      <c r="DG64" s="284" t="str">
        <f ca="true">+IF(OFFSET('Sanitation Data'!$H$30,0,10*ROW('Sanitation Data'!H58))="","",OFFSET('Sanitation Data'!$H$30,0,10*ROW('Sanitation Data'!H58)))</f>
        <v/>
      </c>
      <c r="DH64" s="284" t="str">
        <f ca="true">+IF(OFFSET('Sanitation Data'!$H$31,0,10*ROW('Sanitation Data'!H58))="","",OFFSET('Sanitation Data'!$H$31,0,10*ROW('Sanitation Data'!H58)))</f>
        <v/>
      </c>
      <c r="DI64" s="284" t="str">
        <f ca="true">+IF(OFFSET('Sanitation Data'!$H$32,0,10*ROW('Sanitation Data'!H58))="","",OFFSET('Sanitation Data'!$H$32,0,10*ROW('Sanitation Data'!H58)))</f>
        <v/>
      </c>
      <c r="DJ64" s="284" t="str">
        <f ca="true">+IF(OFFSET('Sanitation Data'!$I$28,0,10*ROW('Sanitation Data'!I58))="","",OFFSET('Sanitation Data'!$I$28,0,10*ROW('Sanitation Data'!I58)))</f>
        <v/>
      </c>
      <c r="DK64" s="284" t="str">
        <f ca="true">+IF(OFFSET('Sanitation Data'!$I$29,0,10*ROW('Sanitation Data'!I58))="","",OFFSET('Sanitation Data'!$I$29,0,10*ROW('Sanitation Data'!I58)))</f>
        <v/>
      </c>
      <c r="DL64" s="284" t="str">
        <f ca="true">+IF(OFFSET('Sanitation Data'!$I$30,0,10*ROW('Sanitation Data'!I58))="","",OFFSET('Sanitation Data'!$I$30,0,10*ROW('Sanitation Data'!I58)))</f>
        <v/>
      </c>
      <c r="DM64" s="284" t="str">
        <f ca="true">+IF(OFFSET('Sanitation Data'!$I$31,0,10*ROW('Sanitation Data'!I58))="","",OFFSET('Sanitation Data'!$I$31,0,10*ROW('Sanitation Data'!I58)))</f>
        <v/>
      </c>
      <c r="DN64" s="284" t="str">
        <f ca="true">+IF(OFFSET('Sanitation Data'!$I$32,0,10*ROW('Sanitation Data'!I58))="","",OFFSET('Sanitation Data'!$I$32,0,10*ROW('Sanitation Data'!I58)))</f>
        <v/>
      </c>
      <c r="DO64" s="284" t="str">
        <f ca="true">+IF(OFFSET('Hygiene Data'!$D$11,0,10*ROW('Hygiene Data'!D58))="","",OFFSET('Hygiene Data'!$D$11,0,10*ROW('Hygiene Data'!D58)))</f>
        <v/>
      </c>
      <c r="DP64" s="284" t="str">
        <f ca="true">+IF(OFFSET('Hygiene Data'!$D$12,0,10*ROW('Hygiene Data'!D58))="","",OFFSET('Hygiene Data'!$D$12,0,10*ROW('Hygiene Data'!D58)))</f>
        <v/>
      </c>
      <c r="DQ64" s="284" t="str">
        <f ca="true">+IF(OFFSET('Hygiene Data'!$D$13,0,10*ROW('Hygiene Data'!D58))="","",OFFSET('Hygiene Data'!$D$13,0,10*ROW('Hygiene Data'!D58)))</f>
        <v/>
      </c>
      <c r="DR64" s="284" t="str">
        <f ca="true">+IF(OFFSET('Hygiene Data'!$E$11,0,10*ROW('Hygiene Data'!E58))="","",OFFSET('Hygiene Data'!$E$11,0,10*ROW('Hygiene Data'!E58)))</f>
        <v/>
      </c>
      <c r="DS64" s="284" t="str">
        <f ca="true">+IF(OFFSET('Hygiene Data'!$E$12,0,10*ROW('Hygiene Data'!E58))="","",OFFSET('Hygiene Data'!$E$12,0,10*ROW('Hygiene Data'!E58)))</f>
        <v/>
      </c>
      <c r="DT64" s="284" t="str">
        <f ca="true">+IF(OFFSET('Hygiene Data'!$E$13,0,10*ROW('Hygiene Data'!E58))="","",OFFSET('Hygiene Data'!$E$13,0,10*ROW('Hygiene Data'!E58)))</f>
        <v/>
      </c>
      <c r="DU64" s="284" t="str">
        <f ca="true">+IF(OFFSET('Hygiene Data'!$F$11,0,10*ROW('Hygiene Data'!F58))="","",OFFSET('Hygiene Data'!$F$11,0,10*ROW('Hygiene Data'!F58)))</f>
        <v/>
      </c>
      <c r="DV64" s="284" t="str">
        <f ca="true">+IF(OFFSET('Hygiene Data'!$F$12,0,10*ROW('Hygiene Data'!F58))="","",OFFSET('Hygiene Data'!$F$12,0,10*ROW('Hygiene Data'!F58)))</f>
        <v/>
      </c>
      <c r="DW64" s="284" t="str">
        <f ca="true">+IF(OFFSET('Hygiene Data'!$F$13,0,10*ROW('Hygiene Data'!F58))="","",OFFSET('Hygiene Data'!$F$13,0,10*ROW('Hygiene Data'!F58)))</f>
        <v/>
      </c>
      <c r="DX64" s="284" t="str">
        <f ca="true">+IF(OFFSET('Hygiene Data'!$G$11,0,10*ROW('Hygiene Data'!G58))="","",OFFSET('Hygiene Data'!$G$11,0,10*ROW('Hygiene Data'!G58)))</f>
        <v/>
      </c>
      <c r="DY64" s="284" t="str">
        <f ca="true">+IF(OFFSET('Hygiene Data'!$G$12,0,10*ROW('Hygiene Data'!G58))="","",OFFSET('Hygiene Data'!$G$12,0,10*ROW('Hygiene Data'!G58)))</f>
        <v/>
      </c>
      <c r="DZ64" s="284" t="str">
        <f ca="true">+IF(OFFSET('Hygiene Data'!$G$13,0,10*ROW('Hygiene Data'!G58))="","",OFFSET('Hygiene Data'!$G$13,0,10*ROW('Hygiene Data'!G58)))</f>
        <v/>
      </c>
      <c r="EA64" s="284" t="str">
        <f ca="true">+IF(OFFSET('Hygiene Data'!$H$11,0,10*ROW('Hygiene Data'!H58))="","",OFFSET('Hygiene Data'!$H$11,0,10*ROW('Hygiene Data'!H58)))</f>
        <v/>
      </c>
      <c r="EB64" s="284" t="str">
        <f ca="true">+IF(OFFSET('Hygiene Data'!$H$12,0,10*ROW('Hygiene Data'!H58))="","",OFFSET('Hygiene Data'!$H$12,0,10*ROW('Hygiene Data'!H58)))</f>
        <v/>
      </c>
      <c r="EC64" s="284" t="str">
        <f ca="true">+IF(OFFSET('Hygiene Data'!$H$13,0,10*ROW('Hygiene Data'!H58))="","",OFFSET('Hygiene Data'!$H$13,0,10*ROW('Hygiene Data'!H58)))</f>
        <v/>
      </c>
      <c r="ED64" s="284" t="str">
        <f ca="true">+IF(OFFSET('Hygiene Data'!$I$11,0,10*ROW('Hygiene Data'!I58))="","",OFFSET('Hygiene Data'!$I$11,0,10*ROW('Hygiene Data'!I58)))</f>
        <v/>
      </c>
      <c r="EE64" s="284" t="str">
        <f ca="true">+IF(OFFSET('Hygiene Data'!$I$12,0,10*ROW('Hygiene Data'!I58))="","",OFFSET('Hygiene Data'!$I$12,0,10*ROW('Hygiene Data'!I58)))</f>
        <v/>
      </c>
      <c r="EF64" s="284"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9"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4"/>
      <c r="BS65" s="284" t="str">
        <f ca="true">+IF(OFFSET('Water Data'!$D$27,0,10*ROW('Water Data'!D59))="","",OFFSET('Water Data'!$D$27,0,10*ROW('Water Data'!D59)))</f>
        <v/>
      </c>
      <c r="BT65" s="284" t="str">
        <f ca="true">+IF(OFFSET('Water Data'!$D$28,0,10*ROW('Water Data'!D59))="","",OFFSET('Water Data'!$D$28,0,10*ROW('Water Data'!D59)))</f>
        <v/>
      </c>
      <c r="BU65" s="284" t="str">
        <f ca="true">+IF(OFFSET('Water Data'!$D$29,0,10*ROW('Water Data'!D59))="","",OFFSET('Water Data'!$D$29,0,10*ROW('Water Data'!D59)))</f>
        <v/>
      </c>
      <c r="BV65" s="284" t="str">
        <f ca="true">+IF(OFFSET('Water Data'!$E$27,0,10*ROW('Water Data'!E59))="","",OFFSET('Water Data'!$E$27,0,10*ROW('Water Data'!E59)))</f>
        <v/>
      </c>
      <c r="BW65" s="284" t="str">
        <f ca="true">+IF(OFFSET('Water Data'!$E$28,0,10*ROW('Water Data'!E59))="","",OFFSET('Water Data'!$E$28,0,10*ROW('Water Data'!E59)))</f>
        <v/>
      </c>
      <c r="BX65" s="284" t="str">
        <f ca="true">+IF(OFFSET('Water Data'!$E$29,0,10*ROW('Water Data'!E59))="","",OFFSET('Water Data'!$E$29,0,10*ROW('Water Data'!E59)))</f>
        <v/>
      </c>
      <c r="BY65" s="284" t="str">
        <f ca="true">+IF(OFFSET('Water Data'!$F$27,0,10*ROW('Water Data'!F59))="","",OFFSET('Water Data'!$F$27,0,10*ROW('Water Data'!F59)))</f>
        <v/>
      </c>
      <c r="BZ65" s="284" t="str">
        <f ca="true">+IF(OFFSET('Water Data'!$F$28,0,10*ROW('Water Data'!F59))="","",OFFSET('Water Data'!$F$28,0,10*ROW('Water Data'!F59)))</f>
        <v/>
      </c>
      <c r="CA65" s="284" t="str">
        <f ca="true">+IF(OFFSET('Water Data'!$F$29,0,10*ROW('Water Data'!F59))="","",OFFSET('Water Data'!$F$29,0,10*ROW('Water Data'!F59)))</f>
        <v/>
      </c>
      <c r="CB65" s="284" t="str">
        <f ca="true">+IF(OFFSET('Water Data'!$G$27,0,10*ROW('Water Data'!G59))="","",OFFSET('Water Data'!$G$27,0,10*ROW('Water Data'!G59)))</f>
        <v/>
      </c>
      <c r="CC65" s="284" t="str">
        <f ca="true">+IF(OFFSET('Water Data'!$G$28,0,10*ROW('Water Data'!G59))="","",OFFSET('Water Data'!$G$28,0,10*ROW('Water Data'!G59)))</f>
        <v/>
      </c>
      <c r="CD65" s="284" t="str">
        <f ca="true">+IF(OFFSET('Water Data'!$G$29,0,10*ROW('Water Data'!G59))="","",OFFSET('Water Data'!$G$29,0,10*ROW('Water Data'!G59)))</f>
        <v/>
      </c>
      <c r="CE65" s="284" t="str">
        <f ca="true">+IF(OFFSET('Water Data'!$H$27,0,10*ROW('Water Data'!H59))="","",OFFSET('Water Data'!$H$27,0,10*ROW('Water Data'!H59)))</f>
        <v/>
      </c>
      <c r="CF65" s="284" t="str">
        <f ca="true">+IF(OFFSET('Water Data'!$H$28,0,10*ROW('Water Data'!H59))="","",OFFSET('Water Data'!$H$28,0,10*ROW('Water Data'!H59)))</f>
        <v/>
      </c>
      <c r="CG65" s="284" t="str">
        <f ca="true">+IF(OFFSET('Water Data'!$H$29,0,10*ROW('Water Data'!H59))="","",OFFSET('Water Data'!$H$29,0,10*ROW('Water Data'!H59)))</f>
        <v/>
      </c>
      <c r="CH65" s="284" t="str">
        <f ca="true">+IF(OFFSET('Water Data'!$I$27,0,10*ROW('Water Data'!I59))="","",OFFSET('Water Data'!$I$27,0,10*ROW('Water Data'!I59)))</f>
        <v/>
      </c>
      <c r="CI65" s="284" t="str">
        <f ca="true">+IF(OFFSET('Water Data'!$I$28,0,10*ROW('Water Data'!I59))="","",OFFSET('Water Data'!$I$28,0,10*ROW('Water Data'!I59)))</f>
        <v/>
      </c>
      <c r="CJ65" s="284" t="str">
        <f ca="true">+IF(OFFSET('Water Data'!$I$29,0,10*ROW('Water Data'!I59))="","",OFFSET('Water Data'!$I$29,0,10*ROW('Water Data'!I59)))</f>
        <v/>
      </c>
      <c r="CK65" s="284" t="str">
        <f ca="true">+IF(OFFSET('Sanitation Data'!$D$28,0,10*ROW('Sanitation Data'!D59))="","",OFFSET('Sanitation Data'!$D$28,0,10*ROW('Sanitation Data'!D59)))</f>
        <v/>
      </c>
      <c r="CL65" s="284" t="str">
        <f ca="true">+IF(OFFSET('Sanitation Data'!$D$29,0,10*ROW('Sanitation Data'!D59))="","",OFFSET('Sanitation Data'!$D$29,0,10*ROW('Sanitation Data'!D59)))</f>
        <v/>
      </c>
      <c r="CM65" s="284" t="str">
        <f ca="true">+IF(OFFSET('Sanitation Data'!$D$30,0,10*ROW('Sanitation Data'!D59))="","",OFFSET('Sanitation Data'!$D$30,0,10*ROW('Sanitation Data'!D59)))</f>
        <v/>
      </c>
      <c r="CN65" s="284" t="str">
        <f ca="true">+IF(OFFSET('Sanitation Data'!$D$31,0,10*ROW('Sanitation Data'!D59))="","",OFFSET('Sanitation Data'!$D$31,0,10*ROW('Sanitation Data'!D59)))</f>
        <v/>
      </c>
      <c r="CO65" s="284" t="str">
        <f ca="true">+IF(OFFSET('Sanitation Data'!$D$32,0,10*ROW('Sanitation Data'!D59))="","",OFFSET('Sanitation Data'!$D$32,0,10*ROW('Sanitation Data'!D59)))</f>
        <v/>
      </c>
      <c r="CP65" s="284" t="str">
        <f ca="true">+IF(OFFSET('Sanitation Data'!$E$28,0,10*ROW('Sanitation Data'!E59))="","",OFFSET('Sanitation Data'!$E$28,0,10*ROW('Sanitation Data'!E59)))</f>
        <v/>
      </c>
      <c r="CQ65" s="284" t="str">
        <f ca="true">+IF(OFFSET('Sanitation Data'!$E$29,0,10*ROW('Sanitation Data'!E59))="","",OFFSET('Sanitation Data'!$E$29,0,10*ROW('Sanitation Data'!E59)))</f>
        <v/>
      </c>
      <c r="CR65" s="284" t="str">
        <f ca="true">+IF(OFFSET('Sanitation Data'!$E$30,0,10*ROW('Sanitation Data'!E59))="","",OFFSET('Sanitation Data'!$E$30,0,10*ROW('Sanitation Data'!E59)))</f>
        <v/>
      </c>
      <c r="CS65" s="284" t="str">
        <f ca="true">+IF(OFFSET('Sanitation Data'!$E$31,0,10*ROW('Sanitation Data'!E59))="","",OFFSET('Sanitation Data'!$E$31,0,10*ROW('Sanitation Data'!E59)))</f>
        <v/>
      </c>
      <c r="CT65" s="284" t="str">
        <f ca="true">+IF(OFFSET('Sanitation Data'!$E$32,0,10*ROW('Sanitation Data'!E59))="","",OFFSET('Sanitation Data'!$E$32,0,10*ROW('Sanitation Data'!E59)))</f>
        <v/>
      </c>
      <c r="CU65" s="284" t="str">
        <f ca="true">+IF(OFFSET('Sanitation Data'!$F$28,0,10*ROW('Sanitation Data'!F59))="","",OFFSET('Sanitation Data'!$F$28,0,10*ROW('Sanitation Data'!F59)))</f>
        <v/>
      </c>
      <c r="CV65" s="284" t="str">
        <f ca="true">+IF(OFFSET('Sanitation Data'!$F$29,0,10*ROW('Sanitation Data'!F59))="","",OFFSET('Sanitation Data'!$F$29,0,10*ROW('Sanitation Data'!F59)))</f>
        <v/>
      </c>
      <c r="CW65" s="284" t="str">
        <f ca="true">+IF(OFFSET('Sanitation Data'!$F$30,0,10*ROW('Sanitation Data'!F59))="","",OFFSET('Sanitation Data'!$F$30,0,10*ROW('Sanitation Data'!F59)))</f>
        <v/>
      </c>
      <c r="CX65" s="284" t="str">
        <f ca="true">+IF(OFFSET('Sanitation Data'!$F$31,0,10*ROW('Sanitation Data'!F59))="","",OFFSET('Sanitation Data'!$F$31,0,10*ROW('Sanitation Data'!F59)))</f>
        <v/>
      </c>
      <c r="CY65" s="284" t="str">
        <f ca="true">+IF(OFFSET('Sanitation Data'!$F$32,0,10*ROW('Sanitation Data'!F59))="","",OFFSET('Sanitation Data'!$F$32,0,10*ROW('Sanitation Data'!F59)))</f>
        <v/>
      </c>
      <c r="CZ65" s="284" t="str">
        <f ca="true">+IF(OFFSET('Sanitation Data'!$G$28,0,10*ROW('Sanitation Data'!G59))="","",OFFSET('Sanitation Data'!$G$28,0,10*ROW('Sanitation Data'!G59)))</f>
        <v/>
      </c>
      <c r="DA65" s="284" t="str">
        <f ca="true">+IF(OFFSET('Sanitation Data'!$G$29,0,10*ROW('Sanitation Data'!G59))="","",OFFSET('Sanitation Data'!$G$29,0,10*ROW('Sanitation Data'!G59)))</f>
        <v/>
      </c>
      <c r="DB65" s="284" t="str">
        <f ca="true">+IF(OFFSET('Sanitation Data'!$G$30,0,10*ROW('Sanitation Data'!G59))="","",OFFSET('Sanitation Data'!$G$30,0,10*ROW('Sanitation Data'!G59)))</f>
        <v/>
      </c>
      <c r="DC65" s="284" t="str">
        <f ca="true">+IF(OFFSET('Sanitation Data'!$G$31,0,10*ROW('Sanitation Data'!G59))="","",OFFSET('Sanitation Data'!$G$31,0,10*ROW('Sanitation Data'!G59)))</f>
        <v/>
      </c>
      <c r="DD65" s="284" t="str">
        <f ca="true">+IF(OFFSET('Sanitation Data'!$G$32,0,10*ROW('Sanitation Data'!G59))="","",OFFSET('Sanitation Data'!$G$32,0,10*ROW('Sanitation Data'!G59)))</f>
        <v/>
      </c>
      <c r="DE65" s="284" t="str">
        <f ca="true">+IF(OFFSET('Sanitation Data'!$H$28,0,10*ROW('Sanitation Data'!H59))="","",OFFSET('Sanitation Data'!$H$28,0,10*ROW('Sanitation Data'!H59)))</f>
        <v/>
      </c>
      <c r="DF65" s="284" t="str">
        <f ca="true">+IF(OFFSET('Sanitation Data'!$H$29,0,10*ROW('Sanitation Data'!H59))="","",OFFSET('Sanitation Data'!$H$29,0,10*ROW('Sanitation Data'!H59)))</f>
        <v/>
      </c>
      <c r="DG65" s="284" t="str">
        <f ca="true">+IF(OFFSET('Sanitation Data'!$H$30,0,10*ROW('Sanitation Data'!H59))="","",OFFSET('Sanitation Data'!$H$30,0,10*ROW('Sanitation Data'!H59)))</f>
        <v/>
      </c>
      <c r="DH65" s="284" t="str">
        <f ca="true">+IF(OFFSET('Sanitation Data'!$H$31,0,10*ROW('Sanitation Data'!H59))="","",OFFSET('Sanitation Data'!$H$31,0,10*ROW('Sanitation Data'!H59)))</f>
        <v/>
      </c>
      <c r="DI65" s="284" t="str">
        <f ca="true">+IF(OFFSET('Sanitation Data'!$H$32,0,10*ROW('Sanitation Data'!H59))="","",OFFSET('Sanitation Data'!$H$32,0,10*ROW('Sanitation Data'!H59)))</f>
        <v/>
      </c>
      <c r="DJ65" s="284" t="str">
        <f ca="true">+IF(OFFSET('Sanitation Data'!$I$28,0,10*ROW('Sanitation Data'!I59))="","",OFFSET('Sanitation Data'!$I$28,0,10*ROW('Sanitation Data'!I59)))</f>
        <v/>
      </c>
      <c r="DK65" s="284" t="str">
        <f ca="true">+IF(OFFSET('Sanitation Data'!$I$29,0,10*ROW('Sanitation Data'!I59))="","",OFFSET('Sanitation Data'!$I$29,0,10*ROW('Sanitation Data'!I59)))</f>
        <v/>
      </c>
      <c r="DL65" s="284" t="str">
        <f ca="true">+IF(OFFSET('Sanitation Data'!$I$30,0,10*ROW('Sanitation Data'!I59))="","",OFFSET('Sanitation Data'!$I$30,0,10*ROW('Sanitation Data'!I59)))</f>
        <v/>
      </c>
      <c r="DM65" s="284" t="str">
        <f ca="true">+IF(OFFSET('Sanitation Data'!$I$31,0,10*ROW('Sanitation Data'!I59))="","",OFFSET('Sanitation Data'!$I$31,0,10*ROW('Sanitation Data'!I59)))</f>
        <v/>
      </c>
      <c r="DN65" s="284" t="str">
        <f ca="true">+IF(OFFSET('Sanitation Data'!$I$32,0,10*ROW('Sanitation Data'!I59))="","",OFFSET('Sanitation Data'!$I$32,0,10*ROW('Sanitation Data'!I59)))</f>
        <v/>
      </c>
      <c r="DO65" s="284" t="str">
        <f ca="true">+IF(OFFSET('Hygiene Data'!$D$11,0,10*ROW('Hygiene Data'!D59))="","",OFFSET('Hygiene Data'!$D$11,0,10*ROW('Hygiene Data'!D59)))</f>
        <v/>
      </c>
      <c r="DP65" s="284" t="str">
        <f ca="true">+IF(OFFSET('Hygiene Data'!$D$12,0,10*ROW('Hygiene Data'!D59))="","",OFFSET('Hygiene Data'!$D$12,0,10*ROW('Hygiene Data'!D59)))</f>
        <v/>
      </c>
      <c r="DQ65" s="284" t="str">
        <f ca="true">+IF(OFFSET('Hygiene Data'!$D$13,0,10*ROW('Hygiene Data'!D59))="","",OFFSET('Hygiene Data'!$D$13,0,10*ROW('Hygiene Data'!D59)))</f>
        <v/>
      </c>
      <c r="DR65" s="284" t="str">
        <f ca="true">+IF(OFFSET('Hygiene Data'!$E$11,0,10*ROW('Hygiene Data'!E59))="","",OFFSET('Hygiene Data'!$E$11,0,10*ROW('Hygiene Data'!E59)))</f>
        <v/>
      </c>
      <c r="DS65" s="284" t="str">
        <f ca="true">+IF(OFFSET('Hygiene Data'!$E$12,0,10*ROW('Hygiene Data'!E59))="","",OFFSET('Hygiene Data'!$E$12,0,10*ROW('Hygiene Data'!E59)))</f>
        <v/>
      </c>
      <c r="DT65" s="284" t="str">
        <f ca="true">+IF(OFFSET('Hygiene Data'!$E$13,0,10*ROW('Hygiene Data'!E59))="","",OFFSET('Hygiene Data'!$E$13,0,10*ROW('Hygiene Data'!E59)))</f>
        <v/>
      </c>
      <c r="DU65" s="284" t="str">
        <f ca="true">+IF(OFFSET('Hygiene Data'!$F$11,0,10*ROW('Hygiene Data'!F59))="","",OFFSET('Hygiene Data'!$F$11,0,10*ROW('Hygiene Data'!F59)))</f>
        <v/>
      </c>
      <c r="DV65" s="284" t="str">
        <f ca="true">+IF(OFFSET('Hygiene Data'!$F$12,0,10*ROW('Hygiene Data'!F59))="","",OFFSET('Hygiene Data'!$F$12,0,10*ROW('Hygiene Data'!F59)))</f>
        <v/>
      </c>
      <c r="DW65" s="284" t="str">
        <f ca="true">+IF(OFFSET('Hygiene Data'!$F$13,0,10*ROW('Hygiene Data'!F59))="","",OFFSET('Hygiene Data'!$F$13,0,10*ROW('Hygiene Data'!F59)))</f>
        <v/>
      </c>
      <c r="DX65" s="284" t="str">
        <f ca="true">+IF(OFFSET('Hygiene Data'!$G$11,0,10*ROW('Hygiene Data'!G59))="","",OFFSET('Hygiene Data'!$G$11,0,10*ROW('Hygiene Data'!G59)))</f>
        <v/>
      </c>
      <c r="DY65" s="284" t="str">
        <f ca="true">+IF(OFFSET('Hygiene Data'!$G$12,0,10*ROW('Hygiene Data'!G59))="","",OFFSET('Hygiene Data'!$G$12,0,10*ROW('Hygiene Data'!G59)))</f>
        <v/>
      </c>
      <c r="DZ65" s="284" t="str">
        <f ca="true">+IF(OFFSET('Hygiene Data'!$G$13,0,10*ROW('Hygiene Data'!G59))="","",OFFSET('Hygiene Data'!$G$13,0,10*ROW('Hygiene Data'!G59)))</f>
        <v/>
      </c>
      <c r="EA65" s="284" t="str">
        <f ca="true">+IF(OFFSET('Hygiene Data'!$H$11,0,10*ROW('Hygiene Data'!H59))="","",OFFSET('Hygiene Data'!$H$11,0,10*ROW('Hygiene Data'!H59)))</f>
        <v/>
      </c>
      <c r="EB65" s="284" t="str">
        <f ca="true">+IF(OFFSET('Hygiene Data'!$H$12,0,10*ROW('Hygiene Data'!H59))="","",OFFSET('Hygiene Data'!$H$12,0,10*ROW('Hygiene Data'!H59)))</f>
        <v/>
      </c>
      <c r="EC65" s="284" t="str">
        <f ca="true">+IF(OFFSET('Hygiene Data'!$H$13,0,10*ROW('Hygiene Data'!H59))="","",OFFSET('Hygiene Data'!$H$13,0,10*ROW('Hygiene Data'!H59)))</f>
        <v/>
      </c>
      <c r="ED65" s="284" t="str">
        <f ca="true">+IF(OFFSET('Hygiene Data'!$I$11,0,10*ROW('Hygiene Data'!I59))="","",OFFSET('Hygiene Data'!$I$11,0,10*ROW('Hygiene Data'!I59)))</f>
        <v/>
      </c>
      <c r="EE65" s="284" t="str">
        <f ca="true">+IF(OFFSET('Hygiene Data'!$I$12,0,10*ROW('Hygiene Data'!I59))="","",OFFSET('Hygiene Data'!$I$12,0,10*ROW('Hygiene Data'!I59)))</f>
        <v/>
      </c>
      <c r="EF65" s="284"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9"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4"/>
      <c r="BS66" s="284" t="str">
        <f ca="true">+IF(OFFSET('Water Data'!$D$27,0,10*ROW('Water Data'!D60))="","",OFFSET('Water Data'!$D$27,0,10*ROW('Water Data'!D60)))</f>
        <v/>
      </c>
      <c r="BT66" s="284" t="str">
        <f ca="true">+IF(OFFSET('Water Data'!$D$28,0,10*ROW('Water Data'!D60))="","",OFFSET('Water Data'!$D$28,0,10*ROW('Water Data'!D60)))</f>
        <v/>
      </c>
      <c r="BU66" s="284" t="str">
        <f ca="true">+IF(OFFSET('Water Data'!$D$29,0,10*ROW('Water Data'!D60))="","",OFFSET('Water Data'!$D$29,0,10*ROW('Water Data'!D60)))</f>
        <v/>
      </c>
      <c r="BV66" s="284" t="str">
        <f ca="true">+IF(OFFSET('Water Data'!$E$27,0,10*ROW('Water Data'!E60))="","",OFFSET('Water Data'!$E$27,0,10*ROW('Water Data'!E60)))</f>
        <v/>
      </c>
      <c r="BW66" s="284" t="str">
        <f ca="true">+IF(OFFSET('Water Data'!$E$28,0,10*ROW('Water Data'!E60))="","",OFFSET('Water Data'!$E$28,0,10*ROW('Water Data'!E60)))</f>
        <v/>
      </c>
      <c r="BX66" s="284" t="str">
        <f ca="true">+IF(OFFSET('Water Data'!$E$29,0,10*ROW('Water Data'!E60))="","",OFFSET('Water Data'!$E$29,0,10*ROW('Water Data'!E60)))</f>
        <v/>
      </c>
      <c r="BY66" s="284" t="str">
        <f ca="true">+IF(OFFSET('Water Data'!$F$27,0,10*ROW('Water Data'!F60))="","",OFFSET('Water Data'!$F$27,0,10*ROW('Water Data'!F60)))</f>
        <v/>
      </c>
      <c r="BZ66" s="284" t="str">
        <f ca="true">+IF(OFFSET('Water Data'!$F$28,0,10*ROW('Water Data'!F60))="","",OFFSET('Water Data'!$F$28,0,10*ROW('Water Data'!F60)))</f>
        <v/>
      </c>
      <c r="CA66" s="284" t="str">
        <f ca="true">+IF(OFFSET('Water Data'!$F$29,0,10*ROW('Water Data'!F60))="","",OFFSET('Water Data'!$F$29,0,10*ROW('Water Data'!F60)))</f>
        <v/>
      </c>
      <c r="CB66" s="284" t="str">
        <f ca="true">+IF(OFFSET('Water Data'!$G$27,0,10*ROW('Water Data'!G60))="","",OFFSET('Water Data'!$G$27,0,10*ROW('Water Data'!G60)))</f>
        <v/>
      </c>
      <c r="CC66" s="284" t="str">
        <f ca="true">+IF(OFFSET('Water Data'!$G$28,0,10*ROW('Water Data'!G60))="","",OFFSET('Water Data'!$G$28,0,10*ROW('Water Data'!G60)))</f>
        <v/>
      </c>
      <c r="CD66" s="284" t="str">
        <f ca="true">+IF(OFFSET('Water Data'!$G$29,0,10*ROW('Water Data'!G60))="","",OFFSET('Water Data'!$G$29,0,10*ROW('Water Data'!G60)))</f>
        <v/>
      </c>
      <c r="CE66" s="284" t="str">
        <f ca="true">+IF(OFFSET('Water Data'!$H$27,0,10*ROW('Water Data'!H60))="","",OFFSET('Water Data'!$H$27,0,10*ROW('Water Data'!H60)))</f>
        <v/>
      </c>
      <c r="CF66" s="284" t="str">
        <f ca="true">+IF(OFFSET('Water Data'!$H$28,0,10*ROW('Water Data'!H60))="","",OFFSET('Water Data'!$H$28,0,10*ROW('Water Data'!H60)))</f>
        <v/>
      </c>
      <c r="CG66" s="284" t="str">
        <f ca="true">+IF(OFFSET('Water Data'!$H$29,0,10*ROW('Water Data'!H60))="","",OFFSET('Water Data'!$H$29,0,10*ROW('Water Data'!H60)))</f>
        <v/>
      </c>
      <c r="CH66" s="284" t="str">
        <f ca="true">+IF(OFFSET('Water Data'!$I$27,0,10*ROW('Water Data'!I60))="","",OFFSET('Water Data'!$I$27,0,10*ROW('Water Data'!I60)))</f>
        <v/>
      </c>
      <c r="CI66" s="284" t="str">
        <f ca="true">+IF(OFFSET('Water Data'!$I$28,0,10*ROW('Water Data'!I60))="","",OFFSET('Water Data'!$I$28,0,10*ROW('Water Data'!I60)))</f>
        <v/>
      </c>
      <c r="CJ66" s="284" t="str">
        <f ca="true">+IF(OFFSET('Water Data'!$I$29,0,10*ROW('Water Data'!I60))="","",OFFSET('Water Data'!$I$29,0,10*ROW('Water Data'!I60)))</f>
        <v/>
      </c>
      <c r="CK66" s="284" t="str">
        <f ca="true">+IF(OFFSET('Sanitation Data'!$D$28,0,10*ROW('Sanitation Data'!D60))="","",OFFSET('Sanitation Data'!$D$28,0,10*ROW('Sanitation Data'!D60)))</f>
        <v/>
      </c>
      <c r="CL66" s="284" t="str">
        <f ca="true">+IF(OFFSET('Sanitation Data'!$D$29,0,10*ROW('Sanitation Data'!D60))="","",OFFSET('Sanitation Data'!$D$29,0,10*ROW('Sanitation Data'!D60)))</f>
        <v/>
      </c>
      <c r="CM66" s="284" t="str">
        <f ca="true">+IF(OFFSET('Sanitation Data'!$D$30,0,10*ROW('Sanitation Data'!D60))="","",OFFSET('Sanitation Data'!$D$30,0,10*ROW('Sanitation Data'!D60)))</f>
        <v/>
      </c>
      <c r="CN66" s="284" t="str">
        <f ca="true">+IF(OFFSET('Sanitation Data'!$D$31,0,10*ROW('Sanitation Data'!D60))="","",OFFSET('Sanitation Data'!$D$31,0,10*ROW('Sanitation Data'!D60)))</f>
        <v/>
      </c>
      <c r="CO66" s="284" t="str">
        <f ca="true">+IF(OFFSET('Sanitation Data'!$D$32,0,10*ROW('Sanitation Data'!D60))="","",OFFSET('Sanitation Data'!$D$32,0,10*ROW('Sanitation Data'!D60)))</f>
        <v/>
      </c>
      <c r="CP66" s="284" t="str">
        <f ca="true">+IF(OFFSET('Sanitation Data'!$E$28,0,10*ROW('Sanitation Data'!E60))="","",OFFSET('Sanitation Data'!$E$28,0,10*ROW('Sanitation Data'!E60)))</f>
        <v/>
      </c>
      <c r="CQ66" s="284" t="str">
        <f ca="true">+IF(OFFSET('Sanitation Data'!$E$29,0,10*ROW('Sanitation Data'!E60))="","",OFFSET('Sanitation Data'!$E$29,0,10*ROW('Sanitation Data'!E60)))</f>
        <v/>
      </c>
      <c r="CR66" s="284" t="str">
        <f ca="true">+IF(OFFSET('Sanitation Data'!$E$30,0,10*ROW('Sanitation Data'!E60))="","",OFFSET('Sanitation Data'!$E$30,0,10*ROW('Sanitation Data'!E60)))</f>
        <v/>
      </c>
      <c r="CS66" s="284" t="str">
        <f ca="true">+IF(OFFSET('Sanitation Data'!$E$31,0,10*ROW('Sanitation Data'!E60))="","",OFFSET('Sanitation Data'!$E$31,0,10*ROW('Sanitation Data'!E60)))</f>
        <v/>
      </c>
      <c r="CT66" s="284" t="str">
        <f ca="true">+IF(OFFSET('Sanitation Data'!$E$32,0,10*ROW('Sanitation Data'!E60))="","",OFFSET('Sanitation Data'!$E$32,0,10*ROW('Sanitation Data'!E60)))</f>
        <v/>
      </c>
      <c r="CU66" s="284" t="str">
        <f ca="true">+IF(OFFSET('Sanitation Data'!$F$28,0,10*ROW('Sanitation Data'!F60))="","",OFFSET('Sanitation Data'!$F$28,0,10*ROW('Sanitation Data'!F60)))</f>
        <v/>
      </c>
      <c r="CV66" s="284" t="str">
        <f ca="true">+IF(OFFSET('Sanitation Data'!$F$29,0,10*ROW('Sanitation Data'!F60))="","",OFFSET('Sanitation Data'!$F$29,0,10*ROW('Sanitation Data'!F60)))</f>
        <v/>
      </c>
      <c r="CW66" s="284" t="str">
        <f ca="true">+IF(OFFSET('Sanitation Data'!$F$30,0,10*ROW('Sanitation Data'!F60))="","",OFFSET('Sanitation Data'!$F$30,0,10*ROW('Sanitation Data'!F60)))</f>
        <v/>
      </c>
      <c r="CX66" s="284" t="str">
        <f ca="true">+IF(OFFSET('Sanitation Data'!$F$31,0,10*ROW('Sanitation Data'!F60))="","",OFFSET('Sanitation Data'!$F$31,0,10*ROW('Sanitation Data'!F60)))</f>
        <v/>
      </c>
      <c r="CY66" s="284" t="str">
        <f ca="true">+IF(OFFSET('Sanitation Data'!$F$32,0,10*ROW('Sanitation Data'!F60))="","",OFFSET('Sanitation Data'!$F$32,0,10*ROW('Sanitation Data'!F60)))</f>
        <v/>
      </c>
      <c r="CZ66" s="284" t="str">
        <f ca="true">+IF(OFFSET('Sanitation Data'!$G$28,0,10*ROW('Sanitation Data'!G60))="","",OFFSET('Sanitation Data'!$G$28,0,10*ROW('Sanitation Data'!G60)))</f>
        <v/>
      </c>
      <c r="DA66" s="284" t="str">
        <f ca="true">+IF(OFFSET('Sanitation Data'!$G$29,0,10*ROW('Sanitation Data'!G60))="","",OFFSET('Sanitation Data'!$G$29,0,10*ROW('Sanitation Data'!G60)))</f>
        <v/>
      </c>
      <c r="DB66" s="284" t="str">
        <f ca="true">+IF(OFFSET('Sanitation Data'!$G$30,0,10*ROW('Sanitation Data'!G60))="","",OFFSET('Sanitation Data'!$G$30,0,10*ROW('Sanitation Data'!G60)))</f>
        <v/>
      </c>
      <c r="DC66" s="284" t="str">
        <f ca="true">+IF(OFFSET('Sanitation Data'!$G$31,0,10*ROW('Sanitation Data'!G60))="","",OFFSET('Sanitation Data'!$G$31,0,10*ROW('Sanitation Data'!G60)))</f>
        <v/>
      </c>
      <c r="DD66" s="284" t="str">
        <f ca="true">+IF(OFFSET('Sanitation Data'!$G$32,0,10*ROW('Sanitation Data'!G60))="","",OFFSET('Sanitation Data'!$G$32,0,10*ROW('Sanitation Data'!G60)))</f>
        <v/>
      </c>
      <c r="DE66" s="284" t="str">
        <f ca="true">+IF(OFFSET('Sanitation Data'!$H$28,0,10*ROW('Sanitation Data'!H60))="","",OFFSET('Sanitation Data'!$H$28,0,10*ROW('Sanitation Data'!H60)))</f>
        <v/>
      </c>
      <c r="DF66" s="284" t="str">
        <f ca="true">+IF(OFFSET('Sanitation Data'!$H$29,0,10*ROW('Sanitation Data'!H60))="","",OFFSET('Sanitation Data'!$H$29,0,10*ROW('Sanitation Data'!H60)))</f>
        <v/>
      </c>
      <c r="DG66" s="284" t="str">
        <f ca="true">+IF(OFFSET('Sanitation Data'!$H$30,0,10*ROW('Sanitation Data'!H60))="","",OFFSET('Sanitation Data'!$H$30,0,10*ROW('Sanitation Data'!H60)))</f>
        <v/>
      </c>
      <c r="DH66" s="284" t="str">
        <f ca="true">+IF(OFFSET('Sanitation Data'!$H$31,0,10*ROW('Sanitation Data'!H60))="","",OFFSET('Sanitation Data'!$H$31,0,10*ROW('Sanitation Data'!H60)))</f>
        <v/>
      </c>
      <c r="DI66" s="284" t="str">
        <f ca="true">+IF(OFFSET('Sanitation Data'!$H$32,0,10*ROW('Sanitation Data'!H60))="","",OFFSET('Sanitation Data'!$H$32,0,10*ROW('Sanitation Data'!H60)))</f>
        <v/>
      </c>
      <c r="DJ66" s="284" t="str">
        <f ca="true">+IF(OFFSET('Sanitation Data'!$I$28,0,10*ROW('Sanitation Data'!I60))="","",OFFSET('Sanitation Data'!$I$28,0,10*ROW('Sanitation Data'!I60)))</f>
        <v/>
      </c>
      <c r="DK66" s="284" t="str">
        <f ca="true">+IF(OFFSET('Sanitation Data'!$I$29,0,10*ROW('Sanitation Data'!I60))="","",OFFSET('Sanitation Data'!$I$29,0,10*ROW('Sanitation Data'!I60)))</f>
        <v/>
      </c>
      <c r="DL66" s="284" t="str">
        <f ca="true">+IF(OFFSET('Sanitation Data'!$I$30,0,10*ROW('Sanitation Data'!I60))="","",OFFSET('Sanitation Data'!$I$30,0,10*ROW('Sanitation Data'!I60)))</f>
        <v/>
      </c>
      <c r="DM66" s="284" t="str">
        <f ca="true">+IF(OFFSET('Sanitation Data'!$I$31,0,10*ROW('Sanitation Data'!I60))="","",OFFSET('Sanitation Data'!$I$31,0,10*ROW('Sanitation Data'!I60)))</f>
        <v/>
      </c>
      <c r="DN66" s="284" t="str">
        <f ca="true">+IF(OFFSET('Sanitation Data'!$I$32,0,10*ROW('Sanitation Data'!I60))="","",OFFSET('Sanitation Data'!$I$32,0,10*ROW('Sanitation Data'!I60)))</f>
        <v/>
      </c>
      <c r="DO66" s="284" t="str">
        <f ca="true">+IF(OFFSET('Hygiene Data'!$D$11,0,10*ROW('Hygiene Data'!D60))="","",OFFSET('Hygiene Data'!$D$11,0,10*ROW('Hygiene Data'!D60)))</f>
        <v/>
      </c>
      <c r="DP66" s="284" t="str">
        <f ca="true">+IF(OFFSET('Hygiene Data'!$D$12,0,10*ROW('Hygiene Data'!D60))="","",OFFSET('Hygiene Data'!$D$12,0,10*ROW('Hygiene Data'!D60)))</f>
        <v/>
      </c>
      <c r="DQ66" s="284" t="str">
        <f ca="true">+IF(OFFSET('Hygiene Data'!$D$13,0,10*ROW('Hygiene Data'!D60))="","",OFFSET('Hygiene Data'!$D$13,0,10*ROW('Hygiene Data'!D60)))</f>
        <v/>
      </c>
      <c r="DR66" s="284" t="str">
        <f ca="true">+IF(OFFSET('Hygiene Data'!$E$11,0,10*ROW('Hygiene Data'!E60))="","",OFFSET('Hygiene Data'!$E$11,0,10*ROW('Hygiene Data'!E60)))</f>
        <v/>
      </c>
      <c r="DS66" s="284" t="str">
        <f ca="true">+IF(OFFSET('Hygiene Data'!$E$12,0,10*ROW('Hygiene Data'!E60))="","",OFFSET('Hygiene Data'!$E$12,0,10*ROW('Hygiene Data'!E60)))</f>
        <v/>
      </c>
      <c r="DT66" s="284" t="str">
        <f ca="true">+IF(OFFSET('Hygiene Data'!$E$13,0,10*ROW('Hygiene Data'!E60))="","",OFFSET('Hygiene Data'!$E$13,0,10*ROW('Hygiene Data'!E60)))</f>
        <v/>
      </c>
      <c r="DU66" s="284" t="str">
        <f ca="true">+IF(OFFSET('Hygiene Data'!$F$11,0,10*ROW('Hygiene Data'!F60))="","",OFFSET('Hygiene Data'!$F$11,0,10*ROW('Hygiene Data'!F60)))</f>
        <v/>
      </c>
      <c r="DV66" s="284" t="str">
        <f ca="true">+IF(OFFSET('Hygiene Data'!$F$12,0,10*ROW('Hygiene Data'!F60))="","",OFFSET('Hygiene Data'!$F$12,0,10*ROW('Hygiene Data'!F60)))</f>
        <v/>
      </c>
      <c r="DW66" s="284" t="str">
        <f ca="true">+IF(OFFSET('Hygiene Data'!$F$13,0,10*ROW('Hygiene Data'!F60))="","",OFFSET('Hygiene Data'!$F$13,0,10*ROW('Hygiene Data'!F60)))</f>
        <v/>
      </c>
      <c r="DX66" s="284" t="str">
        <f ca="true">+IF(OFFSET('Hygiene Data'!$G$11,0,10*ROW('Hygiene Data'!G60))="","",OFFSET('Hygiene Data'!$G$11,0,10*ROW('Hygiene Data'!G60)))</f>
        <v/>
      </c>
      <c r="DY66" s="284" t="str">
        <f ca="true">+IF(OFFSET('Hygiene Data'!$G$12,0,10*ROW('Hygiene Data'!G60))="","",OFFSET('Hygiene Data'!$G$12,0,10*ROW('Hygiene Data'!G60)))</f>
        <v/>
      </c>
      <c r="DZ66" s="284" t="str">
        <f ca="true">+IF(OFFSET('Hygiene Data'!$G$13,0,10*ROW('Hygiene Data'!G60))="","",OFFSET('Hygiene Data'!$G$13,0,10*ROW('Hygiene Data'!G60)))</f>
        <v/>
      </c>
      <c r="EA66" s="284" t="str">
        <f ca="true">+IF(OFFSET('Hygiene Data'!$H$11,0,10*ROW('Hygiene Data'!H60))="","",OFFSET('Hygiene Data'!$H$11,0,10*ROW('Hygiene Data'!H60)))</f>
        <v/>
      </c>
      <c r="EB66" s="284" t="str">
        <f ca="true">+IF(OFFSET('Hygiene Data'!$H$12,0,10*ROW('Hygiene Data'!H60))="","",OFFSET('Hygiene Data'!$H$12,0,10*ROW('Hygiene Data'!H60)))</f>
        <v/>
      </c>
      <c r="EC66" s="284" t="str">
        <f ca="true">+IF(OFFSET('Hygiene Data'!$H$13,0,10*ROW('Hygiene Data'!H60))="","",OFFSET('Hygiene Data'!$H$13,0,10*ROW('Hygiene Data'!H60)))</f>
        <v/>
      </c>
      <c r="ED66" s="284" t="str">
        <f ca="true">+IF(OFFSET('Hygiene Data'!$I$11,0,10*ROW('Hygiene Data'!I60))="","",OFFSET('Hygiene Data'!$I$11,0,10*ROW('Hygiene Data'!I60)))</f>
        <v/>
      </c>
      <c r="EE66" s="284" t="str">
        <f ca="true">+IF(OFFSET('Hygiene Data'!$I$12,0,10*ROW('Hygiene Data'!I60))="","",OFFSET('Hygiene Data'!$I$12,0,10*ROW('Hygiene Data'!I60)))</f>
        <v/>
      </c>
      <c r="EF66" s="284"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9"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4"/>
      <c r="BS67" s="284" t="str">
        <f ca="true">+IF(OFFSET('Water Data'!$D$27,0,10*ROW('Water Data'!D61))="","",OFFSET('Water Data'!$D$27,0,10*ROW('Water Data'!D61)))</f>
        <v/>
      </c>
      <c r="BT67" s="284" t="str">
        <f ca="true">+IF(OFFSET('Water Data'!$D$28,0,10*ROW('Water Data'!D61))="","",OFFSET('Water Data'!$D$28,0,10*ROW('Water Data'!D61)))</f>
        <v/>
      </c>
      <c r="BU67" s="284" t="str">
        <f ca="true">+IF(OFFSET('Water Data'!$D$29,0,10*ROW('Water Data'!D61))="","",OFFSET('Water Data'!$D$29,0,10*ROW('Water Data'!D61)))</f>
        <v/>
      </c>
      <c r="BV67" s="284" t="str">
        <f ca="true">+IF(OFFSET('Water Data'!$E$27,0,10*ROW('Water Data'!E61))="","",OFFSET('Water Data'!$E$27,0,10*ROW('Water Data'!E61)))</f>
        <v/>
      </c>
      <c r="BW67" s="284" t="str">
        <f ca="true">+IF(OFFSET('Water Data'!$E$28,0,10*ROW('Water Data'!E61))="","",OFFSET('Water Data'!$E$28,0,10*ROW('Water Data'!E61)))</f>
        <v/>
      </c>
      <c r="BX67" s="284" t="str">
        <f ca="true">+IF(OFFSET('Water Data'!$E$29,0,10*ROW('Water Data'!E61))="","",OFFSET('Water Data'!$E$29,0,10*ROW('Water Data'!E61)))</f>
        <v/>
      </c>
      <c r="BY67" s="284" t="str">
        <f ca="true">+IF(OFFSET('Water Data'!$F$27,0,10*ROW('Water Data'!F61))="","",OFFSET('Water Data'!$F$27,0,10*ROW('Water Data'!F61)))</f>
        <v/>
      </c>
      <c r="BZ67" s="284" t="str">
        <f ca="true">+IF(OFFSET('Water Data'!$F$28,0,10*ROW('Water Data'!F61))="","",OFFSET('Water Data'!$F$28,0,10*ROW('Water Data'!F61)))</f>
        <v/>
      </c>
      <c r="CA67" s="284" t="str">
        <f ca="true">+IF(OFFSET('Water Data'!$F$29,0,10*ROW('Water Data'!F61))="","",OFFSET('Water Data'!$F$29,0,10*ROW('Water Data'!F61)))</f>
        <v/>
      </c>
      <c r="CB67" s="284" t="str">
        <f ca="true">+IF(OFFSET('Water Data'!$G$27,0,10*ROW('Water Data'!G61))="","",OFFSET('Water Data'!$G$27,0,10*ROW('Water Data'!G61)))</f>
        <v/>
      </c>
      <c r="CC67" s="284" t="str">
        <f ca="true">+IF(OFFSET('Water Data'!$G$28,0,10*ROW('Water Data'!G61))="","",OFFSET('Water Data'!$G$28,0,10*ROW('Water Data'!G61)))</f>
        <v/>
      </c>
      <c r="CD67" s="284" t="str">
        <f ca="true">+IF(OFFSET('Water Data'!$G$29,0,10*ROW('Water Data'!G61))="","",OFFSET('Water Data'!$G$29,0,10*ROW('Water Data'!G61)))</f>
        <v/>
      </c>
      <c r="CE67" s="284" t="str">
        <f ca="true">+IF(OFFSET('Water Data'!$H$27,0,10*ROW('Water Data'!H61))="","",OFFSET('Water Data'!$H$27,0,10*ROW('Water Data'!H61)))</f>
        <v/>
      </c>
      <c r="CF67" s="284" t="str">
        <f ca="true">+IF(OFFSET('Water Data'!$H$28,0,10*ROW('Water Data'!H61))="","",OFFSET('Water Data'!$H$28,0,10*ROW('Water Data'!H61)))</f>
        <v/>
      </c>
      <c r="CG67" s="284" t="str">
        <f ca="true">+IF(OFFSET('Water Data'!$H$29,0,10*ROW('Water Data'!H61))="","",OFFSET('Water Data'!$H$29,0,10*ROW('Water Data'!H61)))</f>
        <v/>
      </c>
      <c r="CH67" s="284" t="str">
        <f ca="true">+IF(OFFSET('Water Data'!$I$27,0,10*ROW('Water Data'!I61))="","",OFFSET('Water Data'!$I$27,0,10*ROW('Water Data'!I61)))</f>
        <v/>
      </c>
      <c r="CI67" s="284" t="str">
        <f ca="true">+IF(OFFSET('Water Data'!$I$28,0,10*ROW('Water Data'!I61))="","",OFFSET('Water Data'!$I$28,0,10*ROW('Water Data'!I61)))</f>
        <v/>
      </c>
      <c r="CJ67" s="284" t="str">
        <f ca="true">+IF(OFFSET('Water Data'!$I$29,0,10*ROW('Water Data'!I61))="","",OFFSET('Water Data'!$I$29,0,10*ROW('Water Data'!I61)))</f>
        <v/>
      </c>
      <c r="CK67" s="284" t="str">
        <f ca="true">+IF(OFFSET('Sanitation Data'!$D$28,0,10*ROW('Sanitation Data'!D61))="","",OFFSET('Sanitation Data'!$D$28,0,10*ROW('Sanitation Data'!D61)))</f>
        <v/>
      </c>
      <c r="CL67" s="284" t="str">
        <f ca="true">+IF(OFFSET('Sanitation Data'!$D$29,0,10*ROW('Sanitation Data'!D61))="","",OFFSET('Sanitation Data'!$D$29,0,10*ROW('Sanitation Data'!D61)))</f>
        <v/>
      </c>
      <c r="CM67" s="284" t="str">
        <f ca="true">+IF(OFFSET('Sanitation Data'!$D$30,0,10*ROW('Sanitation Data'!D61))="","",OFFSET('Sanitation Data'!$D$30,0,10*ROW('Sanitation Data'!D61)))</f>
        <v/>
      </c>
      <c r="CN67" s="284" t="str">
        <f ca="true">+IF(OFFSET('Sanitation Data'!$D$31,0,10*ROW('Sanitation Data'!D61))="","",OFFSET('Sanitation Data'!$D$31,0,10*ROW('Sanitation Data'!D61)))</f>
        <v/>
      </c>
      <c r="CO67" s="284" t="str">
        <f ca="true">+IF(OFFSET('Sanitation Data'!$D$32,0,10*ROW('Sanitation Data'!D61))="","",OFFSET('Sanitation Data'!$D$32,0,10*ROW('Sanitation Data'!D61)))</f>
        <v/>
      </c>
      <c r="CP67" s="284" t="str">
        <f ca="true">+IF(OFFSET('Sanitation Data'!$E$28,0,10*ROW('Sanitation Data'!E61))="","",OFFSET('Sanitation Data'!$E$28,0,10*ROW('Sanitation Data'!E61)))</f>
        <v/>
      </c>
      <c r="CQ67" s="284" t="str">
        <f ca="true">+IF(OFFSET('Sanitation Data'!$E$29,0,10*ROW('Sanitation Data'!E61))="","",OFFSET('Sanitation Data'!$E$29,0,10*ROW('Sanitation Data'!E61)))</f>
        <v/>
      </c>
      <c r="CR67" s="284" t="str">
        <f ca="true">+IF(OFFSET('Sanitation Data'!$E$30,0,10*ROW('Sanitation Data'!E61))="","",OFFSET('Sanitation Data'!$E$30,0,10*ROW('Sanitation Data'!E61)))</f>
        <v/>
      </c>
      <c r="CS67" s="284" t="str">
        <f ca="true">+IF(OFFSET('Sanitation Data'!$E$31,0,10*ROW('Sanitation Data'!E61))="","",OFFSET('Sanitation Data'!$E$31,0,10*ROW('Sanitation Data'!E61)))</f>
        <v/>
      </c>
      <c r="CT67" s="284" t="str">
        <f ca="true">+IF(OFFSET('Sanitation Data'!$E$32,0,10*ROW('Sanitation Data'!E61))="","",OFFSET('Sanitation Data'!$E$32,0,10*ROW('Sanitation Data'!E61)))</f>
        <v/>
      </c>
      <c r="CU67" s="284" t="str">
        <f ca="true">+IF(OFFSET('Sanitation Data'!$F$28,0,10*ROW('Sanitation Data'!F61))="","",OFFSET('Sanitation Data'!$F$28,0,10*ROW('Sanitation Data'!F61)))</f>
        <v/>
      </c>
      <c r="CV67" s="284" t="str">
        <f ca="true">+IF(OFFSET('Sanitation Data'!$F$29,0,10*ROW('Sanitation Data'!F61))="","",OFFSET('Sanitation Data'!$F$29,0,10*ROW('Sanitation Data'!F61)))</f>
        <v/>
      </c>
      <c r="CW67" s="284" t="str">
        <f ca="true">+IF(OFFSET('Sanitation Data'!$F$30,0,10*ROW('Sanitation Data'!F61))="","",OFFSET('Sanitation Data'!$F$30,0,10*ROW('Sanitation Data'!F61)))</f>
        <v/>
      </c>
      <c r="CX67" s="284" t="str">
        <f ca="true">+IF(OFFSET('Sanitation Data'!$F$31,0,10*ROW('Sanitation Data'!F61))="","",OFFSET('Sanitation Data'!$F$31,0,10*ROW('Sanitation Data'!F61)))</f>
        <v/>
      </c>
      <c r="CY67" s="284" t="str">
        <f ca="true">+IF(OFFSET('Sanitation Data'!$F$32,0,10*ROW('Sanitation Data'!F61))="","",OFFSET('Sanitation Data'!$F$32,0,10*ROW('Sanitation Data'!F61)))</f>
        <v/>
      </c>
      <c r="CZ67" s="284" t="str">
        <f ca="true">+IF(OFFSET('Sanitation Data'!$G$28,0,10*ROW('Sanitation Data'!G61))="","",OFFSET('Sanitation Data'!$G$28,0,10*ROW('Sanitation Data'!G61)))</f>
        <v/>
      </c>
      <c r="DA67" s="284" t="str">
        <f ca="true">+IF(OFFSET('Sanitation Data'!$G$29,0,10*ROW('Sanitation Data'!G61))="","",OFFSET('Sanitation Data'!$G$29,0,10*ROW('Sanitation Data'!G61)))</f>
        <v/>
      </c>
      <c r="DB67" s="284" t="str">
        <f ca="true">+IF(OFFSET('Sanitation Data'!$G$30,0,10*ROW('Sanitation Data'!G61))="","",OFFSET('Sanitation Data'!$G$30,0,10*ROW('Sanitation Data'!G61)))</f>
        <v/>
      </c>
      <c r="DC67" s="284" t="str">
        <f ca="true">+IF(OFFSET('Sanitation Data'!$G$31,0,10*ROW('Sanitation Data'!G61))="","",OFFSET('Sanitation Data'!$G$31,0,10*ROW('Sanitation Data'!G61)))</f>
        <v/>
      </c>
      <c r="DD67" s="284" t="str">
        <f ca="true">+IF(OFFSET('Sanitation Data'!$G$32,0,10*ROW('Sanitation Data'!G61))="","",OFFSET('Sanitation Data'!$G$32,0,10*ROW('Sanitation Data'!G61)))</f>
        <v/>
      </c>
      <c r="DE67" s="284" t="str">
        <f ca="true">+IF(OFFSET('Sanitation Data'!$H$28,0,10*ROW('Sanitation Data'!H61))="","",OFFSET('Sanitation Data'!$H$28,0,10*ROW('Sanitation Data'!H61)))</f>
        <v/>
      </c>
      <c r="DF67" s="284" t="str">
        <f ca="true">+IF(OFFSET('Sanitation Data'!$H$29,0,10*ROW('Sanitation Data'!H61))="","",OFFSET('Sanitation Data'!$H$29,0,10*ROW('Sanitation Data'!H61)))</f>
        <v/>
      </c>
      <c r="DG67" s="284" t="str">
        <f ca="true">+IF(OFFSET('Sanitation Data'!$H$30,0,10*ROW('Sanitation Data'!H61))="","",OFFSET('Sanitation Data'!$H$30,0,10*ROW('Sanitation Data'!H61)))</f>
        <v/>
      </c>
      <c r="DH67" s="284" t="str">
        <f ca="true">+IF(OFFSET('Sanitation Data'!$H$31,0,10*ROW('Sanitation Data'!H61))="","",OFFSET('Sanitation Data'!$H$31,0,10*ROW('Sanitation Data'!H61)))</f>
        <v/>
      </c>
      <c r="DI67" s="284" t="str">
        <f ca="true">+IF(OFFSET('Sanitation Data'!$H$32,0,10*ROW('Sanitation Data'!H61))="","",OFFSET('Sanitation Data'!$H$32,0,10*ROW('Sanitation Data'!H61)))</f>
        <v/>
      </c>
      <c r="DJ67" s="284" t="str">
        <f ca="true">+IF(OFFSET('Sanitation Data'!$I$28,0,10*ROW('Sanitation Data'!I61))="","",OFFSET('Sanitation Data'!$I$28,0,10*ROW('Sanitation Data'!I61)))</f>
        <v/>
      </c>
      <c r="DK67" s="284" t="str">
        <f ca="true">+IF(OFFSET('Sanitation Data'!$I$29,0,10*ROW('Sanitation Data'!I61))="","",OFFSET('Sanitation Data'!$I$29,0,10*ROW('Sanitation Data'!I61)))</f>
        <v/>
      </c>
      <c r="DL67" s="284" t="str">
        <f ca="true">+IF(OFFSET('Sanitation Data'!$I$30,0,10*ROW('Sanitation Data'!I61))="","",OFFSET('Sanitation Data'!$I$30,0,10*ROW('Sanitation Data'!I61)))</f>
        <v/>
      </c>
      <c r="DM67" s="284" t="str">
        <f ca="true">+IF(OFFSET('Sanitation Data'!$I$31,0,10*ROW('Sanitation Data'!I61))="","",OFFSET('Sanitation Data'!$I$31,0,10*ROW('Sanitation Data'!I61)))</f>
        <v/>
      </c>
      <c r="DN67" s="284" t="str">
        <f ca="true">+IF(OFFSET('Sanitation Data'!$I$32,0,10*ROW('Sanitation Data'!I61))="","",OFFSET('Sanitation Data'!$I$32,0,10*ROW('Sanitation Data'!I61)))</f>
        <v/>
      </c>
      <c r="DO67" s="284" t="str">
        <f ca="true">+IF(OFFSET('Hygiene Data'!$D$11,0,10*ROW('Hygiene Data'!D61))="","",OFFSET('Hygiene Data'!$D$11,0,10*ROW('Hygiene Data'!D61)))</f>
        <v/>
      </c>
      <c r="DP67" s="284" t="str">
        <f ca="true">+IF(OFFSET('Hygiene Data'!$D$12,0,10*ROW('Hygiene Data'!D61))="","",OFFSET('Hygiene Data'!$D$12,0,10*ROW('Hygiene Data'!D61)))</f>
        <v/>
      </c>
      <c r="DQ67" s="284" t="str">
        <f ca="true">+IF(OFFSET('Hygiene Data'!$D$13,0,10*ROW('Hygiene Data'!D61))="","",OFFSET('Hygiene Data'!$D$13,0,10*ROW('Hygiene Data'!D61)))</f>
        <v/>
      </c>
      <c r="DR67" s="284" t="str">
        <f ca="true">+IF(OFFSET('Hygiene Data'!$E$11,0,10*ROW('Hygiene Data'!E61))="","",OFFSET('Hygiene Data'!$E$11,0,10*ROW('Hygiene Data'!E61)))</f>
        <v/>
      </c>
      <c r="DS67" s="284" t="str">
        <f ca="true">+IF(OFFSET('Hygiene Data'!$E$12,0,10*ROW('Hygiene Data'!E61))="","",OFFSET('Hygiene Data'!$E$12,0,10*ROW('Hygiene Data'!E61)))</f>
        <v/>
      </c>
      <c r="DT67" s="284" t="str">
        <f ca="true">+IF(OFFSET('Hygiene Data'!$E$13,0,10*ROW('Hygiene Data'!E61))="","",OFFSET('Hygiene Data'!$E$13,0,10*ROW('Hygiene Data'!E61)))</f>
        <v/>
      </c>
      <c r="DU67" s="284" t="str">
        <f ca="true">+IF(OFFSET('Hygiene Data'!$F$11,0,10*ROW('Hygiene Data'!F61))="","",OFFSET('Hygiene Data'!$F$11,0,10*ROW('Hygiene Data'!F61)))</f>
        <v/>
      </c>
      <c r="DV67" s="284" t="str">
        <f ca="true">+IF(OFFSET('Hygiene Data'!$F$12,0,10*ROW('Hygiene Data'!F61))="","",OFFSET('Hygiene Data'!$F$12,0,10*ROW('Hygiene Data'!F61)))</f>
        <v/>
      </c>
      <c r="DW67" s="284" t="str">
        <f ca="true">+IF(OFFSET('Hygiene Data'!$F$13,0,10*ROW('Hygiene Data'!F61))="","",OFFSET('Hygiene Data'!$F$13,0,10*ROW('Hygiene Data'!F61)))</f>
        <v/>
      </c>
      <c r="DX67" s="284" t="str">
        <f ca="true">+IF(OFFSET('Hygiene Data'!$G$11,0,10*ROW('Hygiene Data'!G61))="","",OFFSET('Hygiene Data'!$G$11,0,10*ROW('Hygiene Data'!G61)))</f>
        <v/>
      </c>
      <c r="DY67" s="284" t="str">
        <f ca="true">+IF(OFFSET('Hygiene Data'!$G$12,0,10*ROW('Hygiene Data'!G61))="","",OFFSET('Hygiene Data'!$G$12,0,10*ROW('Hygiene Data'!G61)))</f>
        <v/>
      </c>
      <c r="DZ67" s="284" t="str">
        <f ca="true">+IF(OFFSET('Hygiene Data'!$G$13,0,10*ROW('Hygiene Data'!G61))="","",OFFSET('Hygiene Data'!$G$13,0,10*ROW('Hygiene Data'!G61)))</f>
        <v/>
      </c>
      <c r="EA67" s="284" t="str">
        <f ca="true">+IF(OFFSET('Hygiene Data'!$H$11,0,10*ROW('Hygiene Data'!H61))="","",OFFSET('Hygiene Data'!$H$11,0,10*ROW('Hygiene Data'!H61)))</f>
        <v/>
      </c>
      <c r="EB67" s="284" t="str">
        <f ca="true">+IF(OFFSET('Hygiene Data'!$H$12,0,10*ROW('Hygiene Data'!H61))="","",OFFSET('Hygiene Data'!$H$12,0,10*ROW('Hygiene Data'!H61)))</f>
        <v/>
      </c>
      <c r="EC67" s="284" t="str">
        <f ca="true">+IF(OFFSET('Hygiene Data'!$H$13,0,10*ROW('Hygiene Data'!H61))="","",OFFSET('Hygiene Data'!$H$13,0,10*ROW('Hygiene Data'!H61)))</f>
        <v/>
      </c>
      <c r="ED67" s="284" t="str">
        <f ca="true">+IF(OFFSET('Hygiene Data'!$I$11,0,10*ROW('Hygiene Data'!I61))="","",OFFSET('Hygiene Data'!$I$11,0,10*ROW('Hygiene Data'!I61)))</f>
        <v/>
      </c>
      <c r="EE67" s="284" t="str">
        <f ca="true">+IF(OFFSET('Hygiene Data'!$I$12,0,10*ROW('Hygiene Data'!I61))="","",OFFSET('Hygiene Data'!$I$12,0,10*ROW('Hygiene Data'!I61)))</f>
        <v/>
      </c>
      <c r="EF67" s="284"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9"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4"/>
      <c r="BS68" s="284" t="str">
        <f ca="true">+IF(OFFSET('Water Data'!$D$27,0,10*ROW('Water Data'!D62))="","",OFFSET('Water Data'!$D$27,0,10*ROW('Water Data'!D62)))</f>
        <v/>
      </c>
      <c r="BT68" s="284" t="str">
        <f ca="true">+IF(OFFSET('Water Data'!$D$28,0,10*ROW('Water Data'!D62))="","",OFFSET('Water Data'!$D$28,0,10*ROW('Water Data'!D62)))</f>
        <v/>
      </c>
      <c r="BU68" s="284" t="str">
        <f ca="true">+IF(OFFSET('Water Data'!$D$29,0,10*ROW('Water Data'!D62))="","",OFFSET('Water Data'!$D$29,0,10*ROW('Water Data'!D62)))</f>
        <v/>
      </c>
      <c r="BV68" s="284" t="str">
        <f ca="true">+IF(OFFSET('Water Data'!$E$27,0,10*ROW('Water Data'!E62))="","",OFFSET('Water Data'!$E$27,0,10*ROW('Water Data'!E62)))</f>
        <v/>
      </c>
      <c r="BW68" s="284" t="str">
        <f ca="true">+IF(OFFSET('Water Data'!$E$28,0,10*ROW('Water Data'!E62))="","",OFFSET('Water Data'!$E$28,0,10*ROW('Water Data'!E62)))</f>
        <v/>
      </c>
      <c r="BX68" s="284" t="str">
        <f ca="true">+IF(OFFSET('Water Data'!$E$29,0,10*ROW('Water Data'!E62))="","",OFFSET('Water Data'!$E$29,0,10*ROW('Water Data'!E62)))</f>
        <v/>
      </c>
      <c r="BY68" s="284" t="str">
        <f ca="true">+IF(OFFSET('Water Data'!$F$27,0,10*ROW('Water Data'!F62))="","",OFFSET('Water Data'!$F$27,0,10*ROW('Water Data'!F62)))</f>
        <v/>
      </c>
      <c r="BZ68" s="284" t="str">
        <f ca="true">+IF(OFFSET('Water Data'!$F$28,0,10*ROW('Water Data'!F62))="","",OFFSET('Water Data'!$F$28,0,10*ROW('Water Data'!F62)))</f>
        <v/>
      </c>
      <c r="CA68" s="284" t="str">
        <f ca="true">+IF(OFFSET('Water Data'!$F$29,0,10*ROW('Water Data'!F62))="","",OFFSET('Water Data'!$F$29,0,10*ROW('Water Data'!F62)))</f>
        <v/>
      </c>
      <c r="CB68" s="284" t="str">
        <f ca="true">+IF(OFFSET('Water Data'!$G$27,0,10*ROW('Water Data'!G62))="","",OFFSET('Water Data'!$G$27,0,10*ROW('Water Data'!G62)))</f>
        <v/>
      </c>
      <c r="CC68" s="284" t="str">
        <f ca="true">+IF(OFFSET('Water Data'!$G$28,0,10*ROW('Water Data'!G62))="","",OFFSET('Water Data'!$G$28,0,10*ROW('Water Data'!G62)))</f>
        <v/>
      </c>
      <c r="CD68" s="284" t="str">
        <f ca="true">+IF(OFFSET('Water Data'!$G$29,0,10*ROW('Water Data'!G62))="","",OFFSET('Water Data'!$G$29,0,10*ROW('Water Data'!G62)))</f>
        <v/>
      </c>
      <c r="CE68" s="284" t="str">
        <f ca="true">+IF(OFFSET('Water Data'!$H$27,0,10*ROW('Water Data'!H62))="","",OFFSET('Water Data'!$H$27,0,10*ROW('Water Data'!H62)))</f>
        <v/>
      </c>
      <c r="CF68" s="284" t="str">
        <f ca="true">+IF(OFFSET('Water Data'!$H$28,0,10*ROW('Water Data'!H62))="","",OFFSET('Water Data'!$H$28,0,10*ROW('Water Data'!H62)))</f>
        <v/>
      </c>
      <c r="CG68" s="284" t="str">
        <f ca="true">+IF(OFFSET('Water Data'!$H$29,0,10*ROW('Water Data'!H62))="","",OFFSET('Water Data'!$H$29,0,10*ROW('Water Data'!H62)))</f>
        <v/>
      </c>
      <c r="CH68" s="284" t="str">
        <f ca="true">+IF(OFFSET('Water Data'!$I$27,0,10*ROW('Water Data'!I62))="","",OFFSET('Water Data'!$I$27,0,10*ROW('Water Data'!I62)))</f>
        <v/>
      </c>
      <c r="CI68" s="284" t="str">
        <f ca="true">+IF(OFFSET('Water Data'!$I$28,0,10*ROW('Water Data'!I62))="","",OFFSET('Water Data'!$I$28,0,10*ROW('Water Data'!I62)))</f>
        <v/>
      </c>
      <c r="CJ68" s="284" t="str">
        <f ca="true">+IF(OFFSET('Water Data'!$I$29,0,10*ROW('Water Data'!I62))="","",OFFSET('Water Data'!$I$29,0,10*ROW('Water Data'!I62)))</f>
        <v/>
      </c>
      <c r="CK68" s="284" t="str">
        <f ca="true">+IF(OFFSET('Sanitation Data'!$D$28,0,10*ROW('Sanitation Data'!D62))="","",OFFSET('Sanitation Data'!$D$28,0,10*ROW('Sanitation Data'!D62)))</f>
        <v/>
      </c>
      <c r="CL68" s="284" t="str">
        <f ca="true">+IF(OFFSET('Sanitation Data'!$D$29,0,10*ROW('Sanitation Data'!D62))="","",OFFSET('Sanitation Data'!$D$29,0,10*ROW('Sanitation Data'!D62)))</f>
        <v/>
      </c>
      <c r="CM68" s="284" t="str">
        <f ca="true">+IF(OFFSET('Sanitation Data'!$D$30,0,10*ROW('Sanitation Data'!D62))="","",OFFSET('Sanitation Data'!$D$30,0,10*ROW('Sanitation Data'!D62)))</f>
        <v/>
      </c>
      <c r="CN68" s="284" t="str">
        <f ca="true">+IF(OFFSET('Sanitation Data'!$D$31,0,10*ROW('Sanitation Data'!D62))="","",OFFSET('Sanitation Data'!$D$31,0,10*ROW('Sanitation Data'!D62)))</f>
        <v/>
      </c>
      <c r="CO68" s="284" t="str">
        <f ca="true">+IF(OFFSET('Sanitation Data'!$D$32,0,10*ROW('Sanitation Data'!D62))="","",OFFSET('Sanitation Data'!$D$32,0,10*ROW('Sanitation Data'!D62)))</f>
        <v/>
      </c>
      <c r="CP68" s="284" t="str">
        <f ca="true">+IF(OFFSET('Sanitation Data'!$E$28,0,10*ROW('Sanitation Data'!E62))="","",OFFSET('Sanitation Data'!$E$28,0,10*ROW('Sanitation Data'!E62)))</f>
        <v/>
      </c>
      <c r="CQ68" s="284" t="str">
        <f ca="true">+IF(OFFSET('Sanitation Data'!$E$29,0,10*ROW('Sanitation Data'!E62))="","",OFFSET('Sanitation Data'!$E$29,0,10*ROW('Sanitation Data'!E62)))</f>
        <v/>
      </c>
      <c r="CR68" s="284" t="str">
        <f ca="true">+IF(OFFSET('Sanitation Data'!$E$30,0,10*ROW('Sanitation Data'!E62))="","",OFFSET('Sanitation Data'!$E$30,0,10*ROW('Sanitation Data'!E62)))</f>
        <v/>
      </c>
      <c r="CS68" s="284" t="str">
        <f ca="true">+IF(OFFSET('Sanitation Data'!$E$31,0,10*ROW('Sanitation Data'!E62))="","",OFFSET('Sanitation Data'!$E$31,0,10*ROW('Sanitation Data'!E62)))</f>
        <v/>
      </c>
      <c r="CT68" s="284" t="str">
        <f ca="true">+IF(OFFSET('Sanitation Data'!$E$32,0,10*ROW('Sanitation Data'!E62))="","",OFFSET('Sanitation Data'!$E$32,0,10*ROW('Sanitation Data'!E62)))</f>
        <v/>
      </c>
      <c r="CU68" s="284" t="str">
        <f ca="true">+IF(OFFSET('Sanitation Data'!$F$28,0,10*ROW('Sanitation Data'!F62))="","",OFFSET('Sanitation Data'!$F$28,0,10*ROW('Sanitation Data'!F62)))</f>
        <v/>
      </c>
      <c r="CV68" s="284" t="str">
        <f ca="true">+IF(OFFSET('Sanitation Data'!$F$29,0,10*ROW('Sanitation Data'!F62))="","",OFFSET('Sanitation Data'!$F$29,0,10*ROW('Sanitation Data'!F62)))</f>
        <v/>
      </c>
      <c r="CW68" s="284" t="str">
        <f ca="true">+IF(OFFSET('Sanitation Data'!$F$30,0,10*ROW('Sanitation Data'!F62))="","",OFFSET('Sanitation Data'!$F$30,0,10*ROW('Sanitation Data'!F62)))</f>
        <v/>
      </c>
      <c r="CX68" s="284" t="str">
        <f ca="true">+IF(OFFSET('Sanitation Data'!$F$31,0,10*ROW('Sanitation Data'!F62))="","",OFFSET('Sanitation Data'!$F$31,0,10*ROW('Sanitation Data'!F62)))</f>
        <v/>
      </c>
      <c r="CY68" s="284" t="str">
        <f ca="true">+IF(OFFSET('Sanitation Data'!$F$32,0,10*ROW('Sanitation Data'!F62))="","",OFFSET('Sanitation Data'!$F$32,0,10*ROW('Sanitation Data'!F62)))</f>
        <v/>
      </c>
      <c r="CZ68" s="284" t="str">
        <f ca="true">+IF(OFFSET('Sanitation Data'!$G$28,0,10*ROW('Sanitation Data'!G62))="","",OFFSET('Sanitation Data'!$G$28,0,10*ROW('Sanitation Data'!G62)))</f>
        <v/>
      </c>
      <c r="DA68" s="284" t="str">
        <f ca="true">+IF(OFFSET('Sanitation Data'!$G$29,0,10*ROW('Sanitation Data'!G62))="","",OFFSET('Sanitation Data'!$G$29,0,10*ROW('Sanitation Data'!G62)))</f>
        <v/>
      </c>
      <c r="DB68" s="284" t="str">
        <f ca="true">+IF(OFFSET('Sanitation Data'!$G$30,0,10*ROW('Sanitation Data'!G62))="","",OFFSET('Sanitation Data'!$G$30,0,10*ROW('Sanitation Data'!G62)))</f>
        <v/>
      </c>
      <c r="DC68" s="284" t="str">
        <f ca="true">+IF(OFFSET('Sanitation Data'!$G$31,0,10*ROW('Sanitation Data'!G62))="","",OFFSET('Sanitation Data'!$G$31,0,10*ROW('Sanitation Data'!G62)))</f>
        <v/>
      </c>
      <c r="DD68" s="284" t="str">
        <f ca="true">+IF(OFFSET('Sanitation Data'!$G$32,0,10*ROW('Sanitation Data'!G62))="","",OFFSET('Sanitation Data'!$G$32,0,10*ROW('Sanitation Data'!G62)))</f>
        <v/>
      </c>
      <c r="DE68" s="284" t="str">
        <f ca="true">+IF(OFFSET('Sanitation Data'!$H$28,0,10*ROW('Sanitation Data'!H62))="","",OFFSET('Sanitation Data'!$H$28,0,10*ROW('Sanitation Data'!H62)))</f>
        <v/>
      </c>
      <c r="DF68" s="284" t="str">
        <f ca="true">+IF(OFFSET('Sanitation Data'!$H$29,0,10*ROW('Sanitation Data'!H62))="","",OFFSET('Sanitation Data'!$H$29,0,10*ROW('Sanitation Data'!H62)))</f>
        <v/>
      </c>
      <c r="DG68" s="284" t="str">
        <f ca="true">+IF(OFFSET('Sanitation Data'!$H$30,0,10*ROW('Sanitation Data'!H62))="","",OFFSET('Sanitation Data'!$H$30,0,10*ROW('Sanitation Data'!H62)))</f>
        <v/>
      </c>
      <c r="DH68" s="284" t="str">
        <f ca="true">+IF(OFFSET('Sanitation Data'!$H$31,0,10*ROW('Sanitation Data'!H62))="","",OFFSET('Sanitation Data'!$H$31,0,10*ROW('Sanitation Data'!H62)))</f>
        <v/>
      </c>
      <c r="DI68" s="284" t="str">
        <f ca="true">+IF(OFFSET('Sanitation Data'!$H$32,0,10*ROW('Sanitation Data'!H62))="","",OFFSET('Sanitation Data'!$H$32,0,10*ROW('Sanitation Data'!H62)))</f>
        <v/>
      </c>
      <c r="DJ68" s="284" t="str">
        <f ca="true">+IF(OFFSET('Sanitation Data'!$I$28,0,10*ROW('Sanitation Data'!I62))="","",OFFSET('Sanitation Data'!$I$28,0,10*ROW('Sanitation Data'!I62)))</f>
        <v/>
      </c>
      <c r="DK68" s="284" t="str">
        <f ca="true">+IF(OFFSET('Sanitation Data'!$I$29,0,10*ROW('Sanitation Data'!I62))="","",OFFSET('Sanitation Data'!$I$29,0,10*ROW('Sanitation Data'!I62)))</f>
        <v/>
      </c>
      <c r="DL68" s="284" t="str">
        <f ca="true">+IF(OFFSET('Sanitation Data'!$I$30,0,10*ROW('Sanitation Data'!I62))="","",OFFSET('Sanitation Data'!$I$30,0,10*ROW('Sanitation Data'!I62)))</f>
        <v/>
      </c>
      <c r="DM68" s="284" t="str">
        <f ca="true">+IF(OFFSET('Sanitation Data'!$I$31,0,10*ROW('Sanitation Data'!I62))="","",OFFSET('Sanitation Data'!$I$31,0,10*ROW('Sanitation Data'!I62)))</f>
        <v/>
      </c>
      <c r="DN68" s="284" t="str">
        <f ca="true">+IF(OFFSET('Sanitation Data'!$I$32,0,10*ROW('Sanitation Data'!I62))="","",OFFSET('Sanitation Data'!$I$32,0,10*ROW('Sanitation Data'!I62)))</f>
        <v/>
      </c>
      <c r="DO68" s="284" t="str">
        <f ca="true">+IF(OFFSET('Hygiene Data'!$D$11,0,10*ROW('Hygiene Data'!D62))="","",OFFSET('Hygiene Data'!$D$11,0,10*ROW('Hygiene Data'!D62)))</f>
        <v/>
      </c>
      <c r="DP68" s="284" t="str">
        <f ca="true">+IF(OFFSET('Hygiene Data'!$D$12,0,10*ROW('Hygiene Data'!D62))="","",OFFSET('Hygiene Data'!$D$12,0,10*ROW('Hygiene Data'!D62)))</f>
        <v/>
      </c>
      <c r="DQ68" s="284" t="str">
        <f ca="true">+IF(OFFSET('Hygiene Data'!$D$13,0,10*ROW('Hygiene Data'!D62))="","",OFFSET('Hygiene Data'!$D$13,0,10*ROW('Hygiene Data'!D62)))</f>
        <v/>
      </c>
      <c r="DR68" s="284" t="str">
        <f ca="true">+IF(OFFSET('Hygiene Data'!$E$11,0,10*ROW('Hygiene Data'!E62))="","",OFFSET('Hygiene Data'!$E$11,0,10*ROW('Hygiene Data'!E62)))</f>
        <v/>
      </c>
      <c r="DS68" s="284" t="str">
        <f ca="true">+IF(OFFSET('Hygiene Data'!$E$12,0,10*ROW('Hygiene Data'!E62))="","",OFFSET('Hygiene Data'!$E$12,0,10*ROW('Hygiene Data'!E62)))</f>
        <v/>
      </c>
      <c r="DT68" s="284" t="str">
        <f ca="true">+IF(OFFSET('Hygiene Data'!$E$13,0,10*ROW('Hygiene Data'!E62))="","",OFFSET('Hygiene Data'!$E$13,0,10*ROW('Hygiene Data'!E62)))</f>
        <v/>
      </c>
      <c r="DU68" s="284" t="str">
        <f ca="true">+IF(OFFSET('Hygiene Data'!$F$11,0,10*ROW('Hygiene Data'!F62))="","",OFFSET('Hygiene Data'!$F$11,0,10*ROW('Hygiene Data'!F62)))</f>
        <v/>
      </c>
      <c r="DV68" s="284" t="str">
        <f ca="true">+IF(OFFSET('Hygiene Data'!$F$12,0,10*ROW('Hygiene Data'!F62))="","",OFFSET('Hygiene Data'!$F$12,0,10*ROW('Hygiene Data'!F62)))</f>
        <v/>
      </c>
      <c r="DW68" s="284" t="str">
        <f ca="true">+IF(OFFSET('Hygiene Data'!$F$13,0,10*ROW('Hygiene Data'!F62))="","",OFFSET('Hygiene Data'!$F$13,0,10*ROW('Hygiene Data'!F62)))</f>
        <v/>
      </c>
      <c r="DX68" s="284" t="str">
        <f ca="true">+IF(OFFSET('Hygiene Data'!$G$11,0,10*ROW('Hygiene Data'!G62))="","",OFFSET('Hygiene Data'!$G$11,0,10*ROW('Hygiene Data'!G62)))</f>
        <v/>
      </c>
      <c r="DY68" s="284" t="str">
        <f ca="true">+IF(OFFSET('Hygiene Data'!$G$12,0,10*ROW('Hygiene Data'!G62))="","",OFFSET('Hygiene Data'!$G$12,0,10*ROW('Hygiene Data'!G62)))</f>
        <v/>
      </c>
      <c r="DZ68" s="284" t="str">
        <f ca="true">+IF(OFFSET('Hygiene Data'!$G$13,0,10*ROW('Hygiene Data'!G62))="","",OFFSET('Hygiene Data'!$G$13,0,10*ROW('Hygiene Data'!G62)))</f>
        <v/>
      </c>
      <c r="EA68" s="284" t="str">
        <f ca="true">+IF(OFFSET('Hygiene Data'!$H$11,0,10*ROW('Hygiene Data'!H62))="","",OFFSET('Hygiene Data'!$H$11,0,10*ROW('Hygiene Data'!H62)))</f>
        <v/>
      </c>
      <c r="EB68" s="284" t="str">
        <f ca="true">+IF(OFFSET('Hygiene Data'!$H$12,0,10*ROW('Hygiene Data'!H62))="","",OFFSET('Hygiene Data'!$H$12,0,10*ROW('Hygiene Data'!H62)))</f>
        <v/>
      </c>
      <c r="EC68" s="284" t="str">
        <f ca="true">+IF(OFFSET('Hygiene Data'!$H$13,0,10*ROW('Hygiene Data'!H62))="","",OFFSET('Hygiene Data'!$H$13,0,10*ROW('Hygiene Data'!H62)))</f>
        <v/>
      </c>
      <c r="ED68" s="284" t="str">
        <f ca="true">+IF(OFFSET('Hygiene Data'!$I$11,0,10*ROW('Hygiene Data'!I62))="","",OFFSET('Hygiene Data'!$I$11,0,10*ROW('Hygiene Data'!I62)))</f>
        <v/>
      </c>
      <c r="EE68" s="284" t="str">
        <f ca="true">+IF(OFFSET('Hygiene Data'!$I$12,0,10*ROW('Hygiene Data'!I62))="","",OFFSET('Hygiene Data'!$I$12,0,10*ROW('Hygiene Data'!I62)))</f>
        <v/>
      </c>
      <c r="EF68" s="284"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9"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4"/>
      <c r="BS69" s="284" t="str">
        <f ca="true">+IF(OFFSET('Water Data'!$D$27,0,10*ROW('Water Data'!D63))="","",OFFSET('Water Data'!$D$27,0,10*ROW('Water Data'!D63)))</f>
        <v/>
      </c>
      <c r="BT69" s="284" t="str">
        <f ca="true">+IF(OFFSET('Water Data'!$D$28,0,10*ROW('Water Data'!D63))="","",OFFSET('Water Data'!$D$28,0,10*ROW('Water Data'!D63)))</f>
        <v/>
      </c>
      <c r="BU69" s="284" t="str">
        <f ca="true">+IF(OFFSET('Water Data'!$D$29,0,10*ROW('Water Data'!D63))="","",OFFSET('Water Data'!$D$29,0,10*ROW('Water Data'!D63)))</f>
        <v/>
      </c>
      <c r="BV69" s="284" t="str">
        <f ca="true">+IF(OFFSET('Water Data'!$E$27,0,10*ROW('Water Data'!E63))="","",OFFSET('Water Data'!$E$27,0,10*ROW('Water Data'!E63)))</f>
        <v/>
      </c>
      <c r="BW69" s="284" t="str">
        <f ca="true">+IF(OFFSET('Water Data'!$E$28,0,10*ROW('Water Data'!E63))="","",OFFSET('Water Data'!$E$28,0,10*ROW('Water Data'!E63)))</f>
        <v/>
      </c>
      <c r="BX69" s="284" t="str">
        <f ca="true">+IF(OFFSET('Water Data'!$E$29,0,10*ROW('Water Data'!E63))="","",OFFSET('Water Data'!$E$29,0,10*ROW('Water Data'!E63)))</f>
        <v/>
      </c>
      <c r="BY69" s="284" t="str">
        <f ca="true">+IF(OFFSET('Water Data'!$F$27,0,10*ROW('Water Data'!F63))="","",OFFSET('Water Data'!$F$27,0,10*ROW('Water Data'!F63)))</f>
        <v/>
      </c>
      <c r="BZ69" s="284" t="str">
        <f ca="true">+IF(OFFSET('Water Data'!$F$28,0,10*ROW('Water Data'!F63))="","",OFFSET('Water Data'!$F$28,0,10*ROW('Water Data'!F63)))</f>
        <v/>
      </c>
      <c r="CA69" s="284" t="str">
        <f ca="true">+IF(OFFSET('Water Data'!$F$29,0,10*ROW('Water Data'!F63))="","",OFFSET('Water Data'!$F$29,0,10*ROW('Water Data'!F63)))</f>
        <v/>
      </c>
      <c r="CB69" s="284" t="str">
        <f ca="true">+IF(OFFSET('Water Data'!$G$27,0,10*ROW('Water Data'!G63))="","",OFFSET('Water Data'!$G$27,0,10*ROW('Water Data'!G63)))</f>
        <v/>
      </c>
      <c r="CC69" s="284" t="str">
        <f ca="true">+IF(OFFSET('Water Data'!$G$28,0,10*ROW('Water Data'!G63))="","",OFFSET('Water Data'!$G$28,0,10*ROW('Water Data'!G63)))</f>
        <v/>
      </c>
      <c r="CD69" s="284" t="str">
        <f ca="true">+IF(OFFSET('Water Data'!$G$29,0,10*ROW('Water Data'!G63))="","",OFFSET('Water Data'!$G$29,0,10*ROW('Water Data'!G63)))</f>
        <v/>
      </c>
      <c r="CE69" s="284" t="str">
        <f ca="true">+IF(OFFSET('Water Data'!$H$27,0,10*ROW('Water Data'!H63))="","",OFFSET('Water Data'!$H$27,0,10*ROW('Water Data'!H63)))</f>
        <v/>
      </c>
      <c r="CF69" s="284" t="str">
        <f ca="true">+IF(OFFSET('Water Data'!$H$28,0,10*ROW('Water Data'!H63))="","",OFFSET('Water Data'!$H$28,0,10*ROW('Water Data'!H63)))</f>
        <v/>
      </c>
      <c r="CG69" s="284" t="str">
        <f ca="true">+IF(OFFSET('Water Data'!$H$29,0,10*ROW('Water Data'!H63))="","",OFFSET('Water Data'!$H$29,0,10*ROW('Water Data'!H63)))</f>
        <v/>
      </c>
      <c r="CH69" s="284" t="str">
        <f ca="true">+IF(OFFSET('Water Data'!$I$27,0,10*ROW('Water Data'!I63))="","",OFFSET('Water Data'!$I$27,0,10*ROW('Water Data'!I63)))</f>
        <v/>
      </c>
      <c r="CI69" s="284" t="str">
        <f ca="true">+IF(OFFSET('Water Data'!$I$28,0,10*ROW('Water Data'!I63))="","",OFFSET('Water Data'!$I$28,0,10*ROW('Water Data'!I63)))</f>
        <v/>
      </c>
      <c r="CJ69" s="284" t="str">
        <f ca="true">+IF(OFFSET('Water Data'!$I$29,0,10*ROW('Water Data'!I63))="","",OFFSET('Water Data'!$I$29,0,10*ROW('Water Data'!I63)))</f>
        <v/>
      </c>
      <c r="CK69" s="284" t="str">
        <f ca="true">+IF(OFFSET('Sanitation Data'!$D$28,0,10*ROW('Sanitation Data'!D63))="","",OFFSET('Sanitation Data'!$D$28,0,10*ROW('Sanitation Data'!D63)))</f>
        <v/>
      </c>
      <c r="CL69" s="284" t="str">
        <f ca="true">+IF(OFFSET('Sanitation Data'!$D$29,0,10*ROW('Sanitation Data'!D63))="","",OFFSET('Sanitation Data'!$D$29,0,10*ROW('Sanitation Data'!D63)))</f>
        <v/>
      </c>
      <c r="CM69" s="284" t="str">
        <f ca="true">+IF(OFFSET('Sanitation Data'!$D$30,0,10*ROW('Sanitation Data'!D63))="","",OFFSET('Sanitation Data'!$D$30,0,10*ROW('Sanitation Data'!D63)))</f>
        <v/>
      </c>
      <c r="CN69" s="284" t="str">
        <f ca="true">+IF(OFFSET('Sanitation Data'!$D$31,0,10*ROW('Sanitation Data'!D63))="","",OFFSET('Sanitation Data'!$D$31,0,10*ROW('Sanitation Data'!D63)))</f>
        <v/>
      </c>
      <c r="CO69" s="284" t="str">
        <f ca="true">+IF(OFFSET('Sanitation Data'!$D$32,0,10*ROW('Sanitation Data'!D63))="","",OFFSET('Sanitation Data'!$D$32,0,10*ROW('Sanitation Data'!D63)))</f>
        <v/>
      </c>
      <c r="CP69" s="284" t="str">
        <f ca="true">+IF(OFFSET('Sanitation Data'!$E$28,0,10*ROW('Sanitation Data'!E63))="","",OFFSET('Sanitation Data'!$E$28,0,10*ROW('Sanitation Data'!E63)))</f>
        <v/>
      </c>
      <c r="CQ69" s="284" t="str">
        <f ca="true">+IF(OFFSET('Sanitation Data'!$E$29,0,10*ROW('Sanitation Data'!E63))="","",OFFSET('Sanitation Data'!$E$29,0,10*ROW('Sanitation Data'!E63)))</f>
        <v/>
      </c>
      <c r="CR69" s="284" t="str">
        <f ca="true">+IF(OFFSET('Sanitation Data'!$E$30,0,10*ROW('Sanitation Data'!E63))="","",OFFSET('Sanitation Data'!$E$30,0,10*ROW('Sanitation Data'!E63)))</f>
        <v/>
      </c>
      <c r="CS69" s="284" t="str">
        <f ca="true">+IF(OFFSET('Sanitation Data'!$E$31,0,10*ROW('Sanitation Data'!E63))="","",OFFSET('Sanitation Data'!$E$31,0,10*ROW('Sanitation Data'!E63)))</f>
        <v/>
      </c>
      <c r="CT69" s="284" t="str">
        <f ca="true">+IF(OFFSET('Sanitation Data'!$E$32,0,10*ROW('Sanitation Data'!E63))="","",OFFSET('Sanitation Data'!$E$32,0,10*ROW('Sanitation Data'!E63)))</f>
        <v/>
      </c>
      <c r="CU69" s="284" t="str">
        <f ca="true">+IF(OFFSET('Sanitation Data'!$F$28,0,10*ROW('Sanitation Data'!F63))="","",OFFSET('Sanitation Data'!$F$28,0,10*ROW('Sanitation Data'!F63)))</f>
        <v/>
      </c>
      <c r="CV69" s="284" t="str">
        <f ca="true">+IF(OFFSET('Sanitation Data'!$F$29,0,10*ROW('Sanitation Data'!F63))="","",OFFSET('Sanitation Data'!$F$29,0,10*ROW('Sanitation Data'!F63)))</f>
        <v/>
      </c>
      <c r="CW69" s="284" t="str">
        <f ca="true">+IF(OFFSET('Sanitation Data'!$F$30,0,10*ROW('Sanitation Data'!F63))="","",OFFSET('Sanitation Data'!$F$30,0,10*ROW('Sanitation Data'!F63)))</f>
        <v/>
      </c>
      <c r="CX69" s="284" t="str">
        <f ca="true">+IF(OFFSET('Sanitation Data'!$F$31,0,10*ROW('Sanitation Data'!F63))="","",OFFSET('Sanitation Data'!$F$31,0,10*ROW('Sanitation Data'!F63)))</f>
        <v/>
      </c>
      <c r="CY69" s="284" t="str">
        <f ca="true">+IF(OFFSET('Sanitation Data'!$F$32,0,10*ROW('Sanitation Data'!F63))="","",OFFSET('Sanitation Data'!$F$32,0,10*ROW('Sanitation Data'!F63)))</f>
        <v/>
      </c>
      <c r="CZ69" s="284" t="str">
        <f ca="true">+IF(OFFSET('Sanitation Data'!$G$28,0,10*ROW('Sanitation Data'!G63))="","",OFFSET('Sanitation Data'!$G$28,0,10*ROW('Sanitation Data'!G63)))</f>
        <v/>
      </c>
      <c r="DA69" s="284" t="str">
        <f ca="true">+IF(OFFSET('Sanitation Data'!$G$29,0,10*ROW('Sanitation Data'!G63))="","",OFFSET('Sanitation Data'!$G$29,0,10*ROW('Sanitation Data'!G63)))</f>
        <v/>
      </c>
      <c r="DB69" s="284" t="str">
        <f ca="true">+IF(OFFSET('Sanitation Data'!$G$30,0,10*ROW('Sanitation Data'!G63))="","",OFFSET('Sanitation Data'!$G$30,0,10*ROW('Sanitation Data'!G63)))</f>
        <v/>
      </c>
      <c r="DC69" s="284" t="str">
        <f ca="true">+IF(OFFSET('Sanitation Data'!$G$31,0,10*ROW('Sanitation Data'!G63))="","",OFFSET('Sanitation Data'!$G$31,0,10*ROW('Sanitation Data'!G63)))</f>
        <v/>
      </c>
      <c r="DD69" s="284" t="str">
        <f ca="true">+IF(OFFSET('Sanitation Data'!$G$32,0,10*ROW('Sanitation Data'!G63))="","",OFFSET('Sanitation Data'!$G$32,0,10*ROW('Sanitation Data'!G63)))</f>
        <v/>
      </c>
      <c r="DE69" s="284" t="str">
        <f ca="true">+IF(OFFSET('Sanitation Data'!$H$28,0,10*ROW('Sanitation Data'!H63))="","",OFFSET('Sanitation Data'!$H$28,0,10*ROW('Sanitation Data'!H63)))</f>
        <v/>
      </c>
      <c r="DF69" s="284" t="str">
        <f ca="true">+IF(OFFSET('Sanitation Data'!$H$29,0,10*ROW('Sanitation Data'!H63))="","",OFFSET('Sanitation Data'!$H$29,0,10*ROW('Sanitation Data'!H63)))</f>
        <v/>
      </c>
      <c r="DG69" s="284" t="str">
        <f ca="true">+IF(OFFSET('Sanitation Data'!$H$30,0,10*ROW('Sanitation Data'!H63))="","",OFFSET('Sanitation Data'!$H$30,0,10*ROW('Sanitation Data'!H63)))</f>
        <v/>
      </c>
      <c r="DH69" s="284" t="str">
        <f ca="true">+IF(OFFSET('Sanitation Data'!$H$31,0,10*ROW('Sanitation Data'!H63))="","",OFFSET('Sanitation Data'!$H$31,0,10*ROW('Sanitation Data'!H63)))</f>
        <v/>
      </c>
      <c r="DI69" s="284" t="str">
        <f ca="true">+IF(OFFSET('Sanitation Data'!$H$32,0,10*ROW('Sanitation Data'!H63))="","",OFFSET('Sanitation Data'!$H$32,0,10*ROW('Sanitation Data'!H63)))</f>
        <v/>
      </c>
      <c r="DJ69" s="284" t="str">
        <f ca="true">+IF(OFFSET('Sanitation Data'!$I$28,0,10*ROW('Sanitation Data'!I63))="","",OFFSET('Sanitation Data'!$I$28,0,10*ROW('Sanitation Data'!I63)))</f>
        <v/>
      </c>
      <c r="DK69" s="284" t="str">
        <f ca="true">+IF(OFFSET('Sanitation Data'!$I$29,0,10*ROW('Sanitation Data'!I63))="","",OFFSET('Sanitation Data'!$I$29,0,10*ROW('Sanitation Data'!I63)))</f>
        <v/>
      </c>
      <c r="DL69" s="284" t="str">
        <f ca="true">+IF(OFFSET('Sanitation Data'!$I$30,0,10*ROW('Sanitation Data'!I63))="","",OFFSET('Sanitation Data'!$I$30,0,10*ROW('Sanitation Data'!I63)))</f>
        <v/>
      </c>
      <c r="DM69" s="284" t="str">
        <f ca="true">+IF(OFFSET('Sanitation Data'!$I$31,0,10*ROW('Sanitation Data'!I63))="","",OFFSET('Sanitation Data'!$I$31,0,10*ROW('Sanitation Data'!I63)))</f>
        <v/>
      </c>
      <c r="DN69" s="284" t="str">
        <f ca="true">+IF(OFFSET('Sanitation Data'!$I$32,0,10*ROW('Sanitation Data'!I63))="","",OFFSET('Sanitation Data'!$I$32,0,10*ROW('Sanitation Data'!I63)))</f>
        <v/>
      </c>
      <c r="DO69" s="284" t="str">
        <f ca="true">+IF(OFFSET('Hygiene Data'!$D$11,0,10*ROW('Hygiene Data'!D63))="","",OFFSET('Hygiene Data'!$D$11,0,10*ROW('Hygiene Data'!D63)))</f>
        <v/>
      </c>
      <c r="DP69" s="284" t="str">
        <f ca="true">+IF(OFFSET('Hygiene Data'!$D$12,0,10*ROW('Hygiene Data'!D63))="","",OFFSET('Hygiene Data'!$D$12,0,10*ROW('Hygiene Data'!D63)))</f>
        <v/>
      </c>
      <c r="DQ69" s="284" t="str">
        <f ca="true">+IF(OFFSET('Hygiene Data'!$D$13,0,10*ROW('Hygiene Data'!D63))="","",OFFSET('Hygiene Data'!$D$13,0,10*ROW('Hygiene Data'!D63)))</f>
        <v/>
      </c>
      <c r="DR69" s="284" t="str">
        <f ca="true">+IF(OFFSET('Hygiene Data'!$E$11,0,10*ROW('Hygiene Data'!E63))="","",OFFSET('Hygiene Data'!$E$11,0,10*ROW('Hygiene Data'!E63)))</f>
        <v/>
      </c>
      <c r="DS69" s="284" t="str">
        <f ca="true">+IF(OFFSET('Hygiene Data'!$E$12,0,10*ROW('Hygiene Data'!E63))="","",OFFSET('Hygiene Data'!$E$12,0,10*ROW('Hygiene Data'!E63)))</f>
        <v/>
      </c>
      <c r="DT69" s="284" t="str">
        <f ca="true">+IF(OFFSET('Hygiene Data'!$E$13,0,10*ROW('Hygiene Data'!E63))="","",OFFSET('Hygiene Data'!$E$13,0,10*ROW('Hygiene Data'!E63)))</f>
        <v/>
      </c>
      <c r="DU69" s="284" t="str">
        <f ca="true">+IF(OFFSET('Hygiene Data'!$F$11,0,10*ROW('Hygiene Data'!F63))="","",OFFSET('Hygiene Data'!$F$11,0,10*ROW('Hygiene Data'!F63)))</f>
        <v/>
      </c>
      <c r="DV69" s="284" t="str">
        <f ca="true">+IF(OFFSET('Hygiene Data'!$F$12,0,10*ROW('Hygiene Data'!F63))="","",OFFSET('Hygiene Data'!$F$12,0,10*ROW('Hygiene Data'!F63)))</f>
        <v/>
      </c>
      <c r="DW69" s="284" t="str">
        <f ca="true">+IF(OFFSET('Hygiene Data'!$F$13,0,10*ROW('Hygiene Data'!F63))="","",OFFSET('Hygiene Data'!$F$13,0,10*ROW('Hygiene Data'!F63)))</f>
        <v/>
      </c>
      <c r="DX69" s="284" t="str">
        <f ca="true">+IF(OFFSET('Hygiene Data'!$G$11,0,10*ROW('Hygiene Data'!G63))="","",OFFSET('Hygiene Data'!$G$11,0,10*ROW('Hygiene Data'!G63)))</f>
        <v/>
      </c>
      <c r="DY69" s="284" t="str">
        <f ca="true">+IF(OFFSET('Hygiene Data'!$G$12,0,10*ROW('Hygiene Data'!G63))="","",OFFSET('Hygiene Data'!$G$12,0,10*ROW('Hygiene Data'!G63)))</f>
        <v/>
      </c>
      <c r="DZ69" s="284" t="str">
        <f ca="true">+IF(OFFSET('Hygiene Data'!$G$13,0,10*ROW('Hygiene Data'!G63))="","",OFFSET('Hygiene Data'!$G$13,0,10*ROW('Hygiene Data'!G63)))</f>
        <v/>
      </c>
      <c r="EA69" s="284" t="str">
        <f ca="true">+IF(OFFSET('Hygiene Data'!$H$11,0,10*ROW('Hygiene Data'!H63))="","",OFFSET('Hygiene Data'!$H$11,0,10*ROW('Hygiene Data'!H63)))</f>
        <v/>
      </c>
      <c r="EB69" s="284" t="str">
        <f ca="true">+IF(OFFSET('Hygiene Data'!$H$12,0,10*ROW('Hygiene Data'!H63))="","",OFFSET('Hygiene Data'!$H$12,0,10*ROW('Hygiene Data'!H63)))</f>
        <v/>
      </c>
      <c r="EC69" s="284" t="str">
        <f ca="true">+IF(OFFSET('Hygiene Data'!$H$13,0,10*ROW('Hygiene Data'!H63))="","",OFFSET('Hygiene Data'!$H$13,0,10*ROW('Hygiene Data'!H63)))</f>
        <v/>
      </c>
      <c r="ED69" s="284" t="str">
        <f ca="true">+IF(OFFSET('Hygiene Data'!$I$11,0,10*ROW('Hygiene Data'!I63))="","",OFFSET('Hygiene Data'!$I$11,0,10*ROW('Hygiene Data'!I63)))</f>
        <v/>
      </c>
      <c r="EE69" s="284" t="str">
        <f ca="true">+IF(OFFSET('Hygiene Data'!$I$12,0,10*ROW('Hygiene Data'!I63))="","",OFFSET('Hygiene Data'!$I$12,0,10*ROW('Hygiene Data'!I63)))</f>
        <v/>
      </c>
      <c r="EF69" s="284"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9"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4"/>
      <c r="BS70" s="284" t="str">
        <f ca="true">+IF(OFFSET('Water Data'!$D$27,0,10*ROW('Water Data'!D64))="","",OFFSET('Water Data'!$D$27,0,10*ROW('Water Data'!D64)))</f>
        <v/>
      </c>
      <c r="BT70" s="284" t="str">
        <f ca="true">+IF(OFFSET('Water Data'!$D$28,0,10*ROW('Water Data'!D64))="","",OFFSET('Water Data'!$D$28,0,10*ROW('Water Data'!D64)))</f>
        <v/>
      </c>
      <c r="BU70" s="284" t="str">
        <f ca="true">+IF(OFFSET('Water Data'!$D$29,0,10*ROW('Water Data'!D64))="","",OFFSET('Water Data'!$D$29,0,10*ROW('Water Data'!D64)))</f>
        <v/>
      </c>
      <c r="BV70" s="284" t="str">
        <f ca="true">+IF(OFFSET('Water Data'!$E$27,0,10*ROW('Water Data'!E64))="","",OFFSET('Water Data'!$E$27,0,10*ROW('Water Data'!E64)))</f>
        <v/>
      </c>
      <c r="BW70" s="284" t="str">
        <f ca="true">+IF(OFFSET('Water Data'!$E$28,0,10*ROW('Water Data'!E64))="","",OFFSET('Water Data'!$E$28,0,10*ROW('Water Data'!E64)))</f>
        <v/>
      </c>
      <c r="BX70" s="284" t="str">
        <f ca="true">+IF(OFFSET('Water Data'!$E$29,0,10*ROW('Water Data'!E64))="","",OFFSET('Water Data'!$E$29,0,10*ROW('Water Data'!E64)))</f>
        <v/>
      </c>
      <c r="BY70" s="284" t="str">
        <f ca="true">+IF(OFFSET('Water Data'!$F$27,0,10*ROW('Water Data'!F64))="","",OFFSET('Water Data'!$F$27,0,10*ROW('Water Data'!F64)))</f>
        <v/>
      </c>
      <c r="BZ70" s="284" t="str">
        <f ca="true">+IF(OFFSET('Water Data'!$F$28,0,10*ROW('Water Data'!F64))="","",OFFSET('Water Data'!$F$28,0,10*ROW('Water Data'!F64)))</f>
        <v/>
      </c>
      <c r="CA70" s="284" t="str">
        <f ca="true">+IF(OFFSET('Water Data'!$F$29,0,10*ROW('Water Data'!F64))="","",OFFSET('Water Data'!$F$29,0,10*ROW('Water Data'!F64)))</f>
        <v/>
      </c>
      <c r="CB70" s="284" t="str">
        <f ca="true">+IF(OFFSET('Water Data'!$G$27,0,10*ROW('Water Data'!G64))="","",OFFSET('Water Data'!$G$27,0,10*ROW('Water Data'!G64)))</f>
        <v/>
      </c>
      <c r="CC70" s="284" t="str">
        <f ca="true">+IF(OFFSET('Water Data'!$G$28,0,10*ROW('Water Data'!G64))="","",OFFSET('Water Data'!$G$28,0,10*ROW('Water Data'!G64)))</f>
        <v/>
      </c>
      <c r="CD70" s="284" t="str">
        <f ca="true">+IF(OFFSET('Water Data'!$G$29,0,10*ROW('Water Data'!G64))="","",OFFSET('Water Data'!$G$29,0,10*ROW('Water Data'!G64)))</f>
        <v/>
      </c>
      <c r="CE70" s="284" t="str">
        <f ca="true">+IF(OFFSET('Water Data'!$H$27,0,10*ROW('Water Data'!H64))="","",OFFSET('Water Data'!$H$27,0,10*ROW('Water Data'!H64)))</f>
        <v/>
      </c>
      <c r="CF70" s="284" t="str">
        <f ca="true">+IF(OFFSET('Water Data'!$H$28,0,10*ROW('Water Data'!H64))="","",OFFSET('Water Data'!$H$28,0,10*ROW('Water Data'!H64)))</f>
        <v/>
      </c>
      <c r="CG70" s="284" t="str">
        <f ca="true">+IF(OFFSET('Water Data'!$H$29,0,10*ROW('Water Data'!H64))="","",OFFSET('Water Data'!$H$29,0,10*ROW('Water Data'!H64)))</f>
        <v/>
      </c>
      <c r="CH70" s="284" t="str">
        <f ca="true">+IF(OFFSET('Water Data'!$I$27,0,10*ROW('Water Data'!I64))="","",OFFSET('Water Data'!$I$27,0,10*ROW('Water Data'!I64)))</f>
        <v/>
      </c>
      <c r="CI70" s="284" t="str">
        <f ca="true">+IF(OFFSET('Water Data'!$I$28,0,10*ROW('Water Data'!I64))="","",OFFSET('Water Data'!$I$28,0,10*ROW('Water Data'!I64)))</f>
        <v/>
      </c>
      <c r="CJ70" s="284" t="str">
        <f ca="true">+IF(OFFSET('Water Data'!$I$29,0,10*ROW('Water Data'!I64))="","",OFFSET('Water Data'!$I$29,0,10*ROW('Water Data'!I64)))</f>
        <v/>
      </c>
      <c r="CK70" s="284" t="str">
        <f ca="true">+IF(OFFSET('Sanitation Data'!$D$28,0,10*ROW('Sanitation Data'!D64))="","",OFFSET('Sanitation Data'!$D$28,0,10*ROW('Sanitation Data'!D64)))</f>
        <v/>
      </c>
      <c r="CL70" s="284" t="str">
        <f ca="true">+IF(OFFSET('Sanitation Data'!$D$29,0,10*ROW('Sanitation Data'!D64))="","",OFFSET('Sanitation Data'!$D$29,0,10*ROW('Sanitation Data'!D64)))</f>
        <v/>
      </c>
      <c r="CM70" s="284" t="str">
        <f ca="true">+IF(OFFSET('Sanitation Data'!$D$30,0,10*ROW('Sanitation Data'!D64))="","",OFFSET('Sanitation Data'!$D$30,0,10*ROW('Sanitation Data'!D64)))</f>
        <v/>
      </c>
      <c r="CN70" s="284" t="str">
        <f ca="true">+IF(OFFSET('Sanitation Data'!$D$31,0,10*ROW('Sanitation Data'!D64))="","",OFFSET('Sanitation Data'!$D$31,0,10*ROW('Sanitation Data'!D64)))</f>
        <v/>
      </c>
      <c r="CO70" s="284" t="str">
        <f ca="true">+IF(OFFSET('Sanitation Data'!$D$32,0,10*ROW('Sanitation Data'!D64))="","",OFFSET('Sanitation Data'!$D$32,0,10*ROW('Sanitation Data'!D64)))</f>
        <v/>
      </c>
      <c r="CP70" s="284" t="str">
        <f ca="true">+IF(OFFSET('Sanitation Data'!$E$28,0,10*ROW('Sanitation Data'!E64))="","",OFFSET('Sanitation Data'!$E$28,0,10*ROW('Sanitation Data'!E64)))</f>
        <v/>
      </c>
      <c r="CQ70" s="284" t="str">
        <f ca="true">+IF(OFFSET('Sanitation Data'!$E$29,0,10*ROW('Sanitation Data'!E64))="","",OFFSET('Sanitation Data'!$E$29,0,10*ROW('Sanitation Data'!E64)))</f>
        <v/>
      </c>
      <c r="CR70" s="284" t="str">
        <f ca="true">+IF(OFFSET('Sanitation Data'!$E$30,0,10*ROW('Sanitation Data'!E64))="","",OFFSET('Sanitation Data'!$E$30,0,10*ROW('Sanitation Data'!E64)))</f>
        <v/>
      </c>
      <c r="CS70" s="284" t="str">
        <f ca="true">+IF(OFFSET('Sanitation Data'!$E$31,0,10*ROW('Sanitation Data'!E64))="","",OFFSET('Sanitation Data'!$E$31,0,10*ROW('Sanitation Data'!E64)))</f>
        <v/>
      </c>
      <c r="CT70" s="284" t="str">
        <f ca="true">+IF(OFFSET('Sanitation Data'!$E$32,0,10*ROW('Sanitation Data'!E64))="","",OFFSET('Sanitation Data'!$E$32,0,10*ROW('Sanitation Data'!E64)))</f>
        <v/>
      </c>
      <c r="CU70" s="284" t="str">
        <f ca="true">+IF(OFFSET('Sanitation Data'!$F$28,0,10*ROW('Sanitation Data'!F64))="","",OFFSET('Sanitation Data'!$F$28,0,10*ROW('Sanitation Data'!F64)))</f>
        <v/>
      </c>
      <c r="CV70" s="284" t="str">
        <f ca="true">+IF(OFFSET('Sanitation Data'!$F$29,0,10*ROW('Sanitation Data'!F64))="","",OFFSET('Sanitation Data'!$F$29,0,10*ROW('Sanitation Data'!F64)))</f>
        <v/>
      </c>
      <c r="CW70" s="284" t="str">
        <f ca="true">+IF(OFFSET('Sanitation Data'!$F$30,0,10*ROW('Sanitation Data'!F64))="","",OFFSET('Sanitation Data'!$F$30,0,10*ROW('Sanitation Data'!F64)))</f>
        <v/>
      </c>
      <c r="CX70" s="284" t="str">
        <f ca="true">+IF(OFFSET('Sanitation Data'!$F$31,0,10*ROW('Sanitation Data'!F64))="","",OFFSET('Sanitation Data'!$F$31,0,10*ROW('Sanitation Data'!F64)))</f>
        <v/>
      </c>
      <c r="CY70" s="284" t="str">
        <f ca="true">+IF(OFFSET('Sanitation Data'!$F$32,0,10*ROW('Sanitation Data'!F64))="","",OFFSET('Sanitation Data'!$F$32,0,10*ROW('Sanitation Data'!F64)))</f>
        <v/>
      </c>
      <c r="CZ70" s="284" t="str">
        <f ca="true">+IF(OFFSET('Sanitation Data'!$G$28,0,10*ROW('Sanitation Data'!G64))="","",OFFSET('Sanitation Data'!$G$28,0,10*ROW('Sanitation Data'!G64)))</f>
        <v/>
      </c>
      <c r="DA70" s="284" t="str">
        <f ca="true">+IF(OFFSET('Sanitation Data'!$G$29,0,10*ROW('Sanitation Data'!G64))="","",OFFSET('Sanitation Data'!$G$29,0,10*ROW('Sanitation Data'!G64)))</f>
        <v/>
      </c>
      <c r="DB70" s="284" t="str">
        <f ca="true">+IF(OFFSET('Sanitation Data'!$G$30,0,10*ROW('Sanitation Data'!G64))="","",OFFSET('Sanitation Data'!$G$30,0,10*ROW('Sanitation Data'!G64)))</f>
        <v/>
      </c>
      <c r="DC70" s="284" t="str">
        <f ca="true">+IF(OFFSET('Sanitation Data'!$G$31,0,10*ROW('Sanitation Data'!G64))="","",OFFSET('Sanitation Data'!$G$31,0,10*ROW('Sanitation Data'!G64)))</f>
        <v/>
      </c>
      <c r="DD70" s="284" t="str">
        <f ca="true">+IF(OFFSET('Sanitation Data'!$G$32,0,10*ROW('Sanitation Data'!G64))="","",OFFSET('Sanitation Data'!$G$32,0,10*ROW('Sanitation Data'!G64)))</f>
        <v/>
      </c>
      <c r="DE70" s="284" t="str">
        <f ca="true">+IF(OFFSET('Sanitation Data'!$H$28,0,10*ROW('Sanitation Data'!H64))="","",OFFSET('Sanitation Data'!$H$28,0,10*ROW('Sanitation Data'!H64)))</f>
        <v/>
      </c>
      <c r="DF70" s="284" t="str">
        <f ca="true">+IF(OFFSET('Sanitation Data'!$H$29,0,10*ROW('Sanitation Data'!H64))="","",OFFSET('Sanitation Data'!$H$29,0,10*ROW('Sanitation Data'!H64)))</f>
        <v/>
      </c>
      <c r="DG70" s="284" t="str">
        <f ca="true">+IF(OFFSET('Sanitation Data'!$H$30,0,10*ROW('Sanitation Data'!H64))="","",OFFSET('Sanitation Data'!$H$30,0,10*ROW('Sanitation Data'!H64)))</f>
        <v/>
      </c>
      <c r="DH70" s="284" t="str">
        <f ca="true">+IF(OFFSET('Sanitation Data'!$H$31,0,10*ROW('Sanitation Data'!H64))="","",OFFSET('Sanitation Data'!$H$31,0,10*ROW('Sanitation Data'!H64)))</f>
        <v/>
      </c>
      <c r="DI70" s="284" t="str">
        <f ca="true">+IF(OFFSET('Sanitation Data'!$H$32,0,10*ROW('Sanitation Data'!H64))="","",OFFSET('Sanitation Data'!$H$32,0,10*ROW('Sanitation Data'!H64)))</f>
        <v/>
      </c>
      <c r="DJ70" s="284" t="str">
        <f ca="true">+IF(OFFSET('Sanitation Data'!$I$28,0,10*ROW('Sanitation Data'!I64))="","",OFFSET('Sanitation Data'!$I$28,0,10*ROW('Sanitation Data'!I64)))</f>
        <v/>
      </c>
      <c r="DK70" s="284" t="str">
        <f ca="true">+IF(OFFSET('Sanitation Data'!$I$29,0,10*ROW('Sanitation Data'!I64))="","",OFFSET('Sanitation Data'!$I$29,0,10*ROW('Sanitation Data'!I64)))</f>
        <v/>
      </c>
      <c r="DL70" s="284" t="str">
        <f ca="true">+IF(OFFSET('Sanitation Data'!$I$30,0,10*ROW('Sanitation Data'!I64))="","",OFFSET('Sanitation Data'!$I$30,0,10*ROW('Sanitation Data'!I64)))</f>
        <v/>
      </c>
      <c r="DM70" s="284" t="str">
        <f ca="true">+IF(OFFSET('Sanitation Data'!$I$31,0,10*ROW('Sanitation Data'!I64))="","",OFFSET('Sanitation Data'!$I$31,0,10*ROW('Sanitation Data'!I64)))</f>
        <v/>
      </c>
      <c r="DN70" s="284" t="str">
        <f ca="true">+IF(OFFSET('Sanitation Data'!$I$32,0,10*ROW('Sanitation Data'!I64))="","",OFFSET('Sanitation Data'!$I$32,0,10*ROW('Sanitation Data'!I64)))</f>
        <v/>
      </c>
      <c r="DO70" s="284" t="str">
        <f ca="true">+IF(OFFSET('Hygiene Data'!$D$11,0,10*ROW('Hygiene Data'!D64))="","",OFFSET('Hygiene Data'!$D$11,0,10*ROW('Hygiene Data'!D64)))</f>
        <v/>
      </c>
      <c r="DP70" s="284" t="str">
        <f ca="true">+IF(OFFSET('Hygiene Data'!$D$12,0,10*ROW('Hygiene Data'!D64))="","",OFFSET('Hygiene Data'!$D$12,0,10*ROW('Hygiene Data'!D64)))</f>
        <v/>
      </c>
      <c r="DQ70" s="284" t="str">
        <f ca="true">+IF(OFFSET('Hygiene Data'!$D$13,0,10*ROW('Hygiene Data'!D64))="","",OFFSET('Hygiene Data'!$D$13,0,10*ROW('Hygiene Data'!D64)))</f>
        <v/>
      </c>
      <c r="DR70" s="284" t="str">
        <f ca="true">+IF(OFFSET('Hygiene Data'!$E$11,0,10*ROW('Hygiene Data'!E64))="","",OFFSET('Hygiene Data'!$E$11,0,10*ROW('Hygiene Data'!E64)))</f>
        <v/>
      </c>
      <c r="DS70" s="284" t="str">
        <f ca="true">+IF(OFFSET('Hygiene Data'!$E$12,0,10*ROW('Hygiene Data'!E64))="","",OFFSET('Hygiene Data'!$E$12,0,10*ROW('Hygiene Data'!E64)))</f>
        <v/>
      </c>
      <c r="DT70" s="284" t="str">
        <f ca="true">+IF(OFFSET('Hygiene Data'!$E$13,0,10*ROW('Hygiene Data'!E64))="","",OFFSET('Hygiene Data'!$E$13,0,10*ROW('Hygiene Data'!E64)))</f>
        <v/>
      </c>
      <c r="DU70" s="284" t="str">
        <f ca="true">+IF(OFFSET('Hygiene Data'!$F$11,0,10*ROW('Hygiene Data'!F64))="","",OFFSET('Hygiene Data'!$F$11,0,10*ROW('Hygiene Data'!F64)))</f>
        <v/>
      </c>
      <c r="DV70" s="284" t="str">
        <f ca="true">+IF(OFFSET('Hygiene Data'!$F$12,0,10*ROW('Hygiene Data'!F64))="","",OFFSET('Hygiene Data'!$F$12,0,10*ROW('Hygiene Data'!F64)))</f>
        <v/>
      </c>
      <c r="DW70" s="284" t="str">
        <f ca="true">+IF(OFFSET('Hygiene Data'!$F$13,0,10*ROW('Hygiene Data'!F64))="","",OFFSET('Hygiene Data'!$F$13,0,10*ROW('Hygiene Data'!F64)))</f>
        <v/>
      </c>
      <c r="DX70" s="284" t="str">
        <f ca="true">+IF(OFFSET('Hygiene Data'!$G$11,0,10*ROW('Hygiene Data'!G64))="","",OFFSET('Hygiene Data'!$G$11,0,10*ROW('Hygiene Data'!G64)))</f>
        <v/>
      </c>
      <c r="DY70" s="284" t="str">
        <f ca="true">+IF(OFFSET('Hygiene Data'!$G$12,0,10*ROW('Hygiene Data'!G64))="","",OFFSET('Hygiene Data'!$G$12,0,10*ROW('Hygiene Data'!G64)))</f>
        <v/>
      </c>
      <c r="DZ70" s="284" t="str">
        <f ca="true">+IF(OFFSET('Hygiene Data'!$G$13,0,10*ROW('Hygiene Data'!G64))="","",OFFSET('Hygiene Data'!$G$13,0,10*ROW('Hygiene Data'!G64)))</f>
        <v/>
      </c>
      <c r="EA70" s="284" t="str">
        <f ca="true">+IF(OFFSET('Hygiene Data'!$H$11,0,10*ROW('Hygiene Data'!H64))="","",OFFSET('Hygiene Data'!$H$11,0,10*ROW('Hygiene Data'!H64)))</f>
        <v/>
      </c>
      <c r="EB70" s="284" t="str">
        <f ca="true">+IF(OFFSET('Hygiene Data'!$H$12,0,10*ROW('Hygiene Data'!H64))="","",OFFSET('Hygiene Data'!$H$12,0,10*ROW('Hygiene Data'!H64)))</f>
        <v/>
      </c>
      <c r="EC70" s="284" t="str">
        <f ca="true">+IF(OFFSET('Hygiene Data'!$H$13,0,10*ROW('Hygiene Data'!H64))="","",OFFSET('Hygiene Data'!$H$13,0,10*ROW('Hygiene Data'!H64)))</f>
        <v/>
      </c>
      <c r="ED70" s="284" t="str">
        <f ca="true">+IF(OFFSET('Hygiene Data'!$I$11,0,10*ROW('Hygiene Data'!I64))="","",OFFSET('Hygiene Data'!$I$11,0,10*ROW('Hygiene Data'!I64)))</f>
        <v/>
      </c>
      <c r="EE70" s="284" t="str">
        <f ca="true">+IF(OFFSET('Hygiene Data'!$I$12,0,10*ROW('Hygiene Data'!I64))="","",OFFSET('Hygiene Data'!$I$12,0,10*ROW('Hygiene Data'!I64)))</f>
        <v/>
      </c>
      <c r="EF70" s="284"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9"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4"/>
      <c r="BS71" s="284" t="str">
        <f ca="true">+IF(OFFSET('Water Data'!$D$27,0,10*ROW('Water Data'!D65))="","",OFFSET('Water Data'!$D$27,0,10*ROW('Water Data'!D65)))</f>
        <v/>
      </c>
      <c r="BT71" s="284" t="str">
        <f ca="true">+IF(OFFSET('Water Data'!$D$28,0,10*ROW('Water Data'!D65))="","",OFFSET('Water Data'!$D$28,0,10*ROW('Water Data'!D65)))</f>
        <v/>
      </c>
      <c r="BU71" s="284" t="str">
        <f ca="true">+IF(OFFSET('Water Data'!$D$29,0,10*ROW('Water Data'!D65))="","",OFFSET('Water Data'!$D$29,0,10*ROW('Water Data'!D65)))</f>
        <v/>
      </c>
      <c r="BV71" s="284" t="str">
        <f ca="true">+IF(OFFSET('Water Data'!$E$27,0,10*ROW('Water Data'!E65))="","",OFFSET('Water Data'!$E$27,0,10*ROW('Water Data'!E65)))</f>
        <v/>
      </c>
      <c r="BW71" s="284" t="str">
        <f ca="true">+IF(OFFSET('Water Data'!$E$28,0,10*ROW('Water Data'!E65))="","",OFFSET('Water Data'!$E$28,0,10*ROW('Water Data'!E65)))</f>
        <v/>
      </c>
      <c r="BX71" s="284" t="str">
        <f ca="true">+IF(OFFSET('Water Data'!$E$29,0,10*ROW('Water Data'!E65))="","",OFFSET('Water Data'!$E$29,0,10*ROW('Water Data'!E65)))</f>
        <v/>
      </c>
      <c r="BY71" s="284" t="str">
        <f ca="true">+IF(OFFSET('Water Data'!$F$27,0,10*ROW('Water Data'!F65))="","",OFFSET('Water Data'!$F$27,0,10*ROW('Water Data'!F65)))</f>
        <v/>
      </c>
      <c r="BZ71" s="284" t="str">
        <f ca="true">+IF(OFFSET('Water Data'!$F$28,0,10*ROW('Water Data'!F65))="","",OFFSET('Water Data'!$F$28,0,10*ROW('Water Data'!F65)))</f>
        <v/>
      </c>
      <c r="CA71" s="284" t="str">
        <f ca="true">+IF(OFFSET('Water Data'!$F$29,0,10*ROW('Water Data'!F65))="","",OFFSET('Water Data'!$F$29,0,10*ROW('Water Data'!F65)))</f>
        <v/>
      </c>
      <c r="CB71" s="284" t="str">
        <f ca="true">+IF(OFFSET('Water Data'!$G$27,0,10*ROW('Water Data'!G65))="","",OFFSET('Water Data'!$G$27,0,10*ROW('Water Data'!G65)))</f>
        <v/>
      </c>
      <c r="CC71" s="284" t="str">
        <f ca="true">+IF(OFFSET('Water Data'!$G$28,0,10*ROW('Water Data'!G65))="","",OFFSET('Water Data'!$G$28,0,10*ROW('Water Data'!G65)))</f>
        <v/>
      </c>
      <c r="CD71" s="284" t="str">
        <f ca="true">+IF(OFFSET('Water Data'!$G$29,0,10*ROW('Water Data'!G65))="","",OFFSET('Water Data'!$G$29,0,10*ROW('Water Data'!G65)))</f>
        <v/>
      </c>
      <c r="CE71" s="284" t="str">
        <f ca="true">+IF(OFFSET('Water Data'!$H$27,0,10*ROW('Water Data'!H65))="","",OFFSET('Water Data'!$H$27,0,10*ROW('Water Data'!H65)))</f>
        <v/>
      </c>
      <c r="CF71" s="284" t="str">
        <f ca="true">+IF(OFFSET('Water Data'!$H$28,0,10*ROW('Water Data'!H65))="","",OFFSET('Water Data'!$H$28,0,10*ROW('Water Data'!H65)))</f>
        <v/>
      </c>
      <c r="CG71" s="284" t="str">
        <f ca="true">+IF(OFFSET('Water Data'!$H$29,0,10*ROW('Water Data'!H65))="","",OFFSET('Water Data'!$H$29,0,10*ROW('Water Data'!H65)))</f>
        <v/>
      </c>
      <c r="CH71" s="284" t="str">
        <f ca="true">+IF(OFFSET('Water Data'!$I$27,0,10*ROW('Water Data'!I65))="","",OFFSET('Water Data'!$I$27,0,10*ROW('Water Data'!I65)))</f>
        <v/>
      </c>
      <c r="CI71" s="284" t="str">
        <f ca="true">+IF(OFFSET('Water Data'!$I$28,0,10*ROW('Water Data'!I65))="","",OFFSET('Water Data'!$I$28,0,10*ROW('Water Data'!I65)))</f>
        <v/>
      </c>
      <c r="CJ71" s="284" t="str">
        <f ca="true">+IF(OFFSET('Water Data'!$I$29,0,10*ROW('Water Data'!I65))="","",OFFSET('Water Data'!$I$29,0,10*ROW('Water Data'!I65)))</f>
        <v/>
      </c>
      <c r="CK71" s="284" t="str">
        <f ca="true">+IF(OFFSET('Sanitation Data'!$D$28,0,10*ROW('Sanitation Data'!D65))="","",OFFSET('Sanitation Data'!$D$28,0,10*ROW('Sanitation Data'!D65)))</f>
        <v/>
      </c>
      <c r="CL71" s="284" t="str">
        <f ca="true">+IF(OFFSET('Sanitation Data'!$D$29,0,10*ROW('Sanitation Data'!D65))="","",OFFSET('Sanitation Data'!$D$29,0,10*ROW('Sanitation Data'!D65)))</f>
        <v/>
      </c>
      <c r="CM71" s="284" t="str">
        <f ca="true">+IF(OFFSET('Sanitation Data'!$D$30,0,10*ROW('Sanitation Data'!D65))="","",OFFSET('Sanitation Data'!$D$30,0,10*ROW('Sanitation Data'!D65)))</f>
        <v/>
      </c>
      <c r="CN71" s="284" t="str">
        <f ca="true">+IF(OFFSET('Sanitation Data'!$D$31,0,10*ROW('Sanitation Data'!D65))="","",OFFSET('Sanitation Data'!$D$31,0,10*ROW('Sanitation Data'!D65)))</f>
        <v/>
      </c>
      <c r="CO71" s="284" t="str">
        <f ca="true">+IF(OFFSET('Sanitation Data'!$D$32,0,10*ROW('Sanitation Data'!D65))="","",OFFSET('Sanitation Data'!$D$32,0,10*ROW('Sanitation Data'!D65)))</f>
        <v/>
      </c>
      <c r="CP71" s="284" t="str">
        <f ca="true">+IF(OFFSET('Sanitation Data'!$E$28,0,10*ROW('Sanitation Data'!E65))="","",OFFSET('Sanitation Data'!$E$28,0,10*ROW('Sanitation Data'!E65)))</f>
        <v/>
      </c>
      <c r="CQ71" s="284" t="str">
        <f ca="true">+IF(OFFSET('Sanitation Data'!$E$29,0,10*ROW('Sanitation Data'!E65))="","",OFFSET('Sanitation Data'!$E$29,0,10*ROW('Sanitation Data'!E65)))</f>
        <v/>
      </c>
      <c r="CR71" s="284" t="str">
        <f ca="true">+IF(OFFSET('Sanitation Data'!$E$30,0,10*ROW('Sanitation Data'!E65))="","",OFFSET('Sanitation Data'!$E$30,0,10*ROW('Sanitation Data'!E65)))</f>
        <v/>
      </c>
      <c r="CS71" s="284" t="str">
        <f ca="true">+IF(OFFSET('Sanitation Data'!$E$31,0,10*ROW('Sanitation Data'!E65))="","",OFFSET('Sanitation Data'!$E$31,0,10*ROW('Sanitation Data'!E65)))</f>
        <v/>
      </c>
      <c r="CT71" s="284" t="str">
        <f ca="true">+IF(OFFSET('Sanitation Data'!$E$32,0,10*ROW('Sanitation Data'!E65))="","",OFFSET('Sanitation Data'!$E$32,0,10*ROW('Sanitation Data'!E65)))</f>
        <v/>
      </c>
      <c r="CU71" s="284" t="str">
        <f ca="true">+IF(OFFSET('Sanitation Data'!$F$28,0,10*ROW('Sanitation Data'!F65))="","",OFFSET('Sanitation Data'!$F$28,0,10*ROW('Sanitation Data'!F65)))</f>
        <v/>
      </c>
      <c r="CV71" s="284" t="str">
        <f ca="true">+IF(OFFSET('Sanitation Data'!$F$29,0,10*ROW('Sanitation Data'!F65))="","",OFFSET('Sanitation Data'!$F$29,0,10*ROW('Sanitation Data'!F65)))</f>
        <v/>
      </c>
      <c r="CW71" s="284" t="str">
        <f ca="true">+IF(OFFSET('Sanitation Data'!$F$30,0,10*ROW('Sanitation Data'!F65))="","",OFFSET('Sanitation Data'!$F$30,0,10*ROW('Sanitation Data'!F65)))</f>
        <v/>
      </c>
      <c r="CX71" s="284" t="str">
        <f ca="true">+IF(OFFSET('Sanitation Data'!$F$31,0,10*ROW('Sanitation Data'!F65))="","",OFFSET('Sanitation Data'!$F$31,0,10*ROW('Sanitation Data'!F65)))</f>
        <v/>
      </c>
      <c r="CY71" s="284" t="str">
        <f ca="true">+IF(OFFSET('Sanitation Data'!$F$32,0,10*ROW('Sanitation Data'!F65))="","",OFFSET('Sanitation Data'!$F$32,0,10*ROW('Sanitation Data'!F65)))</f>
        <v/>
      </c>
      <c r="CZ71" s="284" t="str">
        <f ca="true">+IF(OFFSET('Sanitation Data'!$G$28,0,10*ROW('Sanitation Data'!G65))="","",OFFSET('Sanitation Data'!$G$28,0,10*ROW('Sanitation Data'!G65)))</f>
        <v/>
      </c>
      <c r="DA71" s="284" t="str">
        <f ca="true">+IF(OFFSET('Sanitation Data'!$G$29,0,10*ROW('Sanitation Data'!G65))="","",OFFSET('Sanitation Data'!$G$29,0,10*ROW('Sanitation Data'!G65)))</f>
        <v/>
      </c>
      <c r="DB71" s="284" t="str">
        <f ca="true">+IF(OFFSET('Sanitation Data'!$G$30,0,10*ROW('Sanitation Data'!G65))="","",OFFSET('Sanitation Data'!$G$30,0,10*ROW('Sanitation Data'!G65)))</f>
        <v/>
      </c>
      <c r="DC71" s="284" t="str">
        <f ca="true">+IF(OFFSET('Sanitation Data'!$G$31,0,10*ROW('Sanitation Data'!G65))="","",OFFSET('Sanitation Data'!$G$31,0,10*ROW('Sanitation Data'!G65)))</f>
        <v/>
      </c>
      <c r="DD71" s="284" t="str">
        <f ca="true">+IF(OFFSET('Sanitation Data'!$G$32,0,10*ROW('Sanitation Data'!G65))="","",OFFSET('Sanitation Data'!$G$32,0,10*ROW('Sanitation Data'!G65)))</f>
        <v/>
      </c>
      <c r="DE71" s="284" t="str">
        <f ca="true">+IF(OFFSET('Sanitation Data'!$H$28,0,10*ROW('Sanitation Data'!H65))="","",OFFSET('Sanitation Data'!$H$28,0,10*ROW('Sanitation Data'!H65)))</f>
        <v/>
      </c>
      <c r="DF71" s="284" t="str">
        <f ca="true">+IF(OFFSET('Sanitation Data'!$H$29,0,10*ROW('Sanitation Data'!H65))="","",OFFSET('Sanitation Data'!$H$29,0,10*ROW('Sanitation Data'!H65)))</f>
        <v/>
      </c>
      <c r="DG71" s="284" t="str">
        <f ca="true">+IF(OFFSET('Sanitation Data'!$H$30,0,10*ROW('Sanitation Data'!H65))="","",OFFSET('Sanitation Data'!$H$30,0,10*ROW('Sanitation Data'!H65)))</f>
        <v/>
      </c>
      <c r="DH71" s="284" t="str">
        <f ca="true">+IF(OFFSET('Sanitation Data'!$H$31,0,10*ROW('Sanitation Data'!H65))="","",OFFSET('Sanitation Data'!$H$31,0,10*ROW('Sanitation Data'!H65)))</f>
        <v/>
      </c>
      <c r="DI71" s="284" t="str">
        <f ca="true">+IF(OFFSET('Sanitation Data'!$H$32,0,10*ROW('Sanitation Data'!H65))="","",OFFSET('Sanitation Data'!$H$32,0,10*ROW('Sanitation Data'!H65)))</f>
        <v/>
      </c>
      <c r="DJ71" s="284" t="str">
        <f ca="true">+IF(OFFSET('Sanitation Data'!$I$28,0,10*ROW('Sanitation Data'!I65))="","",OFFSET('Sanitation Data'!$I$28,0,10*ROW('Sanitation Data'!I65)))</f>
        <v/>
      </c>
      <c r="DK71" s="284" t="str">
        <f ca="true">+IF(OFFSET('Sanitation Data'!$I$29,0,10*ROW('Sanitation Data'!I65))="","",OFFSET('Sanitation Data'!$I$29,0,10*ROW('Sanitation Data'!I65)))</f>
        <v/>
      </c>
      <c r="DL71" s="284" t="str">
        <f ca="true">+IF(OFFSET('Sanitation Data'!$I$30,0,10*ROW('Sanitation Data'!I65))="","",OFFSET('Sanitation Data'!$I$30,0,10*ROW('Sanitation Data'!I65)))</f>
        <v/>
      </c>
      <c r="DM71" s="284" t="str">
        <f ca="true">+IF(OFFSET('Sanitation Data'!$I$31,0,10*ROW('Sanitation Data'!I65))="","",OFFSET('Sanitation Data'!$I$31,0,10*ROW('Sanitation Data'!I65)))</f>
        <v/>
      </c>
      <c r="DN71" s="284" t="str">
        <f ca="true">+IF(OFFSET('Sanitation Data'!$I$32,0,10*ROW('Sanitation Data'!I65))="","",OFFSET('Sanitation Data'!$I$32,0,10*ROW('Sanitation Data'!I65)))</f>
        <v/>
      </c>
      <c r="DO71" s="284" t="str">
        <f ca="true">+IF(OFFSET('Hygiene Data'!$D$11,0,10*ROW('Hygiene Data'!D65))="","",OFFSET('Hygiene Data'!$D$11,0,10*ROW('Hygiene Data'!D65)))</f>
        <v/>
      </c>
      <c r="DP71" s="284" t="str">
        <f ca="true">+IF(OFFSET('Hygiene Data'!$D$12,0,10*ROW('Hygiene Data'!D65))="","",OFFSET('Hygiene Data'!$D$12,0,10*ROW('Hygiene Data'!D65)))</f>
        <v/>
      </c>
      <c r="DQ71" s="284" t="str">
        <f ca="true">+IF(OFFSET('Hygiene Data'!$D$13,0,10*ROW('Hygiene Data'!D65))="","",OFFSET('Hygiene Data'!$D$13,0,10*ROW('Hygiene Data'!D65)))</f>
        <v/>
      </c>
      <c r="DR71" s="284" t="str">
        <f ca="true">+IF(OFFSET('Hygiene Data'!$E$11,0,10*ROW('Hygiene Data'!E65))="","",OFFSET('Hygiene Data'!$E$11,0,10*ROW('Hygiene Data'!E65)))</f>
        <v/>
      </c>
      <c r="DS71" s="284" t="str">
        <f ca="true">+IF(OFFSET('Hygiene Data'!$E$12,0,10*ROW('Hygiene Data'!E65))="","",OFFSET('Hygiene Data'!$E$12,0,10*ROW('Hygiene Data'!E65)))</f>
        <v/>
      </c>
      <c r="DT71" s="284" t="str">
        <f ca="true">+IF(OFFSET('Hygiene Data'!$E$13,0,10*ROW('Hygiene Data'!E65))="","",OFFSET('Hygiene Data'!$E$13,0,10*ROW('Hygiene Data'!E65)))</f>
        <v/>
      </c>
      <c r="DU71" s="284" t="str">
        <f ca="true">+IF(OFFSET('Hygiene Data'!$F$11,0,10*ROW('Hygiene Data'!F65))="","",OFFSET('Hygiene Data'!$F$11,0,10*ROW('Hygiene Data'!F65)))</f>
        <v/>
      </c>
      <c r="DV71" s="284" t="str">
        <f ca="true">+IF(OFFSET('Hygiene Data'!$F$12,0,10*ROW('Hygiene Data'!F65))="","",OFFSET('Hygiene Data'!$F$12,0,10*ROW('Hygiene Data'!F65)))</f>
        <v/>
      </c>
      <c r="DW71" s="284" t="str">
        <f ca="true">+IF(OFFSET('Hygiene Data'!$F$13,0,10*ROW('Hygiene Data'!F65))="","",OFFSET('Hygiene Data'!$F$13,0,10*ROW('Hygiene Data'!F65)))</f>
        <v/>
      </c>
      <c r="DX71" s="284" t="str">
        <f ca="true">+IF(OFFSET('Hygiene Data'!$G$11,0,10*ROW('Hygiene Data'!G65))="","",OFFSET('Hygiene Data'!$G$11,0,10*ROW('Hygiene Data'!G65)))</f>
        <v/>
      </c>
      <c r="DY71" s="284" t="str">
        <f ca="true">+IF(OFFSET('Hygiene Data'!$G$12,0,10*ROW('Hygiene Data'!G65))="","",OFFSET('Hygiene Data'!$G$12,0,10*ROW('Hygiene Data'!G65)))</f>
        <v/>
      </c>
      <c r="DZ71" s="284" t="str">
        <f ca="true">+IF(OFFSET('Hygiene Data'!$G$13,0,10*ROW('Hygiene Data'!G65))="","",OFFSET('Hygiene Data'!$G$13,0,10*ROW('Hygiene Data'!G65)))</f>
        <v/>
      </c>
      <c r="EA71" s="284" t="str">
        <f ca="true">+IF(OFFSET('Hygiene Data'!$H$11,0,10*ROW('Hygiene Data'!H65))="","",OFFSET('Hygiene Data'!$H$11,0,10*ROW('Hygiene Data'!H65)))</f>
        <v/>
      </c>
      <c r="EB71" s="284" t="str">
        <f ca="true">+IF(OFFSET('Hygiene Data'!$H$12,0,10*ROW('Hygiene Data'!H65))="","",OFFSET('Hygiene Data'!$H$12,0,10*ROW('Hygiene Data'!H65)))</f>
        <v/>
      </c>
      <c r="EC71" s="284" t="str">
        <f ca="true">+IF(OFFSET('Hygiene Data'!$H$13,0,10*ROW('Hygiene Data'!H65))="","",OFFSET('Hygiene Data'!$H$13,0,10*ROW('Hygiene Data'!H65)))</f>
        <v/>
      </c>
      <c r="ED71" s="284" t="str">
        <f ca="true">+IF(OFFSET('Hygiene Data'!$I$11,0,10*ROW('Hygiene Data'!I65))="","",OFFSET('Hygiene Data'!$I$11,0,10*ROW('Hygiene Data'!I65)))</f>
        <v/>
      </c>
      <c r="EE71" s="284" t="str">
        <f ca="true">+IF(OFFSET('Hygiene Data'!$I$12,0,10*ROW('Hygiene Data'!I65))="","",OFFSET('Hygiene Data'!$I$12,0,10*ROW('Hygiene Data'!I65)))</f>
        <v/>
      </c>
      <c r="EF71" s="284"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9"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4"/>
      <c r="BS72" s="284" t="str">
        <f ca="true">+IF(OFFSET('Water Data'!$D$27,0,10*ROW('Water Data'!D66))="","",OFFSET('Water Data'!$D$27,0,10*ROW('Water Data'!D66)))</f>
        <v/>
      </c>
      <c r="BT72" s="284" t="str">
        <f ca="true">+IF(OFFSET('Water Data'!$D$28,0,10*ROW('Water Data'!D66))="","",OFFSET('Water Data'!$D$28,0,10*ROW('Water Data'!D66)))</f>
        <v/>
      </c>
      <c r="BU72" s="284" t="str">
        <f ca="true">+IF(OFFSET('Water Data'!$D$29,0,10*ROW('Water Data'!D66))="","",OFFSET('Water Data'!$D$29,0,10*ROW('Water Data'!D66)))</f>
        <v/>
      </c>
      <c r="BV72" s="284" t="str">
        <f ca="true">+IF(OFFSET('Water Data'!$E$27,0,10*ROW('Water Data'!E66))="","",OFFSET('Water Data'!$E$27,0,10*ROW('Water Data'!E66)))</f>
        <v/>
      </c>
      <c r="BW72" s="284" t="str">
        <f ca="true">+IF(OFFSET('Water Data'!$E$28,0,10*ROW('Water Data'!E66))="","",OFFSET('Water Data'!$E$28,0,10*ROW('Water Data'!E66)))</f>
        <v/>
      </c>
      <c r="BX72" s="284" t="str">
        <f ca="true">+IF(OFFSET('Water Data'!$E$29,0,10*ROW('Water Data'!E66))="","",OFFSET('Water Data'!$E$29,0,10*ROW('Water Data'!E66)))</f>
        <v/>
      </c>
      <c r="BY72" s="284" t="str">
        <f ca="true">+IF(OFFSET('Water Data'!$F$27,0,10*ROW('Water Data'!F66))="","",OFFSET('Water Data'!$F$27,0,10*ROW('Water Data'!F66)))</f>
        <v/>
      </c>
      <c r="BZ72" s="284" t="str">
        <f ca="true">+IF(OFFSET('Water Data'!$F$28,0,10*ROW('Water Data'!F66))="","",OFFSET('Water Data'!$F$28,0,10*ROW('Water Data'!F66)))</f>
        <v/>
      </c>
      <c r="CA72" s="284" t="str">
        <f ca="true">+IF(OFFSET('Water Data'!$F$29,0,10*ROW('Water Data'!F66))="","",OFFSET('Water Data'!$F$29,0,10*ROW('Water Data'!F66)))</f>
        <v/>
      </c>
      <c r="CB72" s="284" t="str">
        <f ca="true">+IF(OFFSET('Water Data'!$G$27,0,10*ROW('Water Data'!G66))="","",OFFSET('Water Data'!$G$27,0,10*ROW('Water Data'!G66)))</f>
        <v/>
      </c>
      <c r="CC72" s="284" t="str">
        <f ca="true">+IF(OFFSET('Water Data'!$G$28,0,10*ROW('Water Data'!G66))="","",OFFSET('Water Data'!$G$28,0,10*ROW('Water Data'!G66)))</f>
        <v/>
      </c>
      <c r="CD72" s="284" t="str">
        <f ca="true">+IF(OFFSET('Water Data'!$G$29,0,10*ROW('Water Data'!G66))="","",OFFSET('Water Data'!$G$29,0,10*ROW('Water Data'!G66)))</f>
        <v/>
      </c>
      <c r="CE72" s="284" t="str">
        <f ca="true">+IF(OFFSET('Water Data'!$H$27,0,10*ROW('Water Data'!H66))="","",OFFSET('Water Data'!$H$27,0,10*ROW('Water Data'!H66)))</f>
        <v/>
      </c>
      <c r="CF72" s="284" t="str">
        <f ca="true">+IF(OFFSET('Water Data'!$H$28,0,10*ROW('Water Data'!H66))="","",OFFSET('Water Data'!$H$28,0,10*ROW('Water Data'!H66)))</f>
        <v/>
      </c>
      <c r="CG72" s="284" t="str">
        <f ca="true">+IF(OFFSET('Water Data'!$H$29,0,10*ROW('Water Data'!H66))="","",OFFSET('Water Data'!$H$29,0,10*ROW('Water Data'!H66)))</f>
        <v/>
      </c>
      <c r="CH72" s="284" t="str">
        <f ca="true">+IF(OFFSET('Water Data'!$I$27,0,10*ROW('Water Data'!I66))="","",OFFSET('Water Data'!$I$27,0,10*ROW('Water Data'!I66)))</f>
        <v/>
      </c>
      <c r="CI72" s="284" t="str">
        <f ca="true">+IF(OFFSET('Water Data'!$I$28,0,10*ROW('Water Data'!I66))="","",OFFSET('Water Data'!$I$28,0,10*ROW('Water Data'!I66)))</f>
        <v/>
      </c>
      <c r="CJ72" s="284" t="str">
        <f ca="true">+IF(OFFSET('Water Data'!$I$29,0,10*ROW('Water Data'!I66))="","",OFFSET('Water Data'!$I$29,0,10*ROW('Water Data'!I66)))</f>
        <v/>
      </c>
      <c r="CK72" s="284" t="str">
        <f ca="true">+IF(OFFSET('Sanitation Data'!$D$28,0,10*ROW('Sanitation Data'!D66))="","",OFFSET('Sanitation Data'!$D$28,0,10*ROW('Sanitation Data'!D66)))</f>
        <v/>
      </c>
      <c r="CL72" s="284" t="str">
        <f ca="true">+IF(OFFSET('Sanitation Data'!$D$29,0,10*ROW('Sanitation Data'!D66))="","",OFFSET('Sanitation Data'!$D$29,0,10*ROW('Sanitation Data'!D66)))</f>
        <v/>
      </c>
      <c r="CM72" s="284" t="str">
        <f ca="true">+IF(OFFSET('Sanitation Data'!$D$30,0,10*ROW('Sanitation Data'!D66))="","",OFFSET('Sanitation Data'!$D$30,0,10*ROW('Sanitation Data'!D66)))</f>
        <v/>
      </c>
      <c r="CN72" s="284" t="str">
        <f ca="true">+IF(OFFSET('Sanitation Data'!$D$31,0,10*ROW('Sanitation Data'!D66))="","",OFFSET('Sanitation Data'!$D$31,0,10*ROW('Sanitation Data'!D66)))</f>
        <v/>
      </c>
      <c r="CO72" s="284" t="str">
        <f ca="true">+IF(OFFSET('Sanitation Data'!$D$32,0,10*ROW('Sanitation Data'!D66))="","",OFFSET('Sanitation Data'!$D$32,0,10*ROW('Sanitation Data'!D66)))</f>
        <v/>
      </c>
      <c r="CP72" s="284" t="str">
        <f ca="true">+IF(OFFSET('Sanitation Data'!$E$28,0,10*ROW('Sanitation Data'!E66))="","",OFFSET('Sanitation Data'!$E$28,0,10*ROW('Sanitation Data'!E66)))</f>
        <v/>
      </c>
      <c r="CQ72" s="284" t="str">
        <f ca="true">+IF(OFFSET('Sanitation Data'!$E$29,0,10*ROW('Sanitation Data'!E66))="","",OFFSET('Sanitation Data'!$E$29,0,10*ROW('Sanitation Data'!E66)))</f>
        <v/>
      </c>
      <c r="CR72" s="284" t="str">
        <f ca="true">+IF(OFFSET('Sanitation Data'!$E$30,0,10*ROW('Sanitation Data'!E66))="","",OFFSET('Sanitation Data'!$E$30,0,10*ROW('Sanitation Data'!E66)))</f>
        <v/>
      </c>
      <c r="CS72" s="284" t="str">
        <f ca="true">+IF(OFFSET('Sanitation Data'!$E$31,0,10*ROW('Sanitation Data'!E66))="","",OFFSET('Sanitation Data'!$E$31,0,10*ROW('Sanitation Data'!E66)))</f>
        <v/>
      </c>
      <c r="CT72" s="284" t="str">
        <f ca="true">+IF(OFFSET('Sanitation Data'!$E$32,0,10*ROW('Sanitation Data'!E66))="","",OFFSET('Sanitation Data'!$E$32,0,10*ROW('Sanitation Data'!E66)))</f>
        <v/>
      </c>
      <c r="CU72" s="284" t="str">
        <f ca="true">+IF(OFFSET('Sanitation Data'!$F$28,0,10*ROW('Sanitation Data'!F66))="","",OFFSET('Sanitation Data'!$F$28,0,10*ROW('Sanitation Data'!F66)))</f>
        <v/>
      </c>
      <c r="CV72" s="284" t="str">
        <f ca="true">+IF(OFFSET('Sanitation Data'!$F$29,0,10*ROW('Sanitation Data'!F66))="","",OFFSET('Sanitation Data'!$F$29,0,10*ROW('Sanitation Data'!F66)))</f>
        <v/>
      </c>
      <c r="CW72" s="284" t="str">
        <f ca="true">+IF(OFFSET('Sanitation Data'!$F$30,0,10*ROW('Sanitation Data'!F66))="","",OFFSET('Sanitation Data'!$F$30,0,10*ROW('Sanitation Data'!F66)))</f>
        <v/>
      </c>
      <c r="CX72" s="284" t="str">
        <f ca="true">+IF(OFFSET('Sanitation Data'!$F$31,0,10*ROW('Sanitation Data'!F66))="","",OFFSET('Sanitation Data'!$F$31,0,10*ROW('Sanitation Data'!F66)))</f>
        <v/>
      </c>
      <c r="CY72" s="284" t="str">
        <f ca="true">+IF(OFFSET('Sanitation Data'!$F$32,0,10*ROW('Sanitation Data'!F66))="","",OFFSET('Sanitation Data'!$F$32,0,10*ROW('Sanitation Data'!F66)))</f>
        <v/>
      </c>
      <c r="CZ72" s="284" t="str">
        <f ca="true">+IF(OFFSET('Sanitation Data'!$G$28,0,10*ROW('Sanitation Data'!G66))="","",OFFSET('Sanitation Data'!$G$28,0,10*ROW('Sanitation Data'!G66)))</f>
        <v/>
      </c>
      <c r="DA72" s="284" t="str">
        <f ca="true">+IF(OFFSET('Sanitation Data'!$G$29,0,10*ROW('Sanitation Data'!G66))="","",OFFSET('Sanitation Data'!$G$29,0,10*ROW('Sanitation Data'!G66)))</f>
        <v/>
      </c>
      <c r="DB72" s="284" t="str">
        <f ca="true">+IF(OFFSET('Sanitation Data'!$G$30,0,10*ROW('Sanitation Data'!G66))="","",OFFSET('Sanitation Data'!$G$30,0,10*ROW('Sanitation Data'!G66)))</f>
        <v/>
      </c>
      <c r="DC72" s="284" t="str">
        <f ca="true">+IF(OFFSET('Sanitation Data'!$G$31,0,10*ROW('Sanitation Data'!G66))="","",OFFSET('Sanitation Data'!$G$31,0,10*ROW('Sanitation Data'!G66)))</f>
        <v/>
      </c>
      <c r="DD72" s="284" t="str">
        <f ca="true">+IF(OFFSET('Sanitation Data'!$G$32,0,10*ROW('Sanitation Data'!G66))="","",OFFSET('Sanitation Data'!$G$32,0,10*ROW('Sanitation Data'!G66)))</f>
        <v/>
      </c>
      <c r="DE72" s="284" t="str">
        <f ca="true">+IF(OFFSET('Sanitation Data'!$H$28,0,10*ROW('Sanitation Data'!H66))="","",OFFSET('Sanitation Data'!$H$28,0,10*ROW('Sanitation Data'!H66)))</f>
        <v/>
      </c>
      <c r="DF72" s="284" t="str">
        <f ca="true">+IF(OFFSET('Sanitation Data'!$H$29,0,10*ROW('Sanitation Data'!H66))="","",OFFSET('Sanitation Data'!$H$29,0,10*ROW('Sanitation Data'!H66)))</f>
        <v/>
      </c>
      <c r="DG72" s="284" t="str">
        <f ca="true">+IF(OFFSET('Sanitation Data'!$H$30,0,10*ROW('Sanitation Data'!H66))="","",OFFSET('Sanitation Data'!$H$30,0,10*ROW('Sanitation Data'!H66)))</f>
        <v/>
      </c>
      <c r="DH72" s="284" t="str">
        <f ca="true">+IF(OFFSET('Sanitation Data'!$H$31,0,10*ROW('Sanitation Data'!H66))="","",OFFSET('Sanitation Data'!$H$31,0,10*ROW('Sanitation Data'!H66)))</f>
        <v/>
      </c>
      <c r="DI72" s="284" t="str">
        <f ca="true">+IF(OFFSET('Sanitation Data'!$H$32,0,10*ROW('Sanitation Data'!H66))="","",OFFSET('Sanitation Data'!$H$32,0,10*ROW('Sanitation Data'!H66)))</f>
        <v/>
      </c>
      <c r="DJ72" s="284" t="str">
        <f ca="true">+IF(OFFSET('Sanitation Data'!$I$28,0,10*ROW('Sanitation Data'!I66))="","",OFFSET('Sanitation Data'!$I$28,0,10*ROW('Sanitation Data'!I66)))</f>
        <v/>
      </c>
      <c r="DK72" s="284" t="str">
        <f ca="true">+IF(OFFSET('Sanitation Data'!$I$29,0,10*ROW('Sanitation Data'!I66))="","",OFFSET('Sanitation Data'!$I$29,0,10*ROW('Sanitation Data'!I66)))</f>
        <v/>
      </c>
      <c r="DL72" s="284" t="str">
        <f ca="true">+IF(OFFSET('Sanitation Data'!$I$30,0,10*ROW('Sanitation Data'!I66))="","",OFFSET('Sanitation Data'!$I$30,0,10*ROW('Sanitation Data'!I66)))</f>
        <v/>
      </c>
      <c r="DM72" s="284" t="str">
        <f ca="true">+IF(OFFSET('Sanitation Data'!$I$31,0,10*ROW('Sanitation Data'!I66))="","",OFFSET('Sanitation Data'!$I$31,0,10*ROW('Sanitation Data'!I66)))</f>
        <v/>
      </c>
      <c r="DN72" s="284" t="str">
        <f ca="true">+IF(OFFSET('Sanitation Data'!$I$32,0,10*ROW('Sanitation Data'!I66))="","",OFFSET('Sanitation Data'!$I$32,0,10*ROW('Sanitation Data'!I66)))</f>
        <v/>
      </c>
      <c r="DO72" s="284" t="str">
        <f ca="true">+IF(OFFSET('Hygiene Data'!$D$11,0,10*ROW('Hygiene Data'!D66))="","",OFFSET('Hygiene Data'!$D$11,0,10*ROW('Hygiene Data'!D66)))</f>
        <v/>
      </c>
      <c r="DP72" s="284" t="str">
        <f ca="true">+IF(OFFSET('Hygiene Data'!$D$12,0,10*ROW('Hygiene Data'!D66))="","",OFFSET('Hygiene Data'!$D$12,0,10*ROW('Hygiene Data'!D66)))</f>
        <v/>
      </c>
      <c r="DQ72" s="284" t="str">
        <f ca="true">+IF(OFFSET('Hygiene Data'!$D$13,0,10*ROW('Hygiene Data'!D66))="","",OFFSET('Hygiene Data'!$D$13,0,10*ROW('Hygiene Data'!D66)))</f>
        <v/>
      </c>
      <c r="DR72" s="284" t="str">
        <f ca="true">+IF(OFFSET('Hygiene Data'!$E$11,0,10*ROW('Hygiene Data'!E66))="","",OFFSET('Hygiene Data'!$E$11,0,10*ROW('Hygiene Data'!E66)))</f>
        <v/>
      </c>
      <c r="DS72" s="284" t="str">
        <f ca="true">+IF(OFFSET('Hygiene Data'!$E$12,0,10*ROW('Hygiene Data'!E66))="","",OFFSET('Hygiene Data'!$E$12,0,10*ROW('Hygiene Data'!E66)))</f>
        <v/>
      </c>
      <c r="DT72" s="284" t="str">
        <f ca="true">+IF(OFFSET('Hygiene Data'!$E$13,0,10*ROW('Hygiene Data'!E66))="","",OFFSET('Hygiene Data'!$E$13,0,10*ROW('Hygiene Data'!E66)))</f>
        <v/>
      </c>
      <c r="DU72" s="284" t="str">
        <f ca="true">+IF(OFFSET('Hygiene Data'!$F$11,0,10*ROW('Hygiene Data'!F66))="","",OFFSET('Hygiene Data'!$F$11,0,10*ROW('Hygiene Data'!F66)))</f>
        <v/>
      </c>
      <c r="DV72" s="284" t="str">
        <f ca="true">+IF(OFFSET('Hygiene Data'!$F$12,0,10*ROW('Hygiene Data'!F66))="","",OFFSET('Hygiene Data'!$F$12,0,10*ROW('Hygiene Data'!F66)))</f>
        <v/>
      </c>
      <c r="DW72" s="284" t="str">
        <f ca="true">+IF(OFFSET('Hygiene Data'!$F$13,0,10*ROW('Hygiene Data'!F66))="","",OFFSET('Hygiene Data'!$F$13,0,10*ROW('Hygiene Data'!F66)))</f>
        <v/>
      </c>
      <c r="DX72" s="284" t="str">
        <f ca="true">+IF(OFFSET('Hygiene Data'!$G$11,0,10*ROW('Hygiene Data'!G66))="","",OFFSET('Hygiene Data'!$G$11,0,10*ROW('Hygiene Data'!G66)))</f>
        <v/>
      </c>
      <c r="DY72" s="284" t="str">
        <f ca="true">+IF(OFFSET('Hygiene Data'!$G$12,0,10*ROW('Hygiene Data'!G66))="","",OFFSET('Hygiene Data'!$G$12,0,10*ROW('Hygiene Data'!G66)))</f>
        <v/>
      </c>
      <c r="DZ72" s="284" t="str">
        <f ca="true">+IF(OFFSET('Hygiene Data'!$G$13,0,10*ROW('Hygiene Data'!G66))="","",OFFSET('Hygiene Data'!$G$13,0,10*ROW('Hygiene Data'!G66)))</f>
        <v/>
      </c>
      <c r="EA72" s="284" t="str">
        <f ca="true">+IF(OFFSET('Hygiene Data'!$H$11,0,10*ROW('Hygiene Data'!H66))="","",OFFSET('Hygiene Data'!$H$11,0,10*ROW('Hygiene Data'!H66)))</f>
        <v/>
      </c>
      <c r="EB72" s="284" t="str">
        <f ca="true">+IF(OFFSET('Hygiene Data'!$H$12,0,10*ROW('Hygiene Data'!H66))="","",OFFSET('Hygiene Data'!$H$12,0,10*ROW('Hygiene Data'!H66)))</f>
        <v/>
      </c>
      <c r="EC72" s="284" t="str">
        <f ca="true">+IF(OFFSET('Hygiene Data'!$H$13,0,10*ROW('Hygiene Data'!H66))="","",OFFSET('Hygiene Data'!$H$13,0,10*ROW('Hygiene Data'!H66)))</f>
        <v/>
      </c>
      <c r="ED72" s="284" t="str">
        <f ca="true">+IF(OFFSET('Hygiene Data'!$I$11,0,10*ROW('Hygiene Data'!I66))="","",OFFSET('Hygiene Data'!$I$11,0,10*ROW('Hygiene Data'!I66)))</f>
        <v/>
      </c>
      <c r="EE72" s="284" t="str">
        <f ca="true">+IF(OFFSET('Hygiene Data'!$I$12,0,10*ROW('Hygiene Data'!I66))="","",OFFSET('Hygiene Data'!$I$12,0,10*ROW('Hygiene Data'!I66)))</f>
        <v/>
      </c>
      <c r="EF72" s="284"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9"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4"/>
      <c r="BS73" s="284" t="str">
        <f ca="true">+IF(OFFSET('Water Data'!$D$27,0,10*ROW('Water Data'!D67))="","",OFFSET('Water Data'!$D$27,0,10*ROW('Water Data'!D67)))</f>
        <v/>
      </c>
      <c r="BT73" s="284" t="str">
        <f ca="true">+IF(OFFSET('Water Data'!$D$28,0,10*ROW('Water Data'!D67))="","",OFFSET('Water Data'!$D$28,0,10*ROW('Water Data'!D67)))</f>
        <v/>
      </c>
      <c r="BU73" s="284" t="str">
        <f ca="true">+IF(OFFSET('Water Data'!$D$29,0,10*ROW('Water Data'!D67))="","",OFFSET('Water Data'!$D$29,0,10*ROW('Water Data'!D67)))</f>
        <v/>
      </c>
      <c r="BV73" s="284" t="str">
        <f ca="true">+IF(OFFSET('Water Data'!$E$27,0,10*ROW('Water Data'!E67))="","",OFFSET('Water Data'!$E$27,0,10*ROW('Water Data'!E67)))</f>
        <v/>
      </c>
      <c r="BW73" s="284" t="str">
        <f ca="true">+IF(OFFSET('Water Data'!$E$28,0,10*ROW('Water Data'!E67))="","",OFFSET('Water Data'!$E$28,0,10*ROW('Water Data'!E67)))</f>
        <v/>
      </c>
      <c r="BX73" s="284" t="str">
        <f ca="true">+IF(OFFSET('Water Data'!$E$29,0,10*ROW('Water Data'!E67))="","",OFFSET('Water Data'!$E$29,0,10*ROW('Water Data'!E67)))</f>
        <v/>
      </c>
      <c r="BY73" s="284" t="str">
        <f ca="true">+IF(OFFSET('Water Data'!$F$27,0,10*ROW('Water Data'!F67))="","",OFFSET('Water Data'!$F$27,0,10*ROW('Water Data'!F67)))</f>
        <v/>
      </c>
      <c r="BZ73" s="284" t="str">
        <f ca="true">+IF(OFFSET('Water Data'!$F$28,0,10*ROW('Water Data'!F67))="","",OFFSET('Water Data'!$F$28,0,10*ROW('Water Data'!F67)))</f>
        <v/>
      </c>
      <c r="CA73" s="284" t="str">
        <f ca="true">+IF(OFFSET('Water Data'!$F$29,0,10*ROW('Water Data'!F67))="","",OFFSET('Water Data'!$F$29,0,10*ROW('Water Data'!F67)))</f>
        <v/>
      </c>
      <c r="CB73" s="284" t="str">
        <f ca="true">+IF(OFFSET('Water Data'!$G$27,0,10*ROW('Water Data'!G67))="","",OFFSET('Water Data'!$G$27,0,10*ROW('Water Data'!G67)))</f>
        <v/>
      </c>
      <c r="CC73" s="284" t="str">
        <f ca="true">+IF(OFFSET('Water Data'!$G$28,0,10*ROW('Water Data'!G67))="","",OFFSET('Water Data'!$G$28,0,10*ROW('Water Data'!G67)))</f>
        <v/>
      </c>
      <c r="CD73" s="284" t="str">
        <f ca="true">+IF(OFFSET('Water Data'!$G$29,0,10*ROW('Water Data'!G67))="","",OFFSET('Water Data'!$G$29,0,10*ROW('Water Data'!G67)))</f>
        <v/>
      </c>
      <c r="CE73" s="284" t="str">
        <f ca="true">+IF(OFFSET('Water Data'!$H$27,0,10*ROW('Water Data'!H67))="","",OFFSET('Water Data'!$H$27,0,10*ROW('Water Data'!H67)))</f>
        <v/>
      </c>
      <c r="CF73" s="284" t="str">
        <f ca="true">+IF(OFFSET('Water Data'!$H$28,0,10*ROW('Water Data'!H67))="","",OFFSET('Water Data'!$H$28,0,10*ROW('Water Data'!H67)))</f>
        <v/>
      </c>
      <c r="CG73" s="284" t="str">
        <f ca="true">+IF(OFFSET('Water Data'!$H$29,0,10*ROW('Water Data'!H67))="","",OFFSET('Water Data'!$H$29,0,10*ROW('Water Data'!H67)))</f>
        <v/>
      </c>
      <c r="CH73" s="284" t="str">
        <f ca="true">+IF(OFFSET('Water Data'!$I$27,0,10*ROW('Water Data'!I67))="","",OFFSET('Water Data'!$I$27,0,10*ROW('Water Data'!I67)))</f>
        <v/>
      </c>
      <c r="CI73" s="284" t="str">
        <f ca="true">+IF(OFFSET('Water Data'!$I$28,0,10*ROW('Water Data'!I67))="","",OFFSET('Water Data'!$I$28,0,10*ROW('Water Data'!I67)))</f>
        <v/>
      </c>
      <c r="CJ73" s="284" t="str">
        <f ca="true">+IF(OFFSET('Water Data'!$I$29,0,10*ROW('Water Data'!I67))="","",OFFSET('Water Data'!$I$29,0,10*ROW('Water Data'!I67)))</f>
        <v/>
      </c>
      <c r="CK73" s="284" t="str">
        <f ca="true">+IF(OFFSET('Sanitation Data'!$D$28,0,10*ROW('Sanitation Data'!D67))="","",OFFSET('Sanitation Data'!$D$28,0,10*ROW('Sanitation Data'!D67)))</f>
        <v/>
      </c>
      <c r="CL73" s="284" t="str">
        <f ca="true">+IF(OFFSET('Sanitation Data'!$D$29,0,10*ROW('Sanitation Data'!D67))="","",OFFSET('Sanitation Data'!$D$29,0,10*ROW('Sanitation Data'!D67)))</f>
        <v/>
      </c>
      <c r="CM73" s="284" t="str">
        <f ca="true">+IF(OFFSET('Sanitation Data'!$D$30,0,10*ROW('Sanitation Data'!D67))="","",OFFSET('Sanitation Data'!$D$30,0,10*ROW('Sanitation Data'!D67)))</f>
        <v/>
      </c>
      <c r="CN73" s="284" t="str">
        <f ca="true">+IF(OFFSET('Sanitation Data'!$D$31,0,10*ROW('Sanitation Data'!D67))="","",OFFSET('Sanitation Data'!$D$31,0,10*ROW('Sanitation Data'!D67)))</f>
        <v/>
      </c>
      <c r="CO73" s="284" t="str">
        <f ca="true">+IF(OFFSET('Sanitation Data'!$D$32,0,10*ROW('Sanitation Data'!D67))="","",OFFSET('Sanitation Data'!$D$32,0,10*ROW('Sanitation Data'!D67)))</f>
        <v/>
      </c>
      <c r="CP73" s="284" t="str">
        <f ca="true">+IF(OFFSET('Sanitation Data'!$E$28,0,10*ROW('Sanitation Data'!E67))="","",OFFSET('Sanitation Data'!$E$28,0,10*ROW('Sanitation Data'!E67)))</f>
        <v/>
      </c>
      <c r="CQ73" s="284" t="str">
        <f ca="true">+IF(OFFSET('Sanitation Data'!$E$29,0,10*ROW('Sanitation Data'!E67))="","",OFFSET('Sanitation Data'!$E$29,0,10*ROW('Sanitation Data'!E67)))</f>
        <v/>
      </c>
      <c r="CR73" s="284" t="str">
        <f ca="true">+IF(OFFSET('Sanitation Data'!$E$30,0,10*ROW('Sanitation Data'!E67))="","",OFFSET('Sanitation Data'!$E$30,0,10*ROW('Sanitation Data'!E67)))</f>
        <v/>
      </c>
      <c r="CS73" s="284" t="str">
        <f ca="true">+IF(OFFSET('Sanitation Data'!$E$31,0,10*ROW('Sanitation Data'!E67))="","",OFFSET('Sanitation Data'!$E$31,0,10*ROW('Sanitation Data'!E67)))</f>
        <v/>
      </c>
      <c r="CT73" s="284" t="str">
        <f ca="true">+IF(OFFSET('Sanitation Data'!$E$32,0,10*ROW('Sanitation Data'!E67))="","",OFFSET('Sanitation Data'!$E$32,0,10*ROW('Sanitation Data'!E67)))</f>
        <v/>
      </c>
      <c r="CU73" s="284" t="str">
        <f ca="true">+IF(OFFSET('Sanitation Data'!$F$28,0,10*ROW('Sanitation Data'!F67))="","",OFFSET('Sanitation Data'!$F$28,0,10*ROW('Sanitation Data'!F67)))</f>
        <v/>
      </c>
      <c r="CV73" s="284" t="str">
        <f ca="true">+IF(OFFSET('Sanitation Data'!$F$29,0,10*ROW('Sanitation Data'!F67))="","",OFFSET('Sanitation Data'!$F$29,0,10*ROW('Sanitation Data'!F67)))</f>
        <v/>
      </c>
      <c r="CW73" s="284" t="str">
        <f ca="true">+IF(OFFSET('Sanitation Data'!$F$30,0,10*ROW('Sanitation Data'!F67))="","",OFFSET('Sanitation Data'!$F$30,0,10*ROW('Sanitation Data'!F67)))</f>
        <v/>
      </c>
      <c r="CX73" s="284" t="str">
        <f ca="true">+IF(OFFSET('Sanitation Data'!$F$31,0,10*ROW('Sanitation Data'!F67))="","",OFFSET('Sanitation Data'!$F$31,0,10*ROW('Sanitation Data'!F67)))</f>
        <v/>
      </c>
      <c r="CY73" s="284" t="str">
        <f ca="true">+IF(OFFSET('Sanitation Data'!$F$32,0,10*ROW('Sanitation Data'!F67))="","",OFFSET('Sanitation Data'!$F$32,0,10*ROW('Sanitation Data'!F67)))</f>
        <v/>
      </c>
      <c r="CZ73" s="284" t="str">
        <f ca="true">+IF(OFFSET('Sanitation Data'!$G$28,0,10*ROW('Sanitation Data'!G67))="","",OFFSET('Sanitation Data'!$G$28,0,10*ROW('Sanitation Data'!G67)))</f>
        <v/>
      </c>
      <c r="DA73" s="284" t="str">
        <f ca="true">+IF(OFFSET('Sanitation Data'!$G$29,0,10*ROW('Sanitation Data'!G67))="","",OFFSET('Sanitation Data'!$G$29,0,10*ROW('Sanitation Data'!G67)))</f>
        <v/>
      </c>
      <c r="DB73" s="284" t="str">
        <f ca="true">+IF(OFFSET('Sanitation Data'!$G$30,0,10*ROW('Sanitation Data'!G67))="","",OFFSET('Sanitation Data'!$G$30,0,10*ROW('Sanitation Data'!G67)))</f>
        <v/>
      </c>
      <c r="DC73" s="284" t="str">
        <f ca="true">+IF(OFFSET('Sanitation Data'!$G$31,0,10*ROW('Sanitation Data'!G67))="","",OFFSET('Sanitation Data'!$G$31,0,10*ROW('Sanitation Data'!G67)))</f>
        <v/>
      </c>
      <c r="DD73" s="284" t="str">
        <f ca="true">+IF(OFFSET('Sanitation Data'!$G$32,0,10*ROW('Sanitation Data'!G67))="","",OFFSET('Sanitation Data'!$G$32,0,10*ROW('Sanitation Data'!G67)))</f>
        <v/>
      </c>
      <c r="DE73" s="284" t="str">
        <f ca="true">+IF(OFFSET('Sanitation Data'!$H$28,0,10*ROW('Sanitation Data'!H67))="","",OFFSET('Sanitation Data'!$H$28,0,10*ROW('Sanitation Data'!H67)))</f>
        <v/>
      </c>
      <c r="DF73" s="284" t="str">
        <f ca="true">+IF(OFFSET('Sanitation Data'!$H$29,0,10*ROW('Sanitation Data'!H67))="","",OFFSET('Sanitation Data'!$H$29,0,10*ROW('Sanitation Data'!H67)))</f>
        <v/>
      </c>
      <c r="DG73" s="284" t="str">
        <f ca="true">+IF(OFFSET('Sanitation Data'!$H$30,0,10*ROW('Sanitation Data'!H67))="","",OFFSET('Sanitation Data'!$H$30,0,10*ROW('Sanitation Data'!H67)))</f>
        <v/>
      </c>
      <c r="DH73" s="284" t="str">
        <f ca="true">+IF(OFFSET('Sanitation Data'!$H$31,0,10*ROW('Sanitation Data'!H67))="","",OFFSET('Sanitation Data'!$H$31,0,10*ROW('Sanitation Data'!H67)))</f>
        <v/>
      </c>
      <c r="DI73" s="284" t="str">
        <f ca="true">+IF(OFFSET('Sanitation Data'!$H$32,0,10*ROW('Sanitation Data'!H67))="","",OFFSET('Sanitation Data'!$H$32,0,10*ROW('Sanitation Data'!H67)))</f>
        <v/>
      </c>
      <c r="DJ73" s="284" t="str">
        <f ca="true">+IF(OFFSET('Sanitation Data'!$I$28,0,10*ROW('Sanitation Data'!I67))="","",OFFSET('Sanitation Data'!$I$28,0,10*ROW('Sanitation Data'!I67)))</f>
        <v/>
      </c>
      <c r="DK73" s="284" t="str">
        <f ca="true">+IF(OFFSET('Sanitation Data'!$I$29,0,10*ROW('Sanitation Data'!I67))="","",OFFSET('Sanitation Data'!$I$29,0,10*ROW('Sanitation Data'!I67)))</f>
        <v/>
      </c>
      <c r="DL73" s="284" t="str">
        <f ca="true">+IF(OFFSET('Sanitation Data'!$I$30,0,10*ROW('Sanitation Data'!I67))="","",OFFSET('Sanitation Data'!$I$30,0,10*ROW('Sanitation Data'!I67)))</f>
        <v/>
      </c>
      <c r="DM73" s="284" t="str">
        <f ca="true">+IF(OFFSET('Sanitation Data'!$I$31,0,10*ROW('Sanitation Data'!I67))="","",OFFSET('Sanitation Data'!$I$31,0,10*ROW('Sanitation Data'!I67)))</f>
        <v/>
      </c>
      <c r="DN73" s="284" t="str">
        <f ca="true">+IF(OFFSET('Sanitation Data'!$I$32,0,10*ROW('Sanitation Data'!I67))="","",OFFSET('Sanitation Data'!$I$32,0,10*ROW('Sanitation Data'!I67)))</f>
        <v/>
      </c>
      <c r="DO73" s="284" t="str">
        <f ca="true">+IF(OFFSET('Hygiene Data'!$D$11,0,10*ROW('Hygiene Data'!D67))="","",OFFSET('Hygiene Data'!$D$11,0,10*ROW('Hygiene Data'!D67)))</f>
        <v/>
      </c>
      <c r="DP73" s="284" t="str">
        <f ca="true">+IF(OFFSET('Hygiene Data'!$D$12,0,10*ROW('Hygiene Data'!D67))="","",OFFSET('Hygiene Data'!$D$12,0,10*ROW('Hygiene Data'!D67)))</f>
        <v/>
      </c>
      <c r="DQ73" s="284" t="str">
        <f ca="true">+IF(OFFSET('Hygiene Data'!$D$13,0,10*ROW('Hygiene Data'!D67))="","",OFFSET('Hygiene Data'!$D$13,0,10*ROW('Hygiene Data'!D67)))</f>
        <v/>
      </c>
      <c r="DR73" s="284" t="str">
        <f ca="true">+IF(OFFSET('Hygiene Data'!$E$11,0,10*ROW('Hygiene Data'!E67))="","",OFFSET('Hygiene Data'!$E$11,0,10*ROW('Hygiene Data'!E67)))</f>
        <v/>
      </c>
      <c r="DS73" s="284" t="str">
        <f ca="true">+IF(OFFSET('Hygiene Data'!$E$12,0,10*ROW('Hygiene Data'!E67))="","",OFFSET('Hygiene Data'!$E$12,0,10*ROW('Hygiene Data'!E67)))</f>
        <v/>
      </c>
      <c r="DT73" s="284" t="str">
        <f ca="true">+IF(OFFSET('Hygiene Data'!$E$13,0,10*ROW('Hygiene Data'!E67))="","",OFFSET('Hygiene Data'!$E$13,0,10*ROW('Hygiene Data'!E67)))</f>
        <v/>
      </c>
      <c r="DU73" s="284" t="str">
        <f ca="true">+IF(OFFSET('Hygiene Data'!$F$11,0,10*ROW('Hygiene Data'!F67))="","",OFFSET('Hygiene Data'!$F$11,0,10*ROW('Hygiene Data'!F67)))</f>
        <v/>
      </c>
      <c r="DV73" s="284" t="str">
        <f ca="true">+IF(OFFSET('Hygiene Data'!$F$12,0,10*ROW('Hygiene Data'!F67))="","",OFFSET('Hygiene Data'!$F$12,0,10*ROW('Hygiene Data'!F67)))</f>
        <v/>
      </c>
      <c r="DW73" s="284" t="str">
        <f ca="true">+IF(OFFSET('Hygiene Data'!$F$13,0,10*ROW('Hygiene Data'!F67))="","",OFFSET('Hygiene Data'!$F$13,0,10*ROW('Hygiene Data'!F67)))</f>
        <v/>
      </c>
      <c r="DX73" s="284" t="str">
        <f ca="true">+IF(OFFSET('Hygiene Data'!$G$11,0,10*ROW('Hygiene Data'!G67))="","",OFFSET('Hygiene Data'!$G$11,0,10*ROW('Hygiene Data'!G67)))</f>
        <v/>
      </c>
      <c r="DY73" s="284" t="str">
        <f ca="true">+IF(OFFSET('Hygiene Data'!$G$12,0,10*ROW('Hygiene Data'!G67))="","",OFFSET('Hygiene Data'!$G$12,0,10*ROW('Hygiene Data'!G67)))</f>
        <v/>
      </c>
      <c r="DZ73" s="284" t="str">
        <f ca="true">+IF(OFFSET('Hygiene Data'!$G$13,0,10*ROW('Hygiene Data'!G67))="","",OFFSET('Hygiene Data'!$G$13,0,10*ROW('Hygiene Data'!G67)))</f>
        <v/>
      </c>
      <c r="EA73" s="284" t="str">
        <f ca="true">+IF(OFFSET('Hygiene Data'!$H$11,0,10*ROW('Hygiene Data'!H67))="","",OFFSET('Hygiene Data'!$H$11,0,10*ROW('Hygiene Data'!H67)))</f>
        <v/>
      </c>
      <c r="EB73" s="284" t="str">
        <f ca="true">+IF(OFFSET('Hygiene Data'!$H$12,0,10*ROW('Hygiene Data'!H67))="","",OFFSET('Hygiene Data'!$H$12,0,10*ROW('Hygiene Data'!H67)))</f>
        <v/>
      </c>
      <c r="EC73" s="284" t="str">
        <f ca="true">+IF(OFFSET('Hygiene Data'!$H$13,0,10*ROW('Hygiene Data'!H67))="","",OFFSET('Hygiene Data'!$H$13,0,10*ROW('Hygiene Data'!H67)))</f>
        <v/>
      </c>
      <c r="ED73" s="284" t="str">
        <f ca="true">+IF(OFFSET('Hygiene Data'!$I$11,0,10*ROW('Hygiene Data'!I67))="","",OFFSET('Hygiene Data'!$I$11,0,10*ROW('Hygiene Data'!I67)))</f>
        <v/>
      </c>
      <c r="EE73" s="284" t="str">
        <f ca="true">+IF(OFFSET('Hygiene Data'!$I$12,0,10*ROW('Hygiene Data'!I67))="","",OFFSET('Hygiene Data'!$I$12,0,10*ROW('Hygiene Data'!I67)))</f>
        <v/>
      </c>
      <c r="EF73" s="284"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9"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4"/>
      <c r="BS74" s="284" t="str">
        <f ca="true">+IF(OFFSET('Water Data'!$D$27,0,10*ROW('Water Data'!D68))="","",OFFSET('Water Data'!$D$27,0,10*ROW('Water Data'!D68)))</f>
        <v/>
      </c>
      <c r="BT74" s="284" t="str">
        <f ca="true">+IF(OFFSET('Water Data'!$D$28,0,10*ROW('Water Data'!D68))="","",OFFSET('Water Data'!$D$28,0,10*ROW('Water Data'!D68)))</f>
        <v/>
      </c>
      <c r="BU74" s="284" t="str">
        <f ca="true">+IF(OFFSET('Water Data'!$D$29,0,10*ROW('Water Data'!D68))="","",OFFSET('Water Data'!$D$29,0,10*ROW('Water Data'!D68)))</f>
        <v/>
      </c>
      <c r="BV74" s="284" t="str">
        <f ca="true">+IF(OFFSET('Water Data'!$E$27,0,10*ROW('Water Data'!E68))="","",OFFSET('Water Data'!$E$27,0,10*ROW('Water Data'!E68)))</f>
        <v/>
      </c>
      <c r="BW74" s="284" t="str">
        <f ca="true">+IF(OFFSET('Water Data'!$E$28,0,10*ROW('Water Data'!E68))="","",OFFSET('Water Data'!$E$28,0,10*ROW('Water Data'!E68)))</f>
        <v/>
      </c>
      <c r="BX74" s="284" t="str">
        <f ca="true">+IF(OFFSET('Water Data'!$E$29,0,10*ROW('Water Data'!E68))="","",OFFSET('Water Data'!$E$29,0,10*ROW('Water Data'!E68)))</f>
        <v/>
      </c>
      <c r="BY74" s="284" t="str">
        <f ca="true">+IF(OFFSET('Water Data'!$F$27,0,10*ROW('Water Data'!F68))="","",OFFSET('Water Data'!$F$27,0,10*ROW('Water Data'!F68)))</f>
        <v/>
      </c>
      <c r="BZ74" s="284" t="str">
        <f ca="true">+IF(OFFSET('Water Data'!$F$28,0,10*ROW('Water Data'!F68))="","",OFFSET('Water Data'!$F$28,0,10*ROW('Water Data'!F68)))</f>
        <v/>
      </c>
      <c r="CA74" s="284" t="str">
        <f ca="true">+IF(OFFSET('Water Data'!$F$29,0,10*ROW('Water Data'!F68))="","",OFFSET('Water Data'!$F$29,0,10*ROW('Water Data'!F68)))</f>
        <v/>
      </c>
      <c r="CB74" s="284" t="str">
        <f ca="true">+IF(OFFSET('Water Data'!$G$27,0,10*ROW('Water Data'!G68))="","",OFFSET('Water Data'!$G$27,0,10*ROW('Water Data'!G68)))</f>
        <v/>
      </c>
      <c r="CC74" s="284" t="str">
        <f ca="true">+IF(OFFSET('Water Data'!$G$28,0,10*ROW('Water Data'!G68))="","",OFFSET('Water Data'!$G$28,0,10*ROW('Water Data'!G68)))</f>
        <v/>
      </c>
      <c r="CD74" s="284" t="str">
        <f ca="true">+IF(OFFSET('Water Data'!$G$29,0,10*ROW('Water Data'!G68))="","",OFFSET('Water Data'!$G$29,0,10*ROW('Water Data'!G68)))</f>
        <v/>
      </c>
      <c r="CE74" s="284" t="str">
        <f ca="true">+IF(OFFSET('Water Data'!$H$27,0,10*ROW('Water Data'!H68))="","",OFFSET('Water Data'!$H$27,0,10*ROW('Water Data'!H68)))</f>
        <v/>
      </c>
      <c r="CF74" s="284" t="str">
        <f ca="true">+IF(OFFSET('Water Data'!$H$28,0,10*ROW('Water Data'!H68))="","",OFFSET('Water Data'!$H$28,0,10*ROW('Water Data'!H68)))</f>
        <v/>
      </c>
      <c r="CG74" s="284" t="str">
        <f ca="true">+IF(OFFSET('Water Data'!$H$29,0,10*ROW('Water Data'!H68))="","",OFFSET('Water Data'!$H$29,0,10*ROW('Water Data'!H68)))</f>
        <v/>
      </c>
      <c r="CH74" s="284" t="str">
        <f ca="true">+IF(OFFSET('Water Data'!$I$27,0,10*ROW('Water Data'!I68))="","",OFFSET('Water Data'!$I$27,0,10*ROW('Water Data'!I68)))</f>
        <v/>
      </c>
      <c r="CI74" s="284" t="str">
        <f ca="true">+IF(OFFSET('Water Data'!$I$28,0,10*ROW('Water Data'!I68))="","",OFFSET('Water Data'!$I$28,0,10*ROW('Water Data'!I68)))</f>
        <v/>
      </c>
      <c r="CJ74" s="284" t="str">
        <f ca="true">+IF(OFFSET('Water Data'!$I$29,0,10*ROW('Water Data'!I68))="","",OFFSET('Water Data'!$I$29,0,10*ROW('Water Data'!I68)))</f>
        <v/>
      </c>
      <c r="CK74" s="284" t="str">
        <f ca="true">+IF(OFFSET('Sanitation Data'!$D$28,0,10*ROW('Sanitation Data'!D68))="","",OFFSET('Sanitation Data'!$D$28,0,10*ROW('Sanitation Data'!D68)))</f>
        <v/>
      </c>
      <c r="CL74" s="284" t="str">
        <f ca="true">+IF(OFFSET('Sanitation Data'!$D$29,0,10*ROW('Sanitation Data'!D68))="","",OFFSET('Sanitation Data'!$D$29,0,10*ROW('Sanitation Data'!D68)))</f>
        <v/>
      </c>
      <c r="CM74" s="284" t="str">
        <f ca="true">+IF(OFFSET('Sanitation Data'!$D$30,0,10*ROW('Sanitation Data'!D68))="","",OFFSET('Sanitation Data'!$D$30,0,10*ROW('Sanitation Data'!D68)))</f>
        <v/>
      </c>
      <c r="CN74" s="284" t="str">
        <f ca="true">+IF(OFFSET('Sanitation Data'!$D$31,0,10*ROW('Sanitation Data'!D68))="","",OFFSET('Sanitation Data'!$D$31,0,10*ROW('Sanitation Data'!D68)))</f>
        <v/>
      </c>
      <c r="CO74" s="284" t="str">
        <f ca="true">+IF(OFFSET('Sanitation Data'!$D$32,0,10*ROW('Sanitation Data'!D68))="","",OFFSET('Sanitation Data'!$D$32,0,10*ROW('Sanitation Data'!D68)))</f>
        <v/>
      </c>
      <c r="CP74" s="284" t="str">
        <f ca="true">+IF(OFFSET('Sanitation Data'!$E$28,0,10*ROW('Sanitation Data'!E68))="","",OFFSET('Sanitation Data'!$E$28,0,10*ROW('Sanitation Data'!E68)))</f>
        <v/>
      </c>
      <c r="CQ74" s="284" t="str">
        <f ca="true">+IF(OFFSET('Sanitation Data'!$E$29,0,10*ROW('Sanitation Data'!E68))="","",OFFSET('Sanitation Data'!$E$29,0,10*ROW('Sanitation Data'!E68)))</f>
        <v/>
      </c>
      <c r="CR74" s="284" t="str">
        <f ca="true">+IF(OFFSET('Sanitation Data'!$E$30,0,10*ROW('Sanitation Data'!E68))="","",OFFSET('Sanitation Data'!$E$30,0,10*ROW('Sanitation Data'!E68)))</f>
        <v/>
      </c>
      <c r="CS74" s="284" t="str">
        <f ca="true">+IF(OFFSET('Sanitation Data'!$E$31,0,10*ROW('Sanitation Data'!E68))="","",OFFSET('Sanitation Data'!$E$31,0,10*ROW('Sanitation Data'!E68)))</f>
        <v/>
      </c>
      <c r="CT74" s="284" t="str">
        <f ca="true">+IF(OFFSET('Sanitation Data'!$E$32,0,10*ROW('Sanitation Data'!E68))="","",OFFSET('Sanitation Data'!$E$32,0,10*ROW('Sanitation Data'!E68)))</f>
        <v/>
      </c>
      <c r="CU74" s="284" t="str">
        <f ca="true">+IF(OFFSET('Sanitation Data'!$F$28,0,10*ROW('Sanitation Data'!F68))="","",OFFSET('Sanitation Data'!$F$28,0,10*ROW('Sanitation Data'!F68)))</f>
        <v/>
      </c>
      <c r="CV74" s="284" t="str">
        <f ca="true">+IF(OFFSET('Sanitation Data'!$F$29,0,10*ROW('Sanitation Data'!F68))="","",OFFSET('Sanitation Data'!$F$29,0,10*ROW('Sanitation Data'!F68)))</f>
        <v/>
      </c>
      <c r="CW74" s="284" t="str">
        <f ca="true">+IF(OFFSET('Sanitation Data'!$F$30,0,10*ROW('Sanitation Data'!F68))="","",OFFSET('Sanitation Data'!$F$30,0,10*ROW('Sanitation Data'!F68)))</f>
        <v/>
      </c>
      <c r="CX74" s="284" t="str">
        <f ca="true">+IF(OFFSET('Sanitation Data'!$F$31,0,10*ROW('Sanitation Data'!F68))="","",OFFSET('Sanitation Data'!$F$31,0,10*ROW('Sanitation Data'!F68)))</f>
        <v/>
      </c>
      <c r="CY74" s="284" t="str">
        <f ca="true">+IF(OFFSET('Sanitation Data'!$F$32,0,10*ROW('Sanitation Data'!F68))="","",OFFSET('Sanitation Data'!$F$32,0,10*ROW('Sanitation Data'!F68)))</f>
        <v/>
      </c>
      <c r="CZ74" s="284" t="str">
        <f ca="true">+IF(OFFSET('Sanitation Data'!$G$28,0,10*ROW('Sanitation Data'!G68))="","",OFFSET('Sanitation Data'!$G$28,0,10*ROW('Sanitation Data'!G68)))</f>
        <v/>
      </c>
      <c r="DA74" s="284" t="str">
        <f ca="true">+IF(OFFSET('Sanitation Data'!$G$29,0,10*ROW('Sanitation Data'!G68))="","",OFFSET('Sanitation Data'!$G$29,0,10*ROW('Sanitation Data'!G68)))</f>
        <v/>
      </c>
      <c r="DB74" s="284" t="str">
        <f ca="true">+IF(OFFSET('Sanitation Data'!$G$30,0,10*ROW('Sanitation Data'!G68))="","",OFFSET('Sanitation Data'!$G$30,0,10*ROW('Sanitation Data'!G68)))</f>
        <v/>
      </c>
      <c r="DC74" s="284" t="str">
        <f ca="true">+IF(OFFSET('Sanitation Data'!$G$31,0,10*ROW('Sanitation Data'!G68))="","",OFFSET('Sanitation Data'!$G$31,0,10*ROW('Sanitation Data'!G68)))</f>
        <v/>
      </c>
      <c r="DD74" s="284" t="str">
        <f ca="true">+IF(OFFSET('Sanitation Data'!$G$32,0,10*ROW('Sanitation Data'!G68))="","",OFFSET('Sanitation Data'!$G$32,0,10*ROW('Sanitation Data'!G68)))</f>
        <v/>
      </c>
      <c r="DE74" s="284" t="str">
        <f ca="true">+IF(OFFSET('Sanitation Data'!$H$28,0,10*ROW('Sanitation Data'!H68))="","",OFFSET('Sanitation Data'!$H$28,0,10*ROW('Sanitation Data'!H68)))</f>
        <v/>
      </c>
      <c r="DF74" s="284" t="str">
        <f ca="true">+IF(OFFSET('Sanitation Data'!$H$29,0,10*ROW('Sanitation Data'!H68))="","",OFFSET('Sanitation Data'!$H$29,0,10*ROW('Sanitation Data'!H68)))</f>
        <v/>
      </c>
      <c r="DG74" s="284" t="str">
        <f ca="true">+IF(OFFSET('Sanitation Data'!$H$30,0,10*ROW('Sanitation Data'!H68))="","",OFFSET('Sanitation Data'!$H$30,0,10*ROW('Sanitation Data'!H68)))</f>
        <v/>
      </c>
      <c r="DH74" s="284" t="str">
        <f ca="true">+IF(OFFSET('Sanitation Data'!$H$31,0,10*ROW('Sanitation Data'!H68))="","",OFFSET('Sanitation Data'!$H$31,0,10*ROW('Sanitation Data'!H68)))</f>
        <v/>
      </c>
      <c r="DI74" s="284" t="str">
        <f ca="true">+IF(OFFSET('Sanitation Data'!$H$32,0,10*ROW('Sanitation Data'!H68))="","",OFFSET('Sanitation Data'!$H$32,0,10*ROW('Sanitation Data'!H68)))</f>
        <v/>
      </c>
      <c r="DJ74" s="284" t="str">
        <f ca="true">+IF(OFFSET('Sanitation Data'!$I$28,0,10*ROW('Sanitation Data'!I68))="","",OFFSET('Sanitation Data'!$I$28,0,10*ROW('Sanitation Data'!I68)))</f>
        <v/>
      </c>
      <c r="DK74" s="284" t="str">
        <f ca="true">+IF(OFFSET('Sanitation Data'!$I$29,0,10*ROW('Sanitation Data'!I68))="","",OFFSET('Sanitation Data'!$I$29,0,10*ROW('Sanitation Data'!I68)))</f>
        <v/>
      </c>
      <c r="DL74" s="284" t="str">
        <f ca="true">+IF(OFFSET('Sanitation Data'!$I$30,0,10*ROW('Sanitation Data'!I68))="","",OFFSET('Sanitation Data'!$I$30,0,10*ROW('Sanitation Data'!I68)))</f>
        <v/>
      </c>
      <c r="DM74" s="284" t="str">
        <f ca="true">+IF(OFFSET('Sanitation Data'!$I$31,0,10*ROW('Sanitation Data'!I68))="","",OFFSET('Sanitation Data'!$I$31,0,10*ROW('Sanitation Data'!I68)))</f>
        <v/>
      </c>
      <c r="DN74" s="284" t="str">
        <f ca="true">+IF(OFFSET('Sanitation Data'!$I$32,0,10*ROW('Sanitation Data'!I68))="","",OFFSET('Sanitation Data'!$I$32,0,10*ROW('Sanitation Data'!I68)))</f>
        <v/>
      </c>
      <c r="DO74" s="284" t="str">
        <f ca="true">+IF(OFFSET('Hygiene Data'!$D$11,0,10*ROW('Hygiene Data'!D68))="","",OFFSET('Hygiene Data'!$D$11,0,10*ROW('Hygiene Data'!D68)))</f>
        <v/>
      </c>
      <c r="DP74" s="284" t="str">
        <f ca="true">+IF(OFFSET('Hygiene Data'!$D$12,0,10*ROW('Hygiene Data'!D68))="","",OFFSET('Hygiene Data'!$D$12,0,10*ROW('Hygiene Data'!D68)))</f>
        <v/>
      </c>
      <c r="DQ74" s="284" t="str">
        <f ca="true">+IF(OFFSET('Hygiene Data'!$D$13,0,10*ROW('Hygiene Data'!D68))="","",OFFSET('Hygiene Data'!$D$13,0,10*ROW('Hygiene Data'!D68)))</f>
        <v/>
      </c>
      <c r="DR74" s="284" t="str">
        <f ca="true">+IF(OFFSET('Hygiene Data'!$E$11,0,10*ROW('Hygiene Data'!E68))="","",OFFSET('Hygiene Data'!$E$11,0,10*ROW('Hygiene Data'!E68)))</f>
        <v/>
      </c>
      <c r="DS74" s="284" t="str">
        <f ca="true">+IF(OFFSET('Hygiene Data'!$E$12,0,10*ROW('Hygiene Data'!E68))="","",OFFSET('Hygiene Data'!$E$12,0,10*ROW('Hygiene Data'!E68)))</f>
        <v/>
      </c>
      <c r="DT74" s="284" t="str">
        <f ca="true">+IF(OFFSET('Hygiene Data'!$E$13,0,10*ROW('Hygiene Data'!E68))="","",OFFSET('Hygiene Data'!$E$13,0,10*ROW('Hygiene Data'!E68)))</f>
        <v/>
      </c>
      <c r="DU74" s="284" t="str">
        <f ca="true">+IF(OFFSET('Hygiene Data'!$F$11,0,10*ROW('Hygiene Data'!F68))="","",OFFSET('Hygiene Data'!$F$11,0,10*ROW('Hygiene Data'!F68)))</f>
        <v/>
      </c>
      <c r="DV74" s="284" t="str">
        <f ca="true">+IF(OFFSET('Hygiene Data'!$F$12,0,10*ROW('Hygiene Data'!F68))="","",OFFSET('Hygiene Data'!$F$12,0,10*ROW('Hygiene Data'!F68)))</f>
        <v/>
      </c>
      <c r="DW74" s="284" t="str">
        <f ca="true">+IF(OFFSET('Hygiene Data'!$F$13,0,10*ROW('Hygiene Data'!F68))="","",OFFSET('Hygiene Data'!$F$13,0,10*ROW('Hygiene Data'!F68)))</f>
        <v/>
      </c>
      <c r="DX74" s="284" t="str">
        <f ca="true">+IF(OFFSET('Hygiene Data'!$G$11,0,10*ROW('Hygiene Data'!G68))="","",OFFSET('Hygiene Data'!$G$11,0,10*ROW('Hygiene Data'!G68)))</f>
        <v/>
      </c>
      <c r="DY74" s="284" t="str">
        <f ca="true">+IF(OFFSET('Hygiene Data'!$G$12,0,10*ROW('Hygiene Data'!G68))="","",OFFSET('Hygiene Data'!$G$12,0,10*ROW('Hygiene Data'!G68)))</f>
        <v/>
      </c>
      <c r="DZ74" s="284" t="str">
        <f ca="true">+IF(OFFSET('Hygiene Data'!$G$13,0,10*ROW('Hygiene Data'!G68))="","",OFFSET('Hygiene Data'!$G$13,0,10*ROW('Hygiene Data'!G68)))</f>
        <v/>
      </c>
      <c r="EA74" s="284" t="str">
        <f ca="true">+IF(OFFSET('Hygiene Data'!$H$11,0,10*ROW('Hygiene Data'!H68))="","",OFFSET('Hygiene Data'!$H$11,0,10*ROW('Hygiene Data'!H68)))</f>
        <v/>
      </c>
      <c r="EB74" s="284" t="str">
        <f ca="true">+IF(OFFSET('Hygiene Data'!$H$12,0,10*ROW('Hygiene Data'!H68))="","",OFFSET('Hygiene Data'!$H$12,0,10*ROW('Hygiene Data'!H68)))</f>
        <v/>
      </c>
      <c r="EC74" s="284" t="str">
        <f ca="true">+IF(OFFSET('Hygiene Data'!$H$13,0,10*ROW('Hygiene Data'!H68))="","",OFFSET('Hygiene Data'!$H$13,0,10*ROW('Hygiene Data'!H68)))</f>
        <v/>
      </c>
      <c r="ED74" s="284" t="str">
        <f ca="true">+IF(OFFSET('Hygiene Data'!$I$11,0,10*ROW('Hygiene Data'!I68))="","",OFFSET('Hygiene Data'!$I$11,0,10*ROW('Hygiene Data'!I68)))</f>
        <v/>
      </c>
      <c r="EE74" s="284" t="str">
        <f ca="true">+IF(OFFSET('Hygiene Data'!$I$12,0,10*ROW('Hygiene Data'!I68))="","",OFFSET('Hygiene Data'!$I$12,0,10*ROW('Hygiene Data'!I68)))</f>
        <v/>
      </c>
      <c r="EF74" s="284"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9"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4"/>
      <c r="BS75" s="284" t="str">
        <f ca="true">+IF(OFFSET('Water Data'!$D$27,0,10*ROW('Water Data'!D69))="","",OFFSET('Water Data'!$D$27,0,10*ROW('Water Data'!D69)))</f>
        <v/>
      </c>
      <c r="BT75" s="284" t="str">
        <f ca="true">+IF(OFFSET('Water Data'!$D$28,0,10*ROW('Water Data'!D69))="","",OFFSET('Water Data'!$D$28,0,10*ROW('Water Data'!D69)))</f>
        <v/>
      </c>
      <c r="BU75" s="284" t="str">
        <f ca="true">+IF(OFFSET('Water Data'!$D$29,0,10*ROW('Water Data'!D69))="","",OFFSET('Water Data'!$D$29,0,10*ROW('Water Data'!D69)))</f>
        <v/>
      </c>
      <c r="BV75" s="284" t="str">
        <f ca="true">+IF(OFFSET('Water Data'!$E$27,0,10*ROW('Water Data'!E69))="","",OFFSET('Water Data'!$E$27,0,10*ROW('Water Data'!E69)))</f>
        <v/>
      </c>
      <c r="BW75" s="284" t="str">
        <f ca="true">+IF(OFFSET('Water Data'!$E$28,0,10*ROW('Water Data'!E69))="","",OFFSET('Water Data'!$E$28,0,10*ROW('Water Data'!E69)))</f>
        <v/>
      </c>
      <c r="BX75" s="284" t="str">
        <f ca="true">+IF(OFFSET('Water Data'!$E$29,0,10*ROW('Water Data'!E69))="","",OFFSET('Water Data'!$E$29,0,10*ROW('Water Data'!E69)))</f>
        <v/>
      </c>
      <c r="BY75" s="284" t="str">
        <f ca="true">+IF(OFFSET('Water Data'!$F$27,0,10*ROW('Water Data'!F69))="","",OFFSET('Water Data'!$F$27,0,10*ROW('Water Data'!F69)))</f>
        <v/>
      </c>
      <c r="BZ75" s="284" t="str">
        <f ca="true">+IF(OFFSET('Water Data'!$F$28,0,10*ROW('Water Data'!F69))="","",OFFSET('Water Data'!$F$28,0,10*ROW('Water Data'!F69)))</f>
        <v/>
      </c>
      <c r="CA75" s="284" t="str">
        <f ca="true">+IF(OFFSET('Water Data'!$F$29,0,10*ROW('Water Data'!F69))="","",OFFSET('Water Data'!$F$29,0,10*ROW('Water Data'!F69)))</f>
        <v/>
      </c>
      <c r="CB75" s="284" t="str">
        <f ca="true">+IF(OFFSET('Water Data'!$G$27,0,10*ROW('Water Data'!G69))="","",OFFSET('Water Data'!$G$27,0,10*ROW('Water Data'!G69)))</f>
        <v/>
      </c>
      <c r="CC75" s="284" t="str">
        <f ca="true">+IF(OFFSET('Water Data'!$G$28,0,10*ROW('Water Data'!G69))="","",OFFSET('Water Data'!$G$28,0,10*ROW('Water Data'!G69)))</f>
        <v/>
      </c>
      <c r="CD75" s="284" t="str">
        <f ca="true">+IF(OFFSET('Water Data'!$G$29,0,10*ROW('Water Data'!G69))="","",OFFSET('Water Data'!$G$29,0,10*ROW('Water Data'!G69)))</f>
        <v/>
      </c>
      <c r="CE75" s="284" t="str">
        <f ca="true">+IF(OFFSET('Water Data'!$H$27,0,10*ROW('Water Data'!H69))="","",OFFSET('Water Data'!$H$27,0,10*ROW('Water Data'!H69)))</f>
        <v/>
      </c>
      <c r="CF75" s="284" t="str">
        <f ca="true">+IF(OFFSET('Water Data'!$H$28,0,10*ROW('Water Data'!H69))="","",OFFSET('Water Data'!$H$28,0,10*ROW('Water Data'!H69)))</f>
        <v/>
      </c>
      <c r="CG75" s="284" t="str">
        <f ca="true">+IF(OFFSET('Water Data'!$H$29,0,10*ROW('Water Data'!H69))="","",OFFSET('Water Data'!$H$29,0,10*ROW('Water Data'!H69)))</f>
        <v/>
      </c>
      <c r="CH75" s="284" t="str">
        <f ca="true">+IF(OFFSET('Water Data'!$I$27,0,10*ROW('Water Data'!I69))="","",OFFSET('Water Data'!$I$27,0,10*ROW('Water Data'!I69)))</f>
        <v/>
      </c>
      <c r="CI75" s="284" t="str">
        <f ca="true">+IF(OFFSET('Water Data'!$I$28,0,10*ROW('Water Data'!I69))="","",OFFSET('Water Data'!$I$28,0,10*ROW('Water Data'!I69)))</f>
        <v/>
      </c>
      <c r="CJ75" s="284" t="str">
        <f ca="true">+IF(OFFSET('Water Data'!$I$29,0,10*ROW('Water Data'!I69))="","",OFFSET('Water Data'!$I$29,0,10*ROW('Water Data'!I69)))</f>
        <v/>
      </c>
      <c r="CK75" s="284" t="str">
        <f ca="true">+IF(OFFSET('Sanitation Data'!$D$28,0,10*ROW('Sanitation Data'!D69))="","",OFFSET('Sanitation Data'!$D$28,0,10*ROW('Sanitation Data'!D69)))</f>
        <v/>
      </c>
      <c r="CL75" s="284" t="str">
        <f ca="true">+IF(OFFSET('Sanitation Data'!$D$29,0,10*ROW('Sanitation Data'!D69))="","",OFFSET('Sanitation Data'!$D$29,0,10*ROW('Sanitation Data'!D69)))</f>
        <v/>
      </c>
      <c r="CM75" s="284" t="str">
        <f ca="true">+IF(OFFSET('Sanitation Data'!$D$30,0,10*ROW('Sanitation Data'!D69))="","",OFFSET('Sanitation Data'!$D$30,0,10*ROW('Sanitation Data'!D69)))</f>
        <v/>
      </c>
      <c r="CN75" s="284" t="str">
        <f ca="true">+IF(OFFSET('Sanitation Data'!$D$31,0,10*ROW('Sanitation Data'!D69))="","",OFFSET('Sanitation Data'!$D$31,0,10*ROW('Sanitation Data'!D69)))</f>
        <v/>
      </c>
      <c r="CO75" s="284" t="str">
        <f ca="true">+IF(OFFSET('Sanitation Data'!$D$32,0,10*ROW('Sanitation Data'!D69))="","",OFFSET('Sanitation Data'!$D$32,0,10*ROW('Sanitation Data'!D69)))</f>
        <v/>
      </c>
      <c r="CP75" s="284" t="str">
        <f ca="true">+IF(OFFSET('Sanitation Data'!$E$28,0,10*ROW('Sanitation Data'!E69))="","",OFFSET('Sanitation Data'!$E$28,0,10*ROW('Sanitation Data'!E69)))</f>
        <v/>
      </c>
      <c r="CQ75" s="284" t="str">
        <f ca="true">+IF(OFFSET('Sanitation Data'!$E$29,0,10*ROW('Sanitation Data'!E69))="","",OFFSET('Sanitation Data'!$E$29,0,10*ROW('Sanitation Data'!E69)))</f>
        <v/>
      </c>
      <c r="CR75" s="284" t="str">
        <f ca="true">+IF(OFFSET('Sanitation Data'!$E$30,0,10*ROW('Sanitation Data'!E69))="","",OFFSET('Sanitation Data'!$E$30,0,10*ROW('Sanitation Data'!E69)))</f>
        <v/>
      </c>
      <c r="CS75" s="284" t="str">
        <f ca="true">+IF(OFFSET('Sanitation Data'!$E$31,0,10*ROW('Sanitation Data'!E69))="","",OFFSET('Sanitation Data'!$E$31,0,10*ROW('Sanitation Data'!E69)))</f>
        <v/>
      </c>
      <c r="CT75" s="284" t="str">
        <f ca="true">+IF(OFFSET('Sanitation Data'!$E$32,0,10*ROW('Sanitation Data'!E69))="","",OFFSET('Sanitation Data'!$E$32,0,10*ROW('Sanitation Data'!E69)))</f>
        <v/>
      </c>
      <c r="CU75" s="284" t="str">
        <f ca="true">+IF(OFFSET('Sanitation Data'!$F$28,0,10*ROW('Sanitation Data'!F69))="","",OFFSET('Sanitation Data'!$F$28,0,10*ROW('Sanitation Data'!F69)))</f>
        <v/>
      </c>
      <c r="CV75" s="284" t="str">
        <f ca="true">+IF(OFFSET('Sanitation Data'!$F$29,0,10*ROW('Sanitation Data'!F69))="","",OFFSET('Sanitation Data'!$F$29,0,10*ROW('Sanitation Data'!F69)))</f>
        <v/>
      </c>
      <c r="CW75" s="284" t="str">
        <f ca="true">+IF(OFFSET('Sanitation Data'!$F$30,0,10*ROW('Sanitation Data'!F69))="","",OFFSET('Sanitation Data'!$F$30,0,10*ROW('Sanitation Data'!F69)))</f>
        <v/>
      </c>
      <c r="CX75" s="284" t="str">
        <f ca="true">+IF(OFFSET('Sanitation Data'!$F$31,0,10*ROW('Sanitation Data'!F69))="","",OFFSET('Sanitation Data'!$F$31,0,10*ROW('Sanitation Data'!F69)))</f>
        <v/>
      </c>
      <c r="CY75" s="284" t="str">
        <f ca="true">+IF(OFFSET('Sanitation Data'!$F$32,0,10*ROW('Sanitation Data'!F69))="","",OFFSET('Sanitation Data'!$F$32,0,10*ROW('Sanitation Data'!F69)))</f>
        <v/>
      </c>
      <c r="CZ75" s="284" t="str">
        <f ca="true">+IF(OFFSET('Sanitation Data'!$G$28,0,10*ROW('Sanitation Data'!G69))="","",OFFSET('Sanitation Data'!$G$28,0,10*ROW('Sanitation Data'!G69)))</f>
        <v/>
      </c>
      <c r="DA75" s="284" t="str">
        <f ca="true">+IF(OFFSET('Sanitation Data'!$G$29,0,10*ROW('Sanitation Data'!G69))="","",OFFSET('Sanitation Data'!$G$29,0,10*ROW('Sanitation Data'!G69)))</f>
        <v/>
      </c>
      <c r="DB75" s="284" t="str">
        <f ca="true">+IF(OFFSET('Sanitation Data'!$G$30,0,10*ROW('Sanitation Data'!G69))="","",OFFSET('Sanitation Data'!$G$30,0,10*ROW('Sanitation Data'!G69)))</f>
        <v/>
      </c>
      <c r="DC75" s="284" t="str">
        <f ca="true">+IF(OFFSET('Sanitation Data'!$G$31,0,10*ROW('Sanitation Data'!G69))="","",OFFSET('Sanitation Data'!$G$31,0,10*ROW('Sanitation Data'!G69)))</f>
        <v/>
      </c>
      <c r="DD75" s="284" t="str">
        <f ca="true">+IF(OFFSET('Sanitation Data'!$G$32,0,10*ROW('Sanitation Data'!G69))="","",OFFSET('Sanitation Data'!$G$32,0,10*ROW('Sanitation Data'!G69)))</f>
        <v/>
      </c>
      <c r="DE75" s="284" t="str">
        <f ca="true">+IF(OFFSET('Sanitation Data'!$H$28,0,10*ROW('Sanitation Data'!H69))="","",OFFSET('Sanitation Data'!$H$28,0,10*ROW('Sanitation Data'!H69)))</f>
        <v/>
      </c>
      <c r="DF75" s="284" t="str">
        <f ca="true">+IF(OFFSET('Sanitation Data'!$H$29,0,10*ROW('Sanitation Data'!H69))="","",OFFSET('Sanitation Data'!$H$29,0,10*ROW('Sanitation Data'!H69)))</f>
        <v/>
      </c>
      <c r="DG75" s="284" t="str">
        <f ca="true">+IF(OFFSET('Sanitation Data'!$H$30,0,10*ROW('Sanitation Data'!H69))="","",OFFSET('Sanitation Data'!$H$30,0,10*ROW('Sanitation Data'!H69)))</f>
        <v/>
      </c>
      <c r="DH75" s="284" t="str">
        <f ca="true">+IF(OFFSET('Sanitation Data'!$H$31,0,10*ROW('Sanitation Data'!H69))="","",OFFSET('Sanitation Data'!$H$31,0,10*ROW('Sanitation Data'!H69)))</f>
        <v/>
      </c>
      <c r="DI75" s="284" t="str">
        <f ca="true">+IF(OFFSET('Sanitation Data'!$H$32,0,10*ROW('Sanitation Data'!H69))="","",OFFSET('Sanitation Data'!$H$32,0,10*ROW('Sanitation Data'!H69)))</f>
        <v/>
      </c>
      <c r="DJ75" s="284" t="str">
        <f ca="true">+IF(OFFSET('Sanitation Data'!$I$28,0,10*ROW('Sanitation Data'!I69))="","",OFFSET('Sanitation Data'!$I$28,0,10*ROW('Sanitation Data'!I69)))</f>
        <v/>
      </c>
      <c r="DK75" s="284" t="str">
        <f ca="true">+IF(OFFSET('Sanitation Data'!$I$29,0,10*ROW('Sanitation Data'!I69))="","",OFFSET('Sanitation Data'!$I$29,0,10*ROW('Sanitation Data'!I69)))</f>
        <v/>
      </c>
      <c r="DL75" s="284" t="str">
        <f ca="true">+IF(OFFSET('Sanitation Data'!$I$30,0,10*ROW('Sanitation Data'!I69))="","",OFFSET('Sanitation Data'!$I$30,0,10*ROW('Sanitation Data'!I69)))</f>
        <v/>
      </c>
      <c r="DM75" s="284" t="str">
        <f ca="true">+IF(OFFSET('Sanitation Data'!$I$31,0,10*ROW('Sanitation Data'!I69))="","",OFFSET('Sanitation Data'!$I$31,0,10*ROW('Sanitation Data'!I69)))</f>
        <v/>
      </c>
      <c r="DN75" s="284" t="str">
        <f ca="true">+IF(OFFSET('Sanitation Data'!$I$32,0,10*ROW('Sanitation Data'!I69))="","",OFFSET('Sanitation Data'!$I$32,0,10*ROW('Sanitation Data'!I69)))</f>
        <v/>
      </c>
      <c r="DO75" s="284" t="str">
        <f ca="true">+IF(OFFSET('Hygiene Data'!$D$11,0,10*ROW('Hygiene Data'!D69))="","",OFFSET('Hygiene Data'!$D$11,0,10*ROW('Hygiene Data'!D69)))</f>
        <v/>
      </c>
      <c r="DP75" s="284" t="str">
        <f ca="true">+IF(OFFSET('Hygiene Data'!$D$12,0,10*ROW('Hygiene Data'!D69))="","",OFFSET('Hygiene Data'!$D$12,0,10*ROW('Hygiene Data'!D69)))</f>
        <v/>
      </c>
      <c r="DQ75" s="284" t="str">
        <f ca="true">+IF(OFFSET('Hygiene Data'!$D$13,0,10*ROW('Hygiene Data'!D69))="","",OFFSET('Hygiene Data'!$D$13,0,10*ROW('Hygiene Data'!D69)))</f>
        <v/>
      </c>
      <c r="DR75" s="284" t="str">
        <f ca="true">+IF(OFFSET('Hygiene Data'!$E$11,0,10*ROW('Hygiene Data'!E69))="","",OFFSET('Hygiene Data'!$E$11,0,10*ROW('Hygiene Data'!E69)))</f>
        <v/>
      </c>
      <c r="DS75" s="284" t="str">
        <f ca="true">+IF(OFFSET('Hygiene Data'!$E$12,0,10*ROW('Hygiene Data'!E69))="","",OFFSET('Hygiene Data'!$E$12,0,10*ROW('Hygiene Data'!E69)))</f>
        <v/>
      </c>
      <c r="DT75" s="284" t="str">
        <f ca="true">+IF(OFFSET('Hygiene Data'!$E$13,0,10*ROW('Hygiene Data'!E69))="","",OFFSET('Hygiene Data'!$E$13,0,10*ROW('Hygiene Data'!E69)))</f>
        <v/>
      </c>
      <c r="DU75" s="284" t="str">
        <f ca="true">+IF(OFFSET('Hygiene Data'!$F$11,0,10*ROW('Hygiene Data'!F69))="","",OFFSET('Hygiene Data'!$F$11,0,10*ROW('Hygiene Data'!F69)))</f>
        <v/>
      </c>
      <c r="DV75" s="284" t="str">
        <f ca="true">+IF(OFFSET('Hygiene Data'!$F$12,0,10*ROW('Hygiene Data'!F69))="","",OFFSET('Hygiene Data'!$F$12,0,10*ROW('Hygiene Data'!F69)))</f>
        <v/>
      </c>
      <c r="DW75" s="284" t="str">
        <f ca="true">+IF(OFFSET('Hygiene Data'!$F$13,0,10*ROW('Hygiene Data'!F69))="","",OFFSET('Hygiene Data'!$F$13,0,10*ROW('Hygiene Data'!F69)))</f>
        <v/>
      </c>
      <c r="DX75" s="284" t="str">
        <f ca="true">+IF(OFFSET('Hygiene Data'!$G$11,0,10*ROW('Hygiene Data'!G69))="","",OFFSET('Hygiene Data'!$G$11,0,10*ROW('Hygiene Data'!G69)))</f>
        <v/>
      </c>
      <c r="DY75" s="284" t="str">
        <f ca="true">+IF(OFFSET('Hygiene Data'!$G$12,0,10*ROW('Hygiene Data'!G69))="","",OFFSET('Hygiene Data'!$G$12,0,10*ROW('Hygiene Data'!G69)))</f>
        <v/>
      </c>
      <c r="DZ75" s="284" t="str">
        <f ca="true">+IF(OFFSET('Hygiene Data'!$G$13,0,10*ROW('Hygiene Data'!G69))="","",OFFSET('Hygiene Data'!$G$13,0,10*ROW('Hygiene Data'!G69)))</f>
        <v/>
      </c>
      <c r="EA75" s="284" t="str">
        <f ca="true">+IF(OFFSET('Hygiene Data'!$H$11,0,10*ROW('Hygiene Data'!H69))="","",OFFSET('Hygiene Data'!$H$11,0,10*ROW('Hygiene Data'!H69)))</f>
        <v/>
      </c>
      <c r="EB75" s="284" t="str">
        <f ca="true">+IF(OFFSET('Hygiene Data'!$H$12,0,10*ROW('Hygiene Data'!H69))="","",OFFSET('Hygiene Data'!$H$12,0,10*ROW('Hygiene Data'!H69)))</f>
        <v/>
      </c>
      <c r="EC75" s="284" t="str">
        <f ca="true">+IF(OFFSET('Hygiene Data'!$H$13,0,10*ROW('Hygiene Data'!H69))="","",OFFSET('Hygiene Data'!$H$13,0,10*ROW('Hygiene Data'!H69)))</f>
        <v/>
      </c>
      <c r="ED75" s="284" t="str">
        <f ca="true">+IF(OFFSET('Hygiene Data'!$I$11,0,10*ROW('Hygiene Data'!I69))="","",OFFSET('Hygiene Data'!$I$11,0,10*ROW('Hygiene Data'!I69)))</f>
        <v/>
      </c>
      <c r="EE75" s="284" t="str">
        <f ca="true">+IF(OFFSET('Hygiene Data'!$I$12,0,10*ROW('Hygiene Data'!I69))="","",OFFSET('Hygiene Data'!$I$12,0,10*ROW('Hygiene Data'!I69)))</f>
        <v/>
      </c>
      <c r="EF75" s="284"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9"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4"/>
      <c r="BS76" s="284" t="str">
        <f ca="true">+IF(OFFSET('Water Data'!$D$27,0,10*ROW('Water Data'!D70))="","",OFFSET('Water Data'!$D$27,0,10*ROW('Water Data'!D70)))</f>
        <v/>
      </c>
      <c r="BT76" s="284" t="str">
        <f ca="true">+IF(OFFSET('Water Data'!$D$28,0,10*ROW('Water Data'!D70))="","",OFFSET('Water Data'!$D$28,0,10*ROW('Water Data'!D70)))</f>
        <v/>
      </c>
      <c r="BU76" s="284" t="str">
        <f ca="true">+IF(OFFSET('Water Data'!$D$29,0,10*ROW('Water Data'!D70))="","",OFFSET('Water Data'!$D$29,0,10*ROW('Water Data'!D70)))</f>
        <v/>
      </c>
      <c r="BV76" s="284" t="str">
        <f ca="true">+IF(OFFSET('Water Data'!$E$27,0,10*ROW('Water Data'!E70))="","",OFFSET('Water Data'!$E$27,0,10*ROW('Water Data'!E70)))</f>
        <v/>
      </c>
      <c r="BW76" s="284" t="str">
        <f ca="true">+IF(OFFSET('Water Data'!$E$28,0,10*ROW('Water Data'!E70))="","",OFFSET('Water Data'!$E$28,0,10*ROW('Water Data'!E70)))</f>
        <v/>
      </c>
      <c r="BX76" s="284" t="str">
        <f ca="true">+IF(OFFSET('Water Data'!$E$29,0,10*ROW('Water Data'!E70))="","",OFFSET('Water Data'!$E$29,0,10*ROW('Water Data'!E70)))</f>
        <v/>
      </c>
      <c r="BY76" s="284" t="str">
        <f ca="true">+IF(OFFSET('Water Data'!$F$27,0,10*ROW('Water Data'!F70))="","",OFFSET('Water Data'!$F$27,0,10*ROW('Water Data'!F70)))</f>
        <v/>
      </c>
      <c r="BZ76" s="284" t="str">
        <f ca="true">+IF(OFFSET('Water Data'!$F$28,0,10*ROW('Water Data'!F70))="","",OFFSET('Water Data'!$F$28,0,10*ROW('Water Data'!F70)))</f>
        <v/>
      </c>
      <c r="CA76" s="284" t="str">
        <f ca="true">+IF(OFFSET('Water Data'!$F$29,0,10*ROW('Water Data'!F70))="","",OFFSET('Water Data'!$F$29,0,10*ROW('Water Data'!F70)))</f>
        <v/>
      </c>
      <c r="CB76" s="284" t="str">
        <f ca="true">+IF(OFFSET('Water Data'!$G$27,0,10*ROW('Water Data'!G70))="","",OFFSET('Water Data'!$G$27,0,10*ROW('Water Data'!G70)))</f>
        <v/>
      </c>
      <c r="CC76" s="284" t="str">
        <f ca="true">+IF(OFFSET('Water Data'!$G$28,0,10*ROW('Water Data'!G70))="","",OFFSET('Water Data'!$G$28,0,10*ROW('Water Data'!G70)))</f>
        <v/>
      </c>
      <c r="CD76" s="284" t="str">
        <f ca="true">+IF(OFFSET('Water Data'!$G$29,0,10*ROW('Water Data'!G70))="","",OFFSET('Water Data'!$G$29,0,10*ROW('Water Data'!G70)))</f>
        <v/>
      </c>
      <c r="CE76" s="284" t="str">
        <f ca="true">+IF(OFFSET('Water Data'!$H$27,0,10*ROW('Water Data'!H70))="","",OFFSET('Water Data'!$H$27,0,10*ROW('Water Data'!H70)))</f>
        <v/>
      </c>
      <c r="CF76" s="284" t="str">
        <f ca="true">+IF(OFFSET('Water Data'!$H$28,0,10*ROW('Water Data'!H70))="","",OFFSET('Water Data'!$H$28,0,10*ROW('Water Data'!H70)))</f>
        <v/>
      </c>
      <c r="CG76" s="284" t="str">
        <f ca="true">+IF(OFFSET('Water Data'!$H$29,0,10*ROW('Water Data'!H70))="","",OFFSET('Water Data'!$H$29,0,10*ROW('Water Data'!H70)))</f>
        <v/>
      </c>
      <c r="CH76" s="284" t="str">
        <f ca="true">+IF(OFFSET('Water Data'!$I$27,0,10*ROW('Water Data'!I70))="","",OFFSET('Water Data'!$I$27,0,10*ROW('Water Data'!I70)))</f>
        <v/>
      </c>
      <c r="CI76" s="284" t="str">
        <f ca="true">+IF(OFFSET('Water Data'!$I$28,0,10*ROW('Water Data'!I70))="","",OFFSET('Water Data'!$I$28,0,10*ROW('Water Data'!I70)))</f>
        <v/>
      </c>
      <c r="CJ76" s="284" t="str">
        <f ca="true">+IF(OFFSET('Water Data'!$I$29,0,10*ROW('Water Data'!I70))="","",OFFSET('Water Data'!$I$29,0,10*ROW('Water Data'!I70)))</f>
        <v/>
      </c>
      <c r="CK76" s="284" t="str">
        <f ca="true">+IF(OFFSET('Sanitation Data'!$D$28,0,10*ROW('Sanitation Data'!D70))="","",OFFSET('Sanitation Data'!$D$28,0,10*ROW('Sanitation Data'!D70)))</f>
        <v/>
      </c>
      <c r="CL76" s="284" t="str">
        <f ca="true">+IF(OFFSET('Sanitation Data'!$D$29,0,10*ROW('Sanitation Data'!D70))="","",OFFSET('Sanitation Data'!$D$29,0,10*ROW('Sanitation Data'!D70)))</f>
        <v/>
      </c>
      <c r="CM76" s="284" t="str">
        <f ca="true">+IF(OFFSET('Sanitation Data'!$D$30,0,10*ROW('Sanitation Data'!D70))="","",OFFSET('Sanitation Data'!$D$30,0,10*ROW('Sanitation Data'!D70)))</f>
        <v/>
      </c>
      <c r="CN76" s="284" t="str">
        <f ca="true">+IF(OFFSET('Sanitation Data'!$D$31,0,10*ROW('Sanitation Data'!D70))="","",OFFSET('Sanitation Data'!$D$31,0,10*ROW('Sanitation Data'!D70)))</f>
        <v/>
      </c>
      <c r="CO76" s="284" t="str">
        <f ca="true">+IF(OFFSET('Sanitation Data'!$D$32,0,10*ROW('Sanitation Data'!D70))="","",OFFSET('Sanitation Data'!$D$32,0,10*ROW('Sanitation Data'!D70)))</f>
        <v/>
      </c>
      <c r="CP76" s="284" t="str">
        <f ca="true">+IF(OFFSET('Sanitation Data'!$E$28,0,10*ROW('Sanitation Data'!E70))="","",OFFSET('Sanitation Data'!$E$28,0,10*ROW('Sanitation Data'!E70)))</f>
        <v/>
      </c>
      <c r="CQ76" s="284" t="str">
        <f ca="true">+IF(OFFSET('Sanitation Data'!$E$29,0,10*ROW('Sanitation Data'!E70))="","",OFFSET('Sanitation Data'!$E$29,0,10*ROW('Sanitation Data'!E70)))</f>
        <v/>
      </c>
      <c r="CR76" s="284" t="str">
        <f ca="true">+IF(OFFSET('Sanitation Data'!$E$30,0,10*ROW('Sanitation Data'!E70))="","",OFFSET('Sanitation Data'!$E$30,0,10*ROW('Sanitation Data'!E70)))</f>
        <v/>
      </c>
      <c r="CS76" s="284" t="str">
        <f ca="true">+IF(OFFSET('Sanitation Data'!$E$31,0,10*ROW('Sanitation Data'!E70))="","",OFFSET('Sanitation Data'!$E$31,0,10*ROW('Sanitation Data'!E70)))</f>
        <v/>
      </c>
      <c r="CT76" s="284" t="str">
        <f ca="true">+IF(OFFSET('Sanitation Data'!$E$32,0,10*ROW('Sanitation Data'!E70))="","",OFFSET('Sanitation Data'!$E$32,0,10*ROW('Sanitation Data'!E70)))</f>
        <v/>
      </c>
      <c r="CU76" s="284" t="str">
        <f ca="true">+IF(OFFSET('Sanitation Data'!$F$28,0,10*ROW('Sanitation Data'!F70))="","",OFFSET('Sanitation Data'!$F$28,0,10*ROW('Sanitation Data'!F70)))</f>
        <v/>
      </c>
      <c r="CV76" s="284" t="str">
        <f ca="true">+IF(OFFSET('Sanitation Data'!$F$29,0,10*ROW('Sanitation Data'!F70))="","",OFFSET('Sanitation Data'!$F$29,0,10*ROW('Sanitation Data'!F70)))</f>
        <v/>
      </c>
      <c r="CW76" s="284" t="str">
        <f ca="true">+IF(OFFSET('Sanitation Data'!$F$30,0,10*ROW('Sanitation Data'!F70))="","",OFFSET('Sanitation Data'!$F$30,0,10*ROW('Sanitation Data'!F70)))</f>
        <v/>
      </c>
      <c r="CX76" s="284" t="str">
        <f ca="true">+IF(OFFSET('Sanitation Data'!$F$31,0,10*ROW('Sanitation Data'!F70))="","",OFFSET('Sanitation Data'!$F$31,0,10*ROW('Sanitation Data'!F70)))</f>
        <v/>
      </c>
      <c r="CY76" s="284" t="str">
        <f ca="true">+IF(OFFSET('Sanitation Data'!$F$32,0,10*ROW('Sanitation Data'!F70))="","",OFFSET('Sanitation Data'!$F$32,0,10*ROW('Sanitation Data'!F70)))</f>
        <v/>
      </c>
      <c r="CZ76" s="284" t="str">
        <f ca="true">+IF(OFFSET('Sanitation Data'!$G$28,0,10*ROW('Sanitation Data'!G70))="","",OFFSET('Sanitation Data'!$G$28,0,10*ROW('Sanitation Data'!G70)))</f>
        <v/>
      </c>
      <c r="DA76" s="284" t="str">
        <f ca="true">+IF(OFFSET('Sanitation Data'!$G$29,0,10*ROW('Sanitation Data'!G70))="","",OFFSET('Sanitation Data'!$G$29,0,10*ROW('Sanitation Data'!G70)))</f>
        <v/>
      </c>
      <c r="DB76" s="284" t="str">
        <f ca="true">+IF(OFFSET('Sanitation Data'!$G$30,0,10*ROW('Sanitation Data'!G70))="","",OFFSET('Sanitation Data'!$G$30,0,10*ROW('Sanitation Data'!G70)))</f>
        <v/>
      </c>
      <c r="DC76" s="284" t="str">
        <f ca="true">+IF(OFFSET('Sanitation Data'!$G$31,0,10*ROW('Sanitation Data'!G70))="","",OFFSET('Sanitation Data'!$G$31,0,10*ROW('Sanitation Data'!G70)))</f>
        <v/>
      </c>
      <c r="DD76" s="284" t="str">
        <f ca="true">+IF(OFFSET('Sanitation Data'!$G$32,0,10*ROW('Sanitation Data'!G70))="","",OFFSET('Sanitation Data'!$G$32,0,10*ROW('Sanitation Data'!G70)))</f>
        <v/>
      </c>
      <c r="DE76" s="284" t="str">
        <f ca="true">+IF(OFFSET('Sanitation Data'!$H$28,0,10*ROW('Sanitation Data'!H70))="","",OFFSET('Sanitation Data'!$H$28,0,10*ROW('Sanitation Data'!H70)))</f>
        <v/>
      </c>
      <c r="DF76" s="284" t="str">
        <f ca="true">+IF(OFFSET('Sanitation Data'!$H$29,0,10*ROW('Sanitation Data'!H70))="","",OFFSET('Sanitation Data'!$H$29,0,10*ROW('Sanitation Data'!H70)))</f>
        <v/>
      </c>
      <c r="DG76" s="284" t="str">
        <f ca="true">+IF(OFFSET('Sanitation Data'!$H$30,0,10*ROW('Sanitation Data'!H70))="","",OFFSET('Sanitation Data'!$H$30,0,10*ROW('Sanitation Data'!H70)))</f>
        <v/>
      </c>
      <c r="DH76" s="284" t="str">
        <f ca="true">+IF(OFFSET('Sanitation Data'!$H$31,0,10*ROW('Sanitation Data'!H70))="","",OFFSET('Sanitation Data'!$H$31,0,10*ROW('Sanitation Data'!H70)))</f>
        <v/>
      </c>
      <c r="DI76" s="284" t="str">
        <f ca="true">+IF(OFFSET('Sanitation Data'!$H$32,0,10*ROW('Sanitation Data'!H70))="","",OFFSET('Sanitation Data'!$H$32,0,10*ROW('Sanitation Data'!H70)))</f>
        <v/>
      </c>
      <c r="DJ76" s="284" t="str">
        <f ca="true">+IF(OFFSET('Sanitation Data'!$I$28,0,10*ROW('Sanitation Data'!I70))="","",OFFSET('Sanitation Data'!$I$28,0,10*ROW('Sanitation Data'!I70)))</f>
        <v/>
      </c>
      <c r="DK76" s="284" t="str">
        <f ca="true">+IF(OFFSET('Sanitation Data'!$I$29,0,10*ROW('Sanitation Data'!I70))="","",OFFSET('Sanitation Data'!$I$29,0,10*ROW('Sanitation Data'!I70)))</f>
        <v/>
      </c>
      <c r="DL76" s="284" t="str">
        <f ca="true">+IF(OFFSET('Sanitation Data'!$I$30,0,10*ROW('Sanitation Data'!I70))="","",OFFSET('Sanitation Data'!$I$30,0,10*ROW('Sanitation Data'!I70)))</f>
        <v/>
      </c>
      <c r="DM76" s="284" t="str">
        <f ca="true">+IF(OFFSET('Sanitation Data'!$I$31,0,10*ROW('Sanitation Data'!I70))="","",OFFSET('Sanitation Data'!$I$31,0,10*ROW('Sanitation Data'!I70)))</f>
        <v/>
      </c>
      <c r="DN76" s="284" t="str">
        <f ca="true">+IF(OFFSET('Sanitation Data'!$I$32,0,10*ROW('Sanitation Data'!I70))="","",OFFSET('Sanitation Data'!$I$32,0,10*ROW('Sanitation Data'!I70)))</f>
        <v/>
      </c>
      <c r="DO76" s="284" t="str">
        <f ca="true">+IF(OFFSET('Hygiene Data'!$D$11,0,10*ROW('Hygiene Data'!D70))="","",OFFSET('Hygiene Data'!$D$11,0,10*ROW('Hygiene Data'!D70)))</f>
        <v/>
      </c>
      <c r="DP76" s="284" t="str">
        <f ca="true">+IF(OFFSET('Hygiene Data'!$D$12,0,10*ROW('Hygiene Data'!D70))="","",OFFSET('Hygiene Data'!$D$12,0,10*ROW('Hygiene Data'!D70)))</f>
        <v/>
      </c>
      <c r="DQ76" s="284" t="str">
        <f ca="true">+IF(OFFSET('Hygiene Data'!$D$13,0,10*ROW('Hygiene Data'!D70))="","",OFFSET('Hygiene Data'!$D$13,0,10*ROW('Hygiene Data'!D70)))</f>
        <v/>
      </c>
      <c r="DR76" s="284" t="str">
        <f ca="true">+IF(OFFSET('Hygiene Data'!$E$11,0,10*ROW('Hygiene Data'!E70))="","",OFFSET('Hygiene Data'!$E$11,0,10*ROW('Hygiene Data'!E70)))</f>
        <v/>
      </c>
      <c r="DS76" s="284" t="str">
        <f ca="true">+IF(OFFSET('Hygiene Data'!$E$12,0,10*ROW('Hygiene Data'!E70))="","",OFFSET('Hygiene Data'!$E$12,0,10*ROW('Hygiene Data'!E70)))</f>
        <v/>
      </c>
      <c r="DT76" s="284" t="str">
        <f ca="true">+IF(OFFSET('Hygiene Data'!$E$13,0,10*ROW('Hygiene Data'!E70))="","",OFFSET('Hygiene Data'!$E$13,0,10*ROW('Hygiene Data'!E70)))</f>
        <v/>
      </c>
      <c r="DU76" s="284" t="str">
        <f ca="true">+IF(OFFSET('Hygiene Data'!$F$11,0,10*ROW('Hygiene Data'!F70))="","",OFFSET('Hygiene Data'!$F$11,0,10*ROW('Hygiene Data'!F70)))</f>
        <v/>
      </c>
      <c r="DV76" s="284" t="str">
        <f ca="true">+IF(OFFSET('Hygiene Data'!$F$12,0,10*ROW('Hygiene Data'!F70))="","",OFFSET('Hygiene Data'!$F$12,0,10*ROW('Hygiene Data'!F70)))</f>
        <v/>
      </c>
      <c r="DW76" s="284" t="str">
        <f ca="true">+IF(OFFSET('Hygiene Data'!$F$13,0,10*ROW('Hygiene Data'!F70))="","",OFFSET('Hygiene Data'!$F$13,0,10*ROW('Hygiene Data'!F70)))</f>
        <v/>
      </c>
      <c r="DX76" s="284" t="str">
        <f ca="true">+IF(OFFSET('Hygiene Data'!$G$11,0,10*ROW('Hygiene Data'!G70))="","",OFFSET('Hygiene Data'!$G$11,0,10*ROW('Hygiene Data'!G70)))</f>
        <v/>
      </c>
      <c r="DY76" s="284" t="str">
        <f ca="true">+IF(OFFSET('Hygiene Data'!$G$12,0,10*ROW('Hygiene Data'!G70))="","",OFFSET('Hygiene Data'!$G$12,0,10*ROW('Hygiene Data'!G70)))</f>
        <v/>
      </c>
      <c r="DZ76" s="284" t="str">
        <f ca="true">+IF(OFFSET('Hygiene Data'!$G$13,0,10*ROW('Hygiene Data'!G70))="","",OFFSET('Hygiene Data'!$G$13,0,10*ROW('Hygiene Data'!G70)))</f>
        <v/>
      </c>
      <c r="EA76" s="284" t="str">
        <f ca="true">+IF(OFFSET('Hygiene Data'!$H$11,0,10*ROW('Hygiene Data'!H70))="","",OFFSET('Hygiene Data'!$H$11,0,10*ROW('Hygiene Data'!H70)))</f>
        <v/>
      </c>
      <c r="EB76" s="284" t="str">
        <f ca="true">+IF(OFFSET('Hygiene Data'!$H$12,0,10*ROW('Hygiene Data'!H70))="","",OFFSET('Hygiene Data'!$H$12,0,10*ROW('Hygiene Data'!H70)))</f>
        <v/>
      </c>
      <c r="EC76" s="284" t="str">
        <f ca="true">+IF(OFFSET('Hygiene Data'!$H$13,0,10*ROW('Hygiene Data'!H70))="","",OFFSET('Hygiene Data'!$H$13,0,10*ROW('Hygiene Data'!H70)))</f>
        <v/>
      </c>
      <c r="ED76" s="284" t="str">
        <f ca="true">+IF(OFFSET('Hygiene Data'!$I$11,0,10*ROW('Hygiene Data'!I70))="","",OFFSET('Hygiene Data'!$I$11,0,10*ROW('Hygiene Data'!I70)))</f>
        <v/>
      </c>
      <c r="EE76" s="284" t="str">
        <f ca="true">+IF(OFFSET('Hygiene Data'!$I$12,0,10*ROW('Hygiene Data'!I70))="","",OFFSET('Hygiene Data'!$I$12,0,10*ROW('Hygiene Data'!I70)))</f>
        <v/>
      </c>
      <c r="EF76" s="284"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9"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4"/>
      <c r="BS77" s="284" t="str">
        <f ca="true">+IF(OFFSET('Water Data'!$D$27,0,10*ROW('Water Data'!D71))="","",OFFSET('Water Data'!$D$27,0,10*ROW('Water Data'!D71)))</f>
        <v/>
      </c>
      <c r="BT77" s="284" t="str">
        <f ca="true">+IF(OFFSET('Water Data'!$D$28,0,10*ROW('Water Data'!D71))="","",OFFSET('Water Data'!$D$28,0,10*ROW('Water Data'!D71)))</f>
        <v/>
      </c>
      <c r="BU77" s="284" t="str">
        <f ca="true">+IF(OFFSET('Water Data'!$D$29,0,10*ROW('Water Data'!D71))="","",OFFSET('Water Data'!$D$29,0,10*ROW('Water Data'!D71)))</f>
        <v/>
      </c>
      <c r="BV77" s="284" t="str">
        <f ca="true">+IF(OFFSET('Water Data'!$E$27,0,10*ROW('Water Data'!E71))="","",OFFSET('Water Data'!$E$27,0,10*ROW('Water Data'!E71)))</f>
        <v/>
      </c>
      <c r="BW77" s="284" t="str">
        <f ca="true">+IF(OFFSET('Water Data'!$E$28,0,10*ROW('Water Data'!E71))="","",OFFSET('Water Data'!$E$28,0,10*ROW('Water Data'!E71)))</f>
        <v/>
      </c>
      <c r="BX77" s="284" t="str">
        <f ca="true">+IF(OFFSET('Water Data'!$E$29,0,10*ROW('Water Data'!E71))="","",OFFSET('Water Data'!$E$29,0,10*ROW('Water Data'!E71)))</f>
        <v/>
      </c>
      <c r="BY77" s="284" t="str">
        <f ca="true">+IF(OFFSET('Water Data'!$F$27,0,10*ROW('Water Data'!F71))="","",OFFSET('Water Data'!$F$27,0,10*ROW('Water Data'!F71)))</f>
        <v/>
      </c>
      <c r="BZ77" s="284" t="str">
        <f ca="true">+IF(OFFSET('Water Data'!$F$28,0,10*ROW('Water Data'!F71))="","",OFFSET('Water Data'!$F$28,0,10*ROW('Water Data'!F71)))</f>
        <v/>
      </c>
      <c r="CA77" s="284" t="str">
        <f ca="true">+IF(OFFSET('Water Data'!$F$29,0,10*ROW('Water Data'!F71))="","",OFFSET('Water Data'!$F$29,0,10*ROW('Water Data'!F71)))</f>
        <v/>
      </c>
      <c r="CB77" s="284" t="str">
        <f ca="true">+IF(OFFSET('Water Data'!$G$27,0,10*ROW('Water Data'!G71))="","",OFFSET('Water Data'!$G$27,0,10*ROW('Water Data'!G71)))</f>
        <v/>
      </c>
      <c r="CC77" s="284" t="str">
        <f ca="true">+IF(OFFSET('Water Data'!$G$28,0,10*ROW('Water Data'!G71))="","",OFFSET('Water Data'!$G$28,0,10*ROW('Water Data'!G71)))</f>
        <v/>
      </c>
      <c r="CD77" s="284" t="str">
        <f ca="true">+IF(OFFSET('Water Data'!$G$29,0,10*ROW('Water Data'!G71))="","",OFFSET('Water Data'!$G$29,0,10*ROW('Water Data'!G71)))</f>
        <v/>
      </c>
      <c r="CE77" s="284" t="str">
        <f ca="true">+IF(OFFSET('Water Data'!$H$27,0,10*ROW('Water Data'!H71))="","",OFFSET('Water Data'!$H$27,0,10*ROW('Water Data'!H71)))</f>
        <v/>
      </c>
      <c r="CF77" s="284" t="str">
        <f ca="true">+IF(OFFSET('Water Data'!$H$28,0,10*ROW('Water Data'!H71))="","",OFFSET('Water Data'!$H$28,0,10*ROW('Water Data'!H71)))</f>
        <v/>
      </c>
      <c r="CG77" s="284" t="str">
        <f ca="true">+IF(OFFSET('Water Data'!$H$29,0,10*ROW('Water Data'!H71))="","",OFFSET('Water Data'!$H$29,0,10*ROW('Water Data'!H71)))</f>
        <v/>
      </c>
      <c r="CH77" s="284" t="str">
        <f ca="true">+IF(OFFSET('Water Data'!$I$27,0,10*ROW('Water Data'!I71))="","",OFFSET('Water Data'!$I$27,0,10*ROW('Water Data'!I71)))</f>
        <v/>
      </c>
      <c r="CI77" s="284" t="str">
        <f ca="true">+IF(OFFSET('Water Data'!$I$28,0,10*ROW('Water Data'!I71))="","",OFFSET('Water Data'!$I$28,0,10*ROW('Water Data'!I71)))</f>
        <v/>
      </c>
      <c r="CJ77" s="284" t="str">
        <f ca="true">+IF(OFFSET('Water Data'!$I$29,0,10*ROW('Water Data'!I71))="","",OFFSET('Water Data'!$I$29,0,10*ROW('Water Data'!I71)))</f>
        <v/>
      </c>
      <c r="CK77" s="284" t="str">
        <f ca="true">+IF(OFFSET('Sanitation Data'!$D$28,0,10*ROW('Sanitation Data'!D71))="","",OFFSET('Sanitation Data'!$D$28,0,10*ROW('Sanitation Data'!D71)))</f>
        <v/>
      </c>
      <c r="CL77" s="284" t="str">
        <f ca="true">+IF(OFFSET('Sanitation Data'!$D$29,0,10*ROW('Sanitation Data'!D71))="","",OFFSET('Sanitation Data'!$D$29,0,10*ROW('Sanitation Data'!D71)))</f>
        <v/>
      </c>
      <c r="CM77" s="284" t="str">
        <f ca="true">+IF(OFFSET('Sanitation Data'!$D$30,0,10*ROW('Sanitation Data'!D71))="","",OFFSET('Sanitation Data'!$D$30,0,10*ROW('Sanitation Data'!D71)))</f>
        <v/>
      </c>
      <c r="CN77" s="284" t="str">
        <f ca="true">+IF(OFFSET('Sanitation Data'!$D$31,0,10*ROW('Sanitation Data'!D71))="","",OFFSET('Sanitation Data'!$D$31,0,10*ROW('Sanitation Data'!D71)))</f>
        <v/>
      </c>
      <c r="CO77" s="284" t="str">
        <f ca="true">+IF(OFFSET('Sanitation Data'!$D$32,0,10*ROW('Sanitation Data'!D71))="","",OFFSET('Sanitation Data'!$D$32,0,10*ROW('Sanitation Data'!D71)))</f>
        <v/>
      </c>
      <c r="CP77" s="284" t="str">
        <f ca="true">+IF(OFFSET('Sanitation Data'!$E$28,0,10*ROW('Sanitation Data'!E71))="","",OFFSET('Sanitation Data'!$E$28,0,10*ROW('Sanitation Data'!E71)))</f>
        <v/>
      </c>
      <c r="CQ77" s="284" t="str">
        <f ca="true">+IF(OFFSET('Sanitation Data'!$E$29,0,10*ROW('Sanitation Data'!E71))="","",OFFSET('Sanitation Data'!$E$29,0,10*ROW('Sanitation Data'!E71)))</f>
        <v/>
      </c>
      <c r="CR77" s="284" t="str">
        <f ca="true">+IF(OFFSET('Sanitation Data'!$E$30,0,10*ROW('Sanitation Data'!E71))="","",OFFSET('Sanitation Data'!$E$30,0,10*ROW('Sanitation Data'!E71)))</f>
        <v/>
      </c>
      <c r="CS77" s="284" t="str">
        <f ca="true">+IF(OFFSET('Sanitation Data'!$E$31,0,10*ROW('Sanitation Data'!E71))="","",OFFSET('Sanitation Data'!$E$31,0,10*ROW('Sanitation Data'!E71)))</f>
        <v/>
      </c>
      <c r="CT77" s="284" t="str">
        <f ca="true">+IF(OFFSET('Sanitation Data'!$E$32,0,10*ROW('Sanitation Data'!E71))="","",OFFSET('Sanitation Data'!$E$32,0,10*ROW('Sanitation Data'!E71)))</f>
        <v/>
      </c>
      <c r="CU77" s="284" t="str">
        <f ca="true">+IF(OFFSET('Sanitation Data'!$F$28,0,10*ROW('Sanitation Data'!F71))="","",OFFSET('Sanitation Data'!$F$28,0,10*ROW('Sanitation Data'!F71)))</f>
        <v/>
      </c>
      <c r="CV77" s="284" t="str">
        <f ca="true">+IF(OFFSET('Sanitation Data'!$F$29,0,10*ROW('Sanitation Data'!F71))="","",OFFSET('Sanitation Data'!$F$29,0,10*ROW('Sanitation Data'!F71)))</f>
        <v/>
      </c>
      <c r="CW77" s="284" t="str">
        <f ca="true">+IF(OFFSET('Sanitation Data'!$F$30,0,10*ROW('Sanitation Data'!F71))="","",OFFSET('Sanitation Data'!$F$30,0,10*ROW('Sanitation Data'!F71)))</f>
        <v/>
      </c>
      <c r="CX77" s="284" t="str">
        <f ca="true">+IF(OFFSET('Sanitation Data'!$F$31,0,10*ROW('Sanitation Data'!F71))="","",OFFSET('Sanitation Data'!$F$31,0,10*ROW('Sanitation Data'!F71)))</f>
        <v/>
      </c>
      <c r="CY77" s="284" t="str">
        <f ca="true">+IF(OFFSET('Sanitation Data'!$F$32,0,10*ROW('Sanitation Data'!F71))="","",OFFSET('Sanitation Data'!$F$32,0,10*ROW('Sanitation Data'!F71)))</f>
        <v/>
      </c>
      <c r="CZ77" s="284" t="str">
        <f ca="true">+IF(OFFSET('Sanitation Data'!$G$28,0,10*ROW('Sanitation Data'!G71))="","",OFFSET('Sanitation Data'!$G$28,0,10*ROW('Sanitation Data'!G71)))</f>
        <v/>
      </c>
      <c r="DA77" s="284" t="str">
        <f ca="true">+IF(OFFSET('Sanitation Data'!$G$29,0,10*ROW('Sanitation Data'!G71))="","",OFFSET('Sanitation Data'!$G$29,0,10*ROW('Sanitation Data'!G71)))</f>
        <v/>
      </c>
      <c r="DB77" s="284" t="str">
        <f ca="true">+IF(OFFSET('Sanitation Data'!$G$30,0,10*ROW('Sanitation Data'!G71))="","",OFFSET('Sanitation Data'!$G$30,0,10*ROW('Sanitation Data'!G71)))</f>
        <v/>
      </c>
      <c r="DC77" s="284" t="str">
        <f ca="true">+IF(OFFSET('Sanitation Data'!$G$31,0,10*ROW('Sanitation Data'!G71))="","",OFFSET('Sanitation Data'!$G$31,0,10*ROW('Sanitation Data'!G71)))</f>
        <v/>
      </c>
      <c r="DD77" s="284" t="str">
        <f ca="true">+IF(OFFSET('Sanitation Data'!$G$32,0,10*ROW('Sanitation Data'!G71))="","",OFFSET('Sanitation Data'!$G$32,0,10*ROW('Sanitation Data'!G71)))</f>
        <v/>
      </c>
      <c r="DE77" s="284" t="str">
        <f ca="true">+IF(OFFSET('Sanitation Data'!$H$28,0,10*ROW('Sanitation Data'!H71))="","",OFFSET('Sanitation Data'!$H$28,0,10*ROW('Sanitation Data'!H71)))</f>
        <v/>
      </c>
      <c r="DF77" s="284" t="str">
        <f ca="true">+IF(OFFSET('Sanitation Data'!$H$29,0,10*ROW('Sanitation Data'!H71))="","",OFFSET('Sanitation Data'!$H$29,0,10*ROW('Sanitation Data'!H71)))</f>
        <v/>
      </c>
      <c r="DG77" s="284" t="str">
        <f ca="true">+IF(OFFSET('Sanitation Data'!$H$30,0,10*ROW('Sanitation Data'!H71))="","",OFFSET('Sanitation Data'!$H$30,0,10*ROW('Sanitation Data'!H71)))</f>
        <v/>
      </c>
      <c r="DH77" s="284" t="str">
        <f ca="true">+IF(OFFSET('Sanitation Data'!$H$31,0,10*ROW('Sanitation Data'!H71))="","",OFFSET('Sanitation Data'!$H$31,0,10*ROW('Sanitation Data'!H71)))</f>
        <v/>
      </c>
      <c r="DI77" s="284" t="str">
        <f ca="true">+IF(OFFSET('Sanitation Data'!$H$32,0,10*ROW('Sanitation Data'!H71))="","",OFFSET('Sanitation Data'!$H$32,0,10*ROW('Sanitation Data'!H71)))</f>
        <v/>
      </c>
      <c r="DJ77" s="284" t="str">
        <f ca="true">+IF(OFFSET('Sanitation Data'!$I$28,0,10*ROW('Sanitation Data'!I71))="","",OFFSET('Sanitation Data'!$I$28,0,10*ROW('Sanitation Data'!I71)))</f>
        <v/>
      </c>
      <c r="DK77" s="284" t="str">
        <f ca="true">+IF(OFFSET('Sanitation Data'!$I$29,0,10*ROW('Sanitation Data'!I71))="","",OFFSET('Sanitation Data'!$I$29,0,10*ROW('Sanitation Data'!I71)))</f>
        <v/>
      </c>
      <c r="DL77" s="284" t="str">
        <f ca="true">+IF(OFFSET('Sanitation Data'!$I$30,0,10*ROW('Sanitation Data'!I71))="","",OFFSET('Sanitation Data'!$I$30,0,10*ROW('Sanitation Data'!I71)))</f>
        <v/>
      </c>
      <c r="DM77" s="284" t="str">
        <f ca="true">+IF(OFFSET('Sanitation Data'!$I$31,0,10*ROW('Sanitation Data'!I71))="","",OFFSET('Sanitation Data'!$I$31,0,10*ROW('Sanitation Data'!I71)))</f>
        <v/>
      </c>
      <c r="DN77" s="284" t="str">
        <f ca="true">+IF(OFFSET('Sanitation Data'!$I$32,0,10*ROW('Sanitation Data'!I71))="","",OFFSET('Sanitation Data'!$I$32,0,10*ROW('Sanitation Data'!I71)))</f>
        <v/>
      </c>
      <c r="DO77" s="284" t="str">
        <f ca="true">+IF(OFFSET('Hygiene Data'!$D$11,0,10*ROW('Hygiene Data'!D71))="","",OFFSET('Hygiene Data'!$D$11,0,10*ROW('Hygiene Data'!D71)))</f>
        <v/>
      </c>
      <c r="DP77" s="284" t="str">
        <f ca="true">+IF(OFFSET('Hygiene Data'!$D$12,0,10*ROW('Hygiene Data'!D71))="","",OFFSET('Hygiene Data'!$D$12,0,10*ROW('Hygiene Data'!D71)))</f>
        <v/>
      </c>
      <c r="DQ77" s="284" t="str">
        <f ca="true">+IF(OFFSET('Hygiene Data'!$D$13,0,10*ROW('Hygiene Data'!D71))="","",OFFSET('Hygiene Data'!$D$13,0,10*ROW('Hygiene Data'!D71)))</f>
        <v/>
      </c>
      <c r="DR77" s="284" t="str">
        <f ca="true">+IF(OFFSET('Hygiene Data'!$E$11,0,10*ROW('Hygiene Data'!E71))="","",OFFSET('Hygiene Data'!$E$11,0,10*ROW('Hygiene Data'!E71)))</f>
        <v/>
      </c>
      <c r="DS77" s="284" t="str">
        <f ca="true">+IF(OFFSET('Hygiene Data'!$E$12,0,10*ROW('Hygiene Data'!E71))="","",OFFSET('Hygiene Data'!$E$12,0,10*ROW('Hygiene Data'!E71)))</f>
        <v/>
      </c>
      <c r="DT77" s="284" t="str">
        <f ca="true">+IF(OFFSET('Hygiene Data'!$E$13,0,10*ROW('Hygiene Data'!E71))="","",OFFSET('Hygiene Data'!$E$13,0,10*ROW('Hygiene Data'!E71)))</f>
        <v/>
      </c>
      <c r="DU77" s="284" t="str">
        <f ca="true">+IF(OFFSET('Hygiene Data'!$F$11,0,10*ROW('Hygiene Data'!F71))="","",OFFSET('Hygiene Data'!$F$11,0,10*ROW('Hygiene Data'!F71)))</f>
        <v/>
      </c>
      <c r="DV77" s="284" t="str">
        <f ca="true">+IF(OFFSET('Hygiene Data'!$F$12,0,10*ROW('Hygiene Data'!F71))="","",OFFSET('Hygiene Data'!$F$12,0,10*ROW('Hygiene Data'!F71)))</f>
        <v/>
      </c>
      <c r="DW77" s="284" t="str">
        <f ca="true">+IF(OFFSET('Hygiene Data'!$F$13,0,10*ROW('Hygiene Data'!F71))="","",OFFSET('Hygiene Data'!$F$13,0,10*ROW('Hygiene Data'!F71)))</f>
        <v/>
      </c>
      <c r="DX77" s="284" t="str">
        <f ca="true">+IF(OFFSET('Hygiene Data'!$G$11,0,10*ROW('Hygiene Data'!G71))="","",OFFSET('Hygiene Data'!$G$11,0,10*ROW('Hygiene Data'!G71)))</f>
        <v/>
      </c>
      <c r="DY77" s="284" t="str">
        <f ca="true">+IF(OFFSET('Hygiene Data'!$G$12,0,10*ROW('Hygiene Data'!G71))="","",OFFSET('Hygiene Data'!$G$12,0,10*ROW('Hygiene Data'!G71)))</f>
        <v/>
      </c>
      <c r="DZ77" s="284" t="str">
        <f ca="true">+IF(OFFSET('Hygiene Data'!$G$13,0,10*ROW('Hygiene Data'!G71))="","",OFFSET('Hygiene Data'!$G$13,0,10*ROW('Hygiene Data'!G71)))</f>
        <v/>
      </c>
      <c r="EA77" s="284" t="str">
        <f ca="true">+IF(OFFSET('Hygiene Data'!$H$11,0,10*ROW('Hygiene Data'!H71))="","",OFFSET('Hygiene Data'!$H$11,0,10*ROW('Hygiene Data'!H71)))</f>
        <v/>
      </c>
      <c r="EB77" s="284" t="str">
        <f ca="true">+IF(OFFSET('Hygiene Data'!$H$12,0,10*ROW('Hygiene Data'!H71))="","",OFFSET('Hygiene Data'!$H$12,0,10*ROW('Hygiene Data'!H71)))</f>
        <v/>
      </c>
      <c r="EC77" s="284" t="str">
        <f ca="true">+IF(OFFSET('Hygiene Data'!$H$13,0,10*ROW('Hygiene Data'!H71))="","",OFFSET('Hygiene Data'!$H$13,0,10*ROW('Hygiene Data'!H71)))</f>
        <v/>
      </c>
      <c r="ED77" s="284" t="str">
        <f ca="true">+IF(OFFSET('Hygiene Data'!$I$11,0,10*ROW('Hygiene Data'!I71))="","",OFFSET('Hygiene Data'!$I$11,0,10*ROW('Hygiene Data'!I71)))</f>
        <v/>
      </c>
      <c r="EE77" s="284" t="str">
        <f ca="true">+IF(OFFSET('Hygiene Data'!$I$12,0,10*ROW('Hygiene Data'!I71))="","",OFFSET('Hygiene Data'!$I$12,0,10*ROW('Hygiene Data'!I71)))</f>
        <v/>
      </c>
      <c r="EF77" s="284"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9"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4"/>
      <c r="BS78" s="284" t="str">
        <f ca="true">+IF(OFFSET('Water Data'!$D$27,0,10*ROW('Water Data'!D72))="","",OFFSET('Water Data'!$D$27,0,10*ROW('Water Data'!D72)))</f>
        <v/>
      </c>
      <c r="BT78" s="284" t="str">
        <f ca="true">+IF(OFFSET('Water Data'!$D$28,0,10*ROW('Water Data'!D72))="","",OFFSET('Water Data'!$D$28,0,10*ROW('Water Data'!D72)))</f>
        <v/>
      </c>
      <c r="BU78" s="284" t="str">
        <f ca="true">+IF(OFFSET('Water Data'!$D$29,0,10*ROW('Water Data'!D72))="","",OFFSET('Water Data'!$D$29,0,10*ROW('Water Data'!D72)))</f>
        <v/>
      </c>
      <c r="BV78" s="284" t="str">
        <f ca="true">+IF(OFFSET('Water Data'!$E$27,0,10*ROW('Water Data'!E72))="","",OFFSET('Water Data'!$E$27,0,10*ROW('Water Data'!E72)))</f>
        <v/>
      </c>
      <c r="BW78" s="284" t="str">
        <f ca="true">+IF(OFFSET('Water Data'!$E$28,0,10*ROW('Water Data'!E72))="","",OFFSET('Water Data'!$E$28,0,10*ROW('Water Data'!E72)))</f>
        <v/>
      </c>
      <c r="BX78" s="284" t="str">
        <f ca="true">+IF(OFFSET('Water Data'!$E$29,0,10*ROW('Water Data'!E72))="","",OFFSET('Water Data'!$E$29,0,10*ROW('Water Data'!E72)))</f>
        <v/>
      </c>
      <c r="BY78" s="284" t="str">
        <f ca="true">+IF(OFFSET('Water Data'!$F$27,0,10*ROW('Water Data'!F72))="","",OFFSET('Water Data'!$F$27,0,10*ROW('Water Data'!F72)))</f>
        <v/>
      </c>
      <c r="BZ78" s="284" t="str">
        <f ca="true">+IF(OFFSET('Water Data'!$F$28,0,10*ROW('Water Data'!F72))="","",OFFSET('Water Data'!$F$28,0,10*ROW('Water Data'!F72)))</f>
        <v/>
      </c>
      <c r="CA78" s="284" t="str">
        <f ca="true">+IF(OFFSET('Water Data'!$F$29,0,10*ROW('Water Data'!F72))="","",OFFSET('Water Data'!$F$29,0,10*ROW('Water Data'!F72)))</f>
        <v/>
      </c>
      <c r="CB78" s="284" t="str">
        <f ca="true">+IF(OFFSET('Water Data'!$G$27,0,10*ROW('Water Data'!G72))="","",OFFSET('Water Data'!$G$27,0,10*ROW('Water Data'!G72)))</f>
        <v/>
      </c>
      <c r="CC78" s="284" t="str">
        <f ca="true">+IF(OFFSET('Water Data'!$G$28,0,10*ROW('Water Data'!G72))="","",OFFSET('Water Data'!$G$28,0,10*ROW('Water Data'!G72)))</f>
        <v/>
      </c>
      <c r="CD78" s="284" t="str">
        <f ca="true">+IF(OFFSET('Water Data'!$G$29,0,10*ROW('Water Data'!G72))="","",OFFSET('Water Data'!$G$29,0,10*ROW('Water Data'!G72)))</f>
        <v/>
      </c>
      <c r="CE78" s="284" t="str">
        <f ca="true">+IF(OFFSET('Water Data'!$H$27,0,10*ROW('Water Data'!H72))="","",OFFSET('Water Data'!$H$27,0,10*ROW('Water Data'!H72)))</f>
        <v/>
      </c>
      <c r="CF78" s="284" t="str">
        <f ca="true">+IF(OFFSET('Water Data'!$H$28,0,10*ROW('Water Data'!H72))="","",OFFSET('Water Data'!$H$28,0,10*ROW('Water Data'!H72)))</f>
        <v/>
      </c>
      <c r="CG78" s="284" t="str">
        <f ca="true">+IF(OFFSET('Water Data'!$H$29,0,10*ROW('Water Data'!H72))="","",OFFSET('Water Data'!$H$29,0,10*ROW('Water Data'!H72)))</f>
        <v/>
      </c>
      <c r="CH78" s="284" t="str">
        <f ca="true">+IF(OFFSET('Water Data'!$I$27,0,10*ROW('Water Data'!I72))="","",OFFSET('Water Data'!$I$27,0,10*ROW('Water Data'!I72)))</f>
        <v/>
      </c>
      <c r="CI78" s="284" t="str">
        <f ca="true">+IF(OFFSET('Water Data'!$I$28,0,10*ROW('Water Data'!I72))="","",OFFSET('Water Data'!$I$28,0,10*ROW('Water Data'!I72)))</f>
        <v/>
      </c>
      <c r="CJ78" s="284" t="str">
        <f ca="true">+IF(OFFSET('Water Data'!$I$29,0,10*ROW('Water Data'!I72))="","",OFFSET('Water Data'!$I$29,0,10*ROW('Water Data'!I72)))</f>
        <v/>
      </c>
      <c r="CK78" s="284" t="str">
        <f ca="true">+IF(OFFSET('Sanitation Data'!$D$28,0,10*ROW('Sanitation Data'!D72))="","",OFFSET('Sanitation Data'!$D$28,0,10*ROW('Sanitation Data'!D72)))</f>
        <v/>
      </c>
      <c r="CL78" s="284" t="str">
        <f ca="true">+IF(OFFSET('Sanitation Data'!$D$29,0,10*ROW('Sanitation Data'!D72))="","",OFFSET('Sanitation Data'!$D$29,0,10*ROW('Sanitation Data'!D72)))</f>
        <v/>
      </c>
      <c r="CM78" s="284" t="str">
        <f ca="true">+IF(OFFSET('Sanitation Data'!$D$30,0,10*ROW('Sanitation Data'!D72))="","",OFFSET('Sanitation Data'!$D$30,0,10*ROW('Sanitation Data'!D72)))</f>
        <v/>
      </c>
      <c r="CN78" s="284" t="str">
        <f ca="true">+IF(OFFSET('Sanitation Data'!$D$31,0,10*ROW('Sanitation Data'!D72))="","",OFFSET('Sanitation Data'!$D$31,0,10*ROW('Sanitation Data'!D72)))</f>
        <v/>
      </c>
      <c r="CO78" s="284" t="str">
        <f ca="true">+IF(OFFSET('Sanitation Data'!$D$32,0,10*ROW('Sanitation Data'!D72))="","",OFFSET('Sanitation Data'!$D$32,0,10*ROW('Sanitation Data'!D72)))</f>
        <v/>
      </c>
      <c r="CP78" s="284" t="str">
        <f ca="true">+IF(OFFSET('Sanitation Data'!$E$28,0,10*ROW('Sanitation Data'!E72))="","",OFFSET('Sanitation Data'!$E$28,0,10*ROW('Sanitation Data'!E72)))</f>
        <v/>
      </c>
      <c r="CQ78" s="284" t="str">
        <f ca="true">+IF(OFFSET('Sanitation Data'!$E$29,0,10*ROW('Sanitation Data'!E72))="","",OFFSET('Sanitation Data'!$E$29,0,10*ROW('Sanitation Data'!E72)))</f>
        <v/>
      </c>
      <c r="CR78" s="284" t="str">
        <f ca="true">+IF(OFFSET('Sanitation Data'!$E$30,0,10*ROW('Sanitation Data'!E72))="","",OFFSET('Sanitation Data'!$E$30,0,10*ROW('Sanitation Data'!E72)))</f>
        <v/>
      </c>
      <c r="CS78" s="284" t="str">
        <f ca="true">+IF(OFFSET('Sanitation Data'!$E$31,0,10*ROW('Sanitation Data'!E72))="","",OFFSET('Sanitation Data'!$E$31,0,10*ROW('Sanitation Data'!E72)))</f>
        <v/>
      </c>
      <c r="CT78" s="284" t="str">
        <f ca="true">+IF(OFFSET('Sanitation Data'!$E$32,0,10*ROW('Sanitation Data'!E72))="","",OFFSET('Sanitation Data'!$E$32,0,10*ROW('Sanitation Data'!E72)))</f>
        <v/>
      </c>
      <c r="CU78" s="284" t="str">
        <f ca="true">+IF(OFFSET('Sanitation Data'!$F$28,0,10*ROW('Sanitation Data'!F72))="","",OFFSET('Sanitation Data'!$F$28,0,10*ROW('Sanitation Data'!F72)))</f>
        <v/>
      </c>
      <c r="CV78" s="284" t="str">
        <f ca="true">+IF(OFFSET('Sanitation Data'!$F$29,0,10*ROW('Sanitation Data'!F72))="","",OFFSET('Sanitation Data'!$F$29,0,10*ROW('Sanitation Data'!F72)))</f>
        <v/>
      </c>
      <c r="CW78" s="284" t="str">
        <f ca="true">+IF(OFFSET('Sanitation Data'!$F$30,0,10*ROW('Sanitation Data'!F72))="","",OFFSET('Sanitation Data'!$F$30,0,10*ROW('Sanitation Data'!F72)))</f>
        <v/>
      </c>
      <c r="CX78" s="284" t="str">
        <f ca="true">+IF(OFFSET('Sanitation Data'!$F$31,0,10*ROW('Sanitation Data'!F72))="","",OFFSET('Sanitation Data'!$F$31,0,10*ROW('Sanitation Data'!F72)))</f>
        <v/>
      </c>
      <c r="CY78" s="284" t="str">
        <f ca="true">+IF(OFFSET('Sanitation Data'!$F$32,0,10*ROW('Sanitation Data'!F72))="","",OFFSET('Sanitation Data'!$F$32,0,10*ROW('Sanitation Data'!F72)))</f>
        <v/>
      </c>
      <c r="CZ78" s="284" t="str">
        <f ca="true">+IF(OFFSET('Sanitation Data'!$G$28,0,10*ROW('Sanitation Data'!G72))="","",OFFSET('Sanitation Data'!$G$28,0,10*ROW('Sanitation Data'!G72)))</f>
        <v/>
      </c>
      <c r="DA78" s="284" t="str">
        <f ca="true">+IF(OFFSET('Sanitation Data'!$G$29,0,10*ROW('Sanitation Data'!G72))="","",OFFSET('Sanitation Data'!$G$29,0,10*ROW('Sanitation Data'!G72)))</f>
        <v/>
      </c>
      <c r="DB78" s="284" t="str">
        <f ca="true">+IF(OFFSET('Sanitation Data'!$G$30,0,10*ROW('Sanitation Data'!G72))="","",OFFSET('Sanitation Data'!$G$30,0,10*ROW('Sanitation Data'!G72)))</f>
        <v/>
      </c>
      <c r="DC78" s="284" t="str">
        <f ca="true">+IF(OFFSET('Sanitation Data'!$G$31,0,10*ROW('Sanitation Data'!G72))="","",OFFSET('Sanitation Data'!$G$31,0,10*ROW('Sanitation Data'!G72)))</f>
        <v/>
      </c>
      <c r="DD78" s="284" t="str">
        <f ca="true">+IF(OFFSET('Sanitation Data'!$G$32,0,10*ROW('Sanitation Data'!G72))="","",OFFSET('Sanitation Data'!$G$32,0,10*ROW('Sanitation Data'!G72)))</f>
        <v/>
      </c>
      <c r="DE78" s="284" t="str">
        <f ca="true">+IF(OFFSET('Sanitation Data'!$H$28,0,10*ROW('Sanitation Data'!H72))="","",OFFSET('Sanitation Data'!$H$28,0,10*ROW('Sanitation Data'!H72)))</f>
        <v/>
      </c>
      <c r="DF78" s="284" t="str">
        <f ca="true">+IF(OFFSET('Sanitation Data'!$H$29,0,10*ROW('Sanitation Data'!H72))="","",OFFSET('Sanitation Data'!$H$29,0,10*ROW('Sanitation Data'!H72)))</f>
        <v/>
      </c>
      <c r="DG78" s="284" t="str">
        <f ca="true">+IF(OFFSET('Sanitation Data'!$H$30,0,10*ROW('Sanitation Data'!H72))="","",OFFSET('Sanitation Data'!$H$30,0,10*ROW('Sanitation Data'!H72)))</f>
        <v/>
      </c>
      <c r="DH78" s="284" t="str">
        <f ca="true">+IF(OFFSET('Sanitation Data'!$H$31,0,10*ROW('Sanitation Data'!H72))="","",OFFSET('Sanitation Data'!$H$31,0,10*ROW('Sanitation Data'!H72)))</f>
        <v/>
      </c>
      <c r="DI78" s="284" t="str">
        <f ca="true">+IF(OFFSET('Sanitation Data'!$H$32,0,10*ROW('Sanitation Data'!H72))="","",OFFSET('Sanitation Data'!$H$32,0,10*ROW('Sanitation Data'!H72)))</f>
        <v/>
      </c>
      <c r="DJ78" s="284" t="str">
        <f ca="true">+IF(OFFSET('Sanitation Data'!$I$28,0,10*ROW('Sanitation Data'!I72))="","",OFFSET('Sanitation Data'!$I$28,0,10*ROW('Sanitation Data'!I72)))</f>
        <v/>
      </c>
      <c r="DK78" s="284" t="str">
        <f ca="true">+IF(OFFSET('Sanitation Data'!$I$29,0,10*ROW('Sanitation Data'!I72))="","",OFFSET('Sanitation Data'!$I$29,0,10*ROW('Sanitation Data'!I72)))</f>
        <v/>
      </c>
      <c r="DL78" s="284" t="str">
        <f ca="true">+IF(OFFSET('Sanitation Data'!$I$30,0,10*ROW('Sanitation Data'!I72))="","",OFFSET('Sanitation Data'!$I$30,0,10*ROW('Sanitation Data'!I72)))</f>
        <v/>
      </c>
      <c r="DM78" s="284" t="str">
        <f ca="true">+IF(OFFSET('Sanitation Data'!$I$31,0,10*ROW('Sanitation Data'!I72))="","",OFFSET('Sanitation Data'!$I$31,0,10*ROW('Sanitation Data'!I72)))</f>
        <v/>
      </c>
      <c r="DN78" s="284" t="str">
        <f ca="true">+IF(OFFSET('Sanitation Data'!$I$32,0,10*ROW('Sanitation Data'!I72))="","",OFFSET('Sanitation Data'!$I$32,0,10*ROW('Sanitation Data'!I72)))</f>
        <v/>
      </c>
      <c r="DO78" s="284" t="str">
        <f ca="true">+IF(OFFSET('Hygiene Data'!$D$11,0,10*ROW('Hygiene Data'!D72))="","",OFFSET('Hygiene Data'!$D$11,0,10*ROW('Hygiene Data'!D72)))</f>
        <v/>
      </c>
      <c r="DP78" s="284" t="str">
        <f ca="true">+IF(OFFSET('Hygiene Data'!$D$12,0,10*ROW('Hygiene Data'!D72))="","",OFFSET('Hygiene Data'!$D$12,0,10*ROW('Hygiene Data'!D72)))</f>
        <v/>
      </c>
      <c r="DQ78" s="284" t="str">
        <f ca="true">+IF(OFFSET('Hygiene Data'!$D$13,0,10*ROW('Hygiene Data'!D72))="","",OFFSET('Hygiene Data'!$D$13,0,10*ROW('Hygiene Data'!D72)))</f>
        <v/>
      </c>
      <c r="DR78" s="284" t="str">
        <f ca="true">+IF(OFFSET('Hygiene Data'!$E$11,0,10*ROW('Hygiene Data'!E72))="","",OFFSET('Hygiene Data'!$E$11,0,10*ROW('Hygiene Data'!E72)))</f>
        <v/>
      </c>
      <c r="DS78" s="284" t="str">
        <f ca="true">+IF(OFFSET('Hygiene Data'!$E$12,0,10*ROW('Hygiene Data'!E72))="","",OFFSET('Hygiene Data'!$E$12,0,10*ROW('Hygiene Data'!E72)))</f>
        <v/>
      </c>
      <c r="DT78" s="284" t="str">
        <f ca="true">+IF(OFFSET('Hygiene Data'!$E$13,0,10*ROW('Hygiene Data'!E72))="","",OFFSET('Hygiene Data'!$E$13,0,10*ROW('Hygiene Data'!E72)))</f>
        <v/>
      </c>
      <c r="DU78" s="284" t="str">
        <f ca="true">+IF(OFFSET('Hygiene Data'!$F$11,0,10*ROW('Hygiene Data'!F72))="","",OFFSET('Hygiene Data'!$F$11,0,10*ROW('Hygiene Data'!F72)))</f>
        <v/>
      </c>
      <c r="DV78" s="284" t="str">
        <f ca="true">+IF(OFFSET('Hygiene Data'!$F$12,0,10*ROW('Hygiene Data'!F72))="","",OFFSET('Hygiene Data'!$F$12,0,10*ROW('Hygiene Data'!F72)))</f>
        <v/>
      </c>
      <c r="DW78" s="284" t="str">
        <f ca="true">+IF(OFFSET('Hygiene Data'!$F$13,0,10*ROW('Hygiene Data'!F72))="","",OFFSET('Hygiene Data'!$F$13,0,10*ROW('Hygiene Data'!F72)))</f>
        <v/>
      </c>
      <c r="DX78" s="284" t="str">
        <f ca="true">+IF(OFFSET('Hygiene Data'!$G$11,0,10*ROW('Hygiene Data'!G72))="","",OFFSET('Hygiene Data'!$G$11,0,10*ROW('Hygiene Data'!G72)))</f>
        <v/>
      </c>
      <c r="DY78" s="284" t="str">
        <f ca="true">+IF(OFFSET('Hygiene Data'!$G$12,0,10*ROW('Hygiene Data'!G72))="","",OFFSET('Hygiene Data'!$G$12,0,10*ROW('Hygiene Data'!G72)))</f>
        <v/>
      </c>
      <c r="DZ78" s="284" t="str">
        <f ca="true">+IF(OFFSET('Hygiene Data'!$G$13,0,10*ROW('Hygiene Data'!G72))="","",OFFSET('Hygiene Data'!$G$13,0,10*ROW('Hygiene Data'!G72)))</f>
        <v/>
      </c>
      <c r="EA78" s="284" t="str">
        <f ca="true">+IF(OFFSET('Hygiene Data'!$H$11,0,10*ROW('Hygiene Data'!H72))="","",OFFSET('Hygiene Data'!$H$11,0,10*ROW('Hygiene Data'!H72)))</f>
        <v/>
      </c>
      <c r="EB78" s="284" t="str">
        <f ca="true">+IF(OFFSET('Hygiene Data'!$H$12,0,10*ROW('Hygiene Data'!H72))="","",OFFSET('Hygiene Data'!$H$12,0,10*ROW('Hygiene Data'!H72)))</f>
        <v/>
      </c>
      <c r="EC78" s="284" t="str">
        <f ca="true">+IF(OFFSET('Hygiene Data'!$H$13,0,10*ROW('Hygiene Data'!H72))="","",OFFSET('Hygiene Data'!$H$13,0,10*ROW('Hygiene Data'!H72)))</f>
        <v/>
      </c>
      <c r="ED78" s="284" t="str">
        <f ca="true">+IF(OFFSET('Hygiene Data'!$I$11,0,10*ROW('Hygiene Data'!I72))="","",OFFSET('Hygiene Data'!$I$11,0,10*ROW('Hygiene Data'!I72)))</f>
        <v/>
      </c>
      <c r="EE78" s="284" t="str">
        <f ca="true">+IF(OFFSET('Hygiene Data'!$I$12,0,10*ROW('Hygiene Data'!I72))="","",OFFSET('Hygiene Data'!$I$12,0,10*ROW('Hygiene Data'!I72)))</f>
        <v/>
      </c>
      <c r="EF78" s="284"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9"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4"/>
      <c r="BS79" s="284" t="str">
        <f ca="true">+IF(OFFSET('Water Data'!$D$27,0,10*ROW('Water Data'!D73))="","",OFFSET('Water Data'!$D$27,0,10*ROW('Water Data'!D73)))</f>
        <v/>
      </c>
      <c r="BT79" s="284" t="str">
        <f ca="true">+IF(OFFSET('Water Data'!$D$28,0,10*ROW('Water Data'!D73))="","",OFFSET('Water Data'!$D$28,0,10*ROW('Water Data'!D73)))</f>
        <v/>
      </c>
      <c r="BU79" s="284" t="str">
        <f ca="true">+IF(OFFSET('Water Data'!$D$29,0,10*ROW('Water Data'!D73))="","",OFFSET('Water Data'!$D$29,0,10*ROW('Water Data'!D73)))</f>
        <v/>
      </c>
      <c r="BV79" s="284" t="str">
        <f ca="true">+IF(OFFSET('Water Data'!$E$27,0,10*ROW('Water Data'!E73))="","",OFFSET('Water Data'!$E$27,0,10*ROW('Water Data'!E73)))</f>
        <v/>
      </c>
      <c r="BW79" s="284" t="str">
        <f ca="true">+IF(OFFSET('Water Data'!$E$28,0,10*ROW('Water Data'!E73))="","",OFFSET('Water Data'!$E$28,0,10*ROW('Water Data'!E73)))</f>
        <v/>
      </c>
      <c r="BX79" s="284" t="str">
        <f ca="true">+IF(OFFSET('Water Data'!$E$29,0,10*ROW('Water Data'!E73))="","",OFFSET('Water Data'!$E$29,0,10*ROW('Water Data'!E73)))</f>
        <v/>
      </c>
      <c r="BY79" s="284" t="str">
        <f ca="true">+IF(OFFSET('Water Data'!$F$27,0,10*ROW('Water Data'!F73))="","",OFFSET('Water Data'!$F$27,0,10*ROW('Water Data'!F73)))</f>
        <v/>
      </c>
      <c r="BZ79" s="284" t="str">
        <f ca="true">+IF(OFFSET('Water Data'!$F$28,0,10*ROW('Water Data'!F73))="","",OFFSET('Water Data'!$F$28,0,10*ROW('Water Data'!F73)))</f>
        <v/>
      </c>
      <c r="CA79" s="284" t="str">
        <f ca="true">+IF(OFFSET('Water Data'!$F$29,0,10*ROW('Water Data'!F73))="","",OFFSET('Water Data'!$F$29,0,10*ROW('Water Data'!F73)))</f>
        <v/>
      </c>
      <c r="CB79" s="284" t="str">
        <f ca="true">+IF(OFFSET('Water Data'!$G$27,0,10*ROW('Water Data'!G73))="","",OFFSET('Water Data'!$G$27,0,10*ROW('Water Data'!G73)))</f>
        <v/>
      </c>
      <c r="CC79" s="284" t="str">
        <f ca="true">+IF(OFFSET('Water Data'!$G$28,0,10*ROW('Water Data'!G73))="","",OFFSET('Water Data'!$G$28,0,10*ROW('Water Data'!G73)))</f>
        <v/>
      </c>
      <c r="CD79" s="284" t="str">
        <f ca="true">+IF(OFFSET('Water Data'!$G$29,0,10*ROW('Water Data'!G73))="","",OFFSET('Water Data'!$G$29,0,10*ROW('Water Data'!G73)))</f>
        <v/>
      </c>
      <c r="CE79" s="284" t="str">
        <f ca="true">+IF(OFFSET('Water Data'!$H$27,0,10*ROW('Water Data'!H73))="","",OFFSET('Water Data'!$H$27,0,10*ROW('Water Data'!H73)))</f>
        <v/>
      </c>
      <c r="CF79" s="284" t="str">
        <f ca="true">+IF(OFFSET('Water Data'!$H$28,0,10*ROW('Water Data'!H73))="","",OFFSET('Water Data'!$H$28,0,10*ROW('Water Data'!H73)))</f>
        <v/>
      </c>
      <c r="CG79" s="284" t="str">
        <f ca="true">+IF(OFFSET('Water Data'!$H$29,0,10*ROW('Water Data'!H73))="","",OFFSET('Water Data'!$H$29,0,10*ROW('Water Data'!H73)))</f>
        <v/>
      </c>
      <c r="CH79" s="284" t="str">
        <f ca="true">+IF(OFFSET('Water Data'!$I$27,0,10*ROW('Water Data'!I73))="","",OFFSET('Water Data'!$I$27,0,10*ROW('Water Data'!I73)))</f>
        <v/>
      </c>
      <c r="CI79" s="284" t="str">
        <f ca="true">+IF(OFFSET('Water Data'!$I$28,0,10*ROW('Water Data'!I73))="","",OFFSET('Water Data'!$I$28,0,10*ROW('Water Data'!I73)))</f>
        <v/>
      </c>
      <c r="CJ79" s="284" t="str">
        <f ca="true">+IF(OFFSET('Water Data'!$I$29,0,10*ROW('Water Data'!I73))="","",OFFSET('Water Data'!$I$29,0,10*ROW('Water Data'!I73)))</f>
        <v/>
      </c>
      <c r="CK79" s="284" t="str">
        <f ca="true">+IF(OFFSET('Sanitation Data'!$D$28,0,10*ROW('Sanitation Data'!D73))="","",OFFSET('Sanitation Data'!$D$28,0,10*ROW('Sanitation Data'!D73)))</f>
        <v/>
      </c>
      <c r="CL79" s="284" t="str">
        <f ca="true">+IF(OFFSET('Sanitation Data'!$D$29,0,10*ROW('Sanitation Data'!D73))="","",OFFSET('Sanitation Data'!$D$29,0,10*ROW('Sanitation Data'!D73)))</f>
        <v/>
      </c>
      <c r="CM79" s="284" t="str">
        <f ca="true">+IF(OFFSET('Sanitation Data'!$D$30,0,10*ROW('Sanitation Data'!D73))="","",OFFSET('Sanitation Data'!$D$30,0,10*ROW('Sanitation Data'!D73)))</f>
        <v/>
      </c>
      <c r="CN79" s="284" t="str">
        <f ca="true">+IF(OFFSET('Sanitation Data'!$D$31,0,10*ROW('Sanitation Data'!D73))="","",OFFSET('Sanitation Data'!$D$31,0,10*ROW('Sanitation Data'!D73)))</f>
        <v/>
      </c>
      <c r="CO79" s="284" t="str">
        <f ca="true">+IF(OFFSET('Sanitation Data'!$D$32,0,10*ROW('Sanitation Data'!D73))="","",OFFSET('Sanitation Data'!$D$32,0,10*ROW('Sanitation Data'!D73)))</f>
        <v/>
      </c>
      <c r="CP79" s="284" t="str">
        <f ca="true">+IF(OFFSET('Sanitation Data'!$E$28,0,10*ROW('Sanitation Data'!E73))="","",OFFSET('Sanitation Data'!$E$28,0,10*ROW('Sanitation Data'!E73)))</f>
        <v/>
      </c>
      <c r="CQ79" s="284" t="str">
        <f ca="true">+IF(OFFSET('Sanitation Data'!$E$29,0,10*ROW('Sanitation Data'!E73))="","",OFFSET('Sanitation Data'!$E$29,0,10*ROW('Sanitation Data'!E73)))</f>
        <v/>
      </c>
      <c r="CR79" s="284" t="str">
        <f ca="true">+IF(OFFSET('Sanitation Data'!$E$30,0,10*ROW('Sanitation Data'!E73))="","",OFFSET('Sanitation Data'!$E$30,0,10*ROW('Sanitation Data'!E73)))</f>
        <v/>
      </c>
      <c r="CS79" s="284" t="str">
        <f ca="true">+IF(OFFSET('Sanitation Data'!$E$31,0,10*ROW('Sanitation Data'!E73))="","",OFFSET('Sanitation Data'!$E$31,0,10*ROW('Sanitation Data'!E73)))</f>
        <v/>
      </c>
      <c r="CT79" s="284" t="str">
        <f ca="true">+IF(OFFSET('Sanitation Data'!$E$32,0,10*ROW('Sanitation Data'!E73))="","",OFFSET('Sanitation Data'!$E$32,0,10*ROW('Sanitation Data'!E73)))</f>
        <v/>
      </c>
      <c r="CU79" s="284" t="str">
        <f ca="true">+IF(OFFSET('Sanitation Data'!$F$28,0,10*ROW('Sanitation Data'!F73))="","",OFFSET('Sanitation Data'!$F$28,0,10*ROW('Sanitation Data'!F73)))</f>
        <v/>
      </c>
      <c r="CV79" s="284" t="str">
        <f ca="true">+IF(OFFSET('Sanitation Data'!$F$29,0,10*ROW('Sanitation Data'!F73))="","",OFFSET('Sanitation Data'!$F$29,0,10*ROW('Sanitation Data'!F73)))</f>
        <v/>
      </c>
      <c r="CW79" s="284" t="str">
        <f ca="true">+IF(OFFSET('Sanitation Data'!$F$30,0,10*ROW('Sanitation Data'!F73))="","",OFFSET('Sanitation Data'!$F$30,0,10*ROW('Sanitation Data'!F73)))</f>
        <v/>
      </c>
      <c r="CX79" s="284" t="str">
        <f ca="true">+IF(OFFSET('Sanitation Data'!$F$31,0,10*ROW('Sanitation Data'!F73))="","",OFFSET('Sanitation Data'!$F$31,0,10*ROW('Sanitation Data'!F73)))</f>
        <v/>
      </c>
      <c r="CY79" s="284" t="str">
        <f ca="true">+IF(OFFSET('Sanitation Data'!$F$32,0,10*ROW('Sanitation Data'!F73))="","",OFFSET('Sanitation Data'!$F$32,0,10*ROW('Sanitation Data'!F73)))</f>
        <v/>
      </c>
      <c r="CZ79" s="284" t="str">
        <f ca="true">+IF(OFFSET('Sanitation Data'!$G$28,0,10*ROW('Sanitation Data'!G73))="","",OFFSET('Sanitation Data'!$G$28,0,10*ROW('Sanitation Data'!G73)))</f>
        <v/>
      </c>
      <c r="DA79" s="284" t="str">
        <f ca="true">+IF(OFFSET('Sanitation Data'!$G$29,0,10*ROW('Sanitation Data'!G73))="","",OFFSET('Sanitation Data'!$G$29,0,10*ROW('Sanitation Data'!G73)))</f>
        <v/>
      </c>
      <c r="DB79" s="284" t="str">
        <f ca="true">+IF(OFFSET('Sanitation Data'!$G$30,0,10*ROW('Sanitation Data'!G73))="","",OFFSET('Sanitation Data'!$G$30,0,10*ROW('Sanitation Data'!G73)))</f>
        <v/>
      </c>
      <c r="DC79" s="284" t="str">
        <f ca="true">+IF(OFFSET('Sanitation Data'!$G$31,0,10*ROW('Sanitation Data'!G73))="","",OFFSET('Sanitation Data'!$G$31,0,10*ROW('Sanitation Data'!G73)))</f>
        <v/>
      </c>
      <c r="DD79" s="284" t="str">
        <f ca="true">+IF(OFFSET('Sanitation Data'!$G$32,0,10*ROW('Sanitation Data'!G73))="","",OFFSET('Sanitation Data'!$G$32,0,10*ROW('Sanitation Data'!G73)))</f>
        <v/>
      </c>
      <c r="DE79" s="284" t="str">
        <f ca="true">+IF(OFFSET('Sanitation Data'!$H$28,0,10*ROW('Sanitation Data'!H73))="","",OFFSET('Sanitation Data'!$H$28,0,10*ROW('Sanitation Data'!H73)))</f>
        <v/>
      </c>
      <c r="DF79" s="284" t="str">
        <f ca="true">+IF(OFFSET('Sanitation Data'!$H$29,0,10*ROW('Sanitation Data'!H73))="","",OFFSET('Sanitation Data'!$H$29,0,10*ROW('Sanitation Data'!H73)))</f>
        <v/>
      </c>
      <c r="DG79" s="284" t="str">
        <f ca="true">+IF(OFFSET('Sanitation Data'!$H$30,0,10*ROW('Sanitation Data'!H73))="","",OFFSET('Sanitation Data'!$H$30,0,10*ROW('Sanitation Data'!H73)))</f>
        <v/>
      </c>
      <c r="DH79" s="284" t="str">
        <f ca="true">+IF(OFFSET('Sanitation Data'!$H$31,0,10*ROW('Sanitation Data'!H73))="","",OFFSET('Sanitation Data'!$H$31,0,10*ROW('Sanitation Data'!H73)))</f>
        <v/>
      </c>
      <c r="DI79" s="284" t="str">
        <f ca="true">+IF(OFFSET('Sanitation Data'!$H$32,0,10*ROW('Sanitation Data'!H73))="","",OFFSET('Sanitation Data'!$H$32,0,10*ROW('Sanitation Data'!H73)))</f>
        <v/>
      </c>
      <c r="DJ79" s="284" t="str">
        <f ca="true">+IF(OFFSET('Sanitation Data'!$I$28,0,10*ROW('Sanitation Data'!I73))="","",OFFSET('Sanitation Data'!$I$28,0,10*ROW('Sanitation Data'!I73)))</f>
        <v/>
      </c>
      <c r="DK79" s="284" t="str">
        <f ca="true">+IF(OFFSET('Sanitation Data'!$I$29,0,10*ROW('Sanitation Data'!I73))="","",OFFSET('Sanitation Data'!$I$29,0,10*ROW('Sanitation Data'!I73)))</f>
        <v/>
      </c>
      <c r="DL79" s="284" t="str">
        <f ca="true">+IF(OFFSET('Sanitation Data'!$I$30,0,10*ROW('Sanitation Data'!I73))="","",OFFSET('Sanitation Data'!$I$30,0,10*ROW('Sanitation Data'!I73)))</f>
        <v/>
      </c>
      <c r="DM79" s="284" t="str">
        <f ca="true">+IF(OFFSET('Sanitation Data'!$I$31,0,10*ROW('Sanitation Data'!I73))="","",OFFSET('Sanitation Data'!$I$31,0,10*ROW('Sanitation Data'!I73)))</f>
        <v/>
      </c>
      <c r="DN79" s="284" t="str">
        <f ca="true">+IF(OFFSET('Sanitation Data'!$I$32,0,10*ROW('Sanitation Data'!I73))="","",OFFSET('Sanitation Data'!$I$32,0,10*ROW('Sanitation Data'!I73)))</f>
        <v/>
      </c>
      <c r="DO79" s="284" t="str">
        <f ca="true">+IF(OFFSET('Hygiene Data'!$D$11,0,10*ROW('Hygiene Data'!D73))="","",OFFSET('Hygiene Data'!$D$11,0,10*ROW('Hygiene Data'!D73)))</f>
        <v/>
      </c>
      <c r="DP79" s="284" t="str">
        <f ca="true">+IF(OFFSET('Hygiene Data'!$D$12,0,10*ROW('Hygiene Data'!D73))="","",OFFSET('Hygiene Data'!$D$12,0,10*ROW('Hygiene Data'!D73)))</f>
        <v/>
      </c>
      <c r="DQ79" s="284" t="str">
        <f ca="true">+IF(OFFSET('Hygiene Data'!$D$13,0,10*ROW('Hygiene Data'!D73))="","",OFFSET('Hygiene Data'!$D$13,0,10*ROW('Hygiene Data'!D73)))</f>
        <v/>
      </c>
      <c r="DR79" s="284" t="str">
        <f ca="true">+IF(OFFSET('Hygiene Data'!$E$11,0,10*ROW('Hygiene Data'!E73))="","",OFFSET('Hygiene Data'!$E$11,0,10*ROW('Hygiene Data'!E73)))</f>
        <v/>
      </c>
      <c r="DS79" s="284" t="str">
        <f ca="true">+IF(OFFSET('Hygiene Data'!$E$12,0,10*ROW('Hygiene Data'!E73))="","",OFFSET('Hygiene Data'!$E$12,0,10*ROW('Hygiene Data'!E73)))</f>
        <v/>
      </c>
      <c r="DT79" s="284" t="str">
        <f ca="true">+IF(OFFSET('Hygiene Data'!$E$13,0,10*ROW('Hygiene Data'!E73))="","",OFFSET('Hygiene Data'!$E$13,0,10*ROW('Hygiene Data'!E73)))</f>
        <v/>
      </c>
      <c r="DU79" s="284" t="str">
        <f ca="true">+IF(OFFSET('Hygiene Data'!$F$11,0,10*ROW('Hygiene Data'!F73))="","",OFFSET('Hygiene Data'!$F$11,0,10*ROW('Hygiene Data'!F73)))</f>
        <v/>
      </c>
      <c r="DV79" s="284" t="str">
        <f ca="true">+IF(OFFSET('Hygiene Data'!$F$12,0,10*ROW('Hygiene Data'!F73))="","",OFFSET('Hygiene Data'!$F$12,0,10*ROW('Hygiene Data'!F73)))</f>
        <v/>
      </c>
      <c r="DW79" s="284" t="str">
        <f ca="true">+IF(OFFSET('Hygiene Data'!$F$13,0,10*ROW('Hygiene Data'!F73))="","",OFFSET('Hygiene Data'!$F$13,0,10*ROW('Hygiene Data'!F73)))</f>
        <v/>
      </c>
      <c r="DX79" s="284" t="str">
        <f ca="true">+IF(OFFSET('Hygiene Data'!$G$11,0,10*ROW('Hygiene Data'!G73))="","",OFFSET('Hygiene Data'!$G$11,0,10*ROW('Hygiene Data'!G73)))</f>
        <v/>
      </c>
      <c r="DY79" s="284" t="str">
        <f ca="true">+IF(OFFSET('Hygiene Data'!$G$12,0,10*ROW('Hygiene Data'!G73))="","",OFFSET('Hygiene Data'!$G$12,0,10*ROW('Hygiene Data'!G73)))</f>
        <v/>
      </c>
      <c r="DZ79" s="284" t="str">
        <f ca="true">+IF(OFFSET('Hygiene Data'!$G$13,0,10*ROW('Hygiene Data'!G73))="","",OFFSET('Hygiene Data'!$G$13,0,10*ROW('Hygiene Data'!G73)))</f>
        <v/>
      </c>
      <c r="EA79" s="284" t="str">
        <f ca="true">+IF(OFFSET('Hygiene Data'!$H$11,0,10*ROW('Hygiene Data'!H73))="","",OFFSET('Hygiene Data'!$H$11,0,10*ROW('Hygiene Data'!H73)))</f>
        <v/>
      </c>
      <c r="EB79" s="284" t="str">
        <f ca="true">+IF(OFFSET('Hygiene Data'!$H$12,0,10*ROW('Hygiene Data'!H73))="","",OFFSET('Hygiene Data'!$H$12,0,10*ROW('Hygiene Data'!H73)))</f>
        <v/>
      </c>
      <c r="EC79" s="284" t="str">
        <f ca="true">+IF(OFFSET('Hygiene Data'!$H$13,0,10*ROW('Hygiene Data'!H73))="","",OFFSET('Hygiene Data'!$H$13,0,10*ROW('Hygiene Data'!H73)))</f>
        <v/>
      </c>
      <c r="ED79" s="284" t="str">
        <f ca="true">+IF(OFFSET('Hygiene Data'!$I$11,0,10*ROW('Hygiene Data'!I73))="","",OFFSET('Hygiene Data'!$I$11,0,10*ROW('Hygiene Data'!I73)))</f>
        <v/>
      </c>
      <c r="EE79" s="284" t="str">
        <f ca="true">+IF(OFFSET('Hygiene Data'!$I$12,0,10*ROW('Hygiene Data'!I73))="","",OFFSET('Hygiene Data'!$I$12,0,10*ROW('Hygiene Data'!I73)))</f>
        <v/>
      </c>
      <c r="EF79" s="284"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9"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4"/>
      <c r="BS80" s="284" t="str">
        <f ca="true">+IF(OFFSET('Water Data'!$D$27,0,10*ROW('Water Data'!D74))="","",OFFSET('Water Data'!$D$27,0,10*ROW('Water Data'!D74)))</f>
        <v/>
      </c>
      <c r="BT80" s="284" t="str">
        <f ca="true">+IF(OFFSET('Water Data'!$D$28,0,10*ROW('Water Data'!D74))="","",OFFSET('Water Data'!$D$28,0,10*ROW('Water Data'!D74)))</f>
        <v/>
      </c>
      <c r="BU80" s="284" t="str">
        <f ca="true">+IF(OFFSET('Water Data'!$D$29,0,10*ROW('Water Data'!D74))="","",OFFSET('Water Data'!$D$29,0,10*ROW('Water Data'!D74)))</f>
        <v/>
      </c>
      <c r="BV80" s="284" t="str">
        <f ca="true">+IF(OFFSET('Water Data'!$E$27,0,10*ROW('Water Data'!E74))="","",OFFSET('Water Data'!$E$27,0,10*ROW('Water Data'!E74)))</f>
        <v/>
      </c>
      <c r="BW80" s="284" t="str">
        <f ca="true">+IF(OFFSET('Water Data'!$E$28,0,10*ROW('Water Data'!E74))="","",OFFSET('Water Data'!$E$28,0,10*ROW('Water Data'!E74)))</f>
        <v/>
      </c>
      <c r="BX80" s="284" t="str">
        <f ca="true">+IF(OFFSET('Water Data'!$E$29,0,10*ROW('Water Data'!E74))="","",OFFSET('Water Data'!$E$29,0,10*ROW('Water Data'!E74)))</f>
        <v/>
      </c>
      <c r="BY80" s="284" t="str">
        <f ca="true">+IF(OFFSET('Water Data'!$F$27,0,10*ROW('Water Data'!F74))="","",OFFSET('Water Data'!$F$27,0,10*ROW('Water Data'!F74)))</f>
        <v/>
      </c>
      <c r="BZ80" s="284" t="str">
        <f ca="true">+IF(OFFSET('Water Data'!$F$28,0,10*ROW('Water Data'!F74))="","",OFFSET('Water Data'!$F$28,0,10*ROW('Water Data'!F74)))</f>
        <v/>
      </c>
      <c r="CA80" s="284" t="str">
        <f ca="true">+IF(OFFSET('Water Data'!$F$29,0,10*ROW('Water Data'!F74))="","",OFFSET('Water Data'!$F$29,0,10*ROW('Water Data'!F74)))</f>
        <v/>
      </c>
      <c r="CB80" s="284" t="str">
        <f ca="true">+IF(OFFSET('Water Data'!$G$27,0,10*ROW('Water Data'!G74))="","",OFFSET('Water Data'!$G$27,0,10*ROW('Water Data'!G74)))</f>
        <v/>
      </c>
      <c r="CC80" s="284" t="str">
        <f ca="true">+IF(OFFSET('Water Data'!$G$28,0,10*ROW('Water Data'!G74))="","",OFFSET('Water Data'!$G$28,0,10*ROW('Water Data'!G74)))</f>
        <v/>
      </c>
      <c r="CD80" s="284" t="str">
        <f ca="true">+IF(OFFSET('Water Data'!$G$29,0,10*ROW('Water Data'!G74))="","",OFFSET('Water Data'!$G$29,0,10*ROW('Water Data'!G74)))</f>
        <v/>
      </c>
      <c r="CE80" s="284" t="str">
        <f ca="true">+IF(OFFSET('Water Data'!$H$27,0,10*ROW('Water Data'!H74))="","",OFFSET('Water Data'!$H$27,0,10*ROW('Water Data'!H74)))</f>
        <v/>
      </c>
      <c r="CF80" s="284" t="str">
        <f ca="true">+IF(OFFSET('Water Data'!$H$28,0,10*ROW('Water Data'!H74))="","",OFFSET('Water Data'!$H$28,0,10*ROW('Water Data'!H74)))</f>
        <v/>
      </c>
      <c r="CG80" s="284" t="str">
        <f ca="true">+IF(OFFSET('Water Data'!$H$29,0,10*ROW('Water Data'!H74))="","",OFFSET('Water Data'!$H$29,0,10*ROW('Water Data'!H74)))</f>
        <v/>
      </c>
      <c r="CH80" s="284" t="str">
        <f ca="true">+IF(OFFSET('Water Data'!$I$27,0,10*ROW('Water Data'!I74))="","",OFFSET('Water Data'!$I$27,0,10*ROW('Water Data'!I74)))</f>
        <v/>
      </c>
      <c r="CI80" s="284" t="str">
        <f ca="true">+IF(OFFSET('Water Data'!$I$28,0,10*ROW('Water Data'!I74))="","",OFFSET('Water Data'!$I$28,0,10*ROW('Water Data'!I74)))</f>
        <v/>
      </c>
      <c r="CJ80" s="284" t="str">
        <f ca="true">+IF(OFFSET('Water Data'!$I$29,0,10*ROW('Water Data'!I74))="","",OFFSET('Water Data'!$I$29,0,10*ROW('Water Data'!I74)))</f>
        <v/>
      </c>
      <c r="CK80" s="284" t="str">
        <f ca="true">+IF(OFFSET('Sanitation Data'!$D$28,0,10*ROW('Sanitation Data'!D74))="","",OFFSET('Sanitation Data'!$D$28,0,10*ROW('Sanitation Data'!D74)))</f>
        <v/>
      </c>
      <c r="CL80" s="284" t="str">
        <f ca="true">+IF(OFFSET('Sanitation Data'!$D$29,0,10*ROW('Sanitation Data'!D74))="","",OFFSET('Sanitation Data'!$D$29,0,10*ROW('Sanitation Data'!D74)))</f>
        <v/>
      </c>
      <c r="CM80" s="284" t="str">
        <f ca="true">+IF(OFFSET('Sanitation Data'!$D$30,0,10*ROW('Sanitation Data'!D74))="","",OFFSET('Sanitation Data'!$D$30,0,10*ROW('Sanitation Data'!D74)))</f>
        <v/>
      </c>
      <c r="CN80" s="284" t="str">
        <f ca="true">+IF(OFFSET('Sanitation Data'!$D$31,0,10*ROW('Sanitation Data'!D74))="","",OFFSET('Sanitation Data'!$D$31,0,10*ROW('Sanitation Data'!D74)))</f>
        <v/>
      </c>
      <c r="CO80" s="284" t="str">
        <f ca="true">+IF(OFFSET('Sanitation Data'!$D$32,0,10*ROW('Sanitation Data'!D74))="","",OFFSET('Sanitation Data'!$D$32,0,10*ROW('Sanitation Data'!D74)))</f>
        <v/>
      </c>
      <c r="CP80" s="284" t="str">
        <f ca="true">+IF(OFFSET('Sanitation Data'!$E$28,0,10*ROW('Sanitation Data'!E74))="","",OFFSET('Sanitation Data'!$E$28,0,10*ROW('Sanitation Data'!E74)))</f>
        <v/>
      </c>
      <c r="CQ80" s="284" t="str">
        <f ca="true">+IF(OFFSET('Sanitation Data'!$E$29,0,10*ROW('Sanitation Data'!E74))="","",OFFSET('Sanitation Data'!$E$29,0,10*ROW('Sanitation Data'!E74)))</f>
        <v/>
      </c>
      <c r="CR80" s="284" t="str">
        <f ca="true">+IF(OFFSET('Sanitation Data'!$E$30,0,10*ROW('Sanitation Data'!E74))="","",OFFSET('Sanitation Data'!$E$30,0,10*ROW('Sanitation Data'!E74)))</f>
        <v/>
      </c>
      <c r="CS80" s="284" t="str">
        <f ca="true">+IF(OFFSET('Sanitation Data'!$E$31,0,10*ROW('Sanitation Data'!E74))="","",OFFSET('Sanitation Data'!$E$31,0,10*ROW('Sanitation Data'!E74)))</f>
        <v/>
      </c>
      <c r="CT80" s="284" t="str">
        <f ca="true">+IF(OFFSET('Sanitation Data'!$E$32,0,10*ROW('Sanitation Data'!E74))="","",OFFSET('Sanitation Data'!$E$32,0,10*ROW('Sanitation Data'!E74)))</f>
        <v/>
      </c>
      <c r="CU80" s="284" t="str">
        <f ca="true">+IF(OFFSET('Sanitation Data'!$F$28,0,10*ROW('Sanitation Data'!F74))="","",OFFSET('Sanitation Data'!$F$28,0,10*ROW('Sanitation Data'!F74)))</f>
        <v/>
      </c>
      <c r="CV80" s="284" t="str">
        <f ca="true">+IF(OFFSET('Sanitation Data'!$F$29,0,10*ROW('Sanitation Data'!F74))="","",OFFSET('Sanitation Data'!$F$29,0,10*ROW('Sanitation Data'!F74)))</f>
        <v/>
      </c>
      <c r="CW80" s="284" t="str">
        <f ca="true">+IF(OFFSET('Sanitation Data'!$F$30,0,10*ROW('Sanitation Data'!F74))="","",OFFSET('Sanitation Data'!$F$30,0,10*ROW('Sanitation Data'!F74)))</f>
        <v/>
      </c>
      <c r="CX80" s="284" t="str">
        <f ca="true">+IF(OFFSET('Sanitation Data'!$F$31,0,10*ROW('Sanitation Data'!F74))="","",OFFSET('Sanitation Data'!$F$31,0,10*ROW('Sanitation Data'!F74)))</f>
        <v/>
      </c>
      <c r="CY80" s="284" t="str">
        <f ca="true">+IF(OFFSET('Sanitation Data'!$F$32,0,10*ROW('Sanitation Data'!F74))="","",OFFSET('Sanitation Data'!$F$32,0,10*ROW('Sanitation Data'!F74)))</f>
        <v/>
      </c>
      <c r="CZ80" s="284" t="str">
        <f ca="true">+IF(OFFSET('Sanitation Data'!$G$28,0,10*ROW('Sanitation Data'!G74))="","",OFFSET('Sanitation Data'!$G$28,0,10*ROW('Sanitation Data'!G74)))</f>
        <v/>
      </c>
      <c r="DA80" s="284" t="str">
        <f ca="true">+IF(OFFSET('Sanitation Data'!$G$29,0,10*ROW('Sanitation Data'!G74))="","",OFFSET('Sanitation Data'!$G$29,0,10*ROW('Sanitation Data'!G74)))</f>
        <v/>
      </c>
      <c r="DB80" s="284" t="str">
        <f ca="true">+IF(OFFSET('Sanitation Data'!$G$30,0,10*ROW('Sanitation Data'!G74))="","",OFFSET('Sanitation Data'!$G$30,0,10*ROW('Sanitation Data'!G74)))</f>
        <v/>
      </c>
      <c r="DC80" s="284" t="str">
        <f ca="true">+IF(OFFSET('Sanitation Data'!$G$31,0,10*ROW('Sanitation Data'!G74))="","",OFFSET('Sanitation Data'!$G$31,0,10*ROW('Sanitation Data'!G74)))</f>
        <v/>
      </c>
      <c r="DD80" s="284" t="str">
        <f ca="true">+IF(OFFSET('Sanitation Data'!$G$32,0,10*ROW('Sanitation Data'!G74))="","",OFFSET('Sanitation Data'!$G$32,0,10*ROW('Sanitation Data'!G74)))</f>
        <v/>
      </c>
      <c r="DE80" s="284" t="str">
        <f ca="true">+IF(OFFSET('Sanitation Data'!$H$28,0,10*ROW('Sanitation Data'!H74))="","",OFFSET('Sanitation Data'!$H$28,0,10*ROW('Sanitation Data'!H74)))</f>
        <v/>
      </c>
      <c r="DF80" s="284" t="str">
        <f ca="true">+IF(OFFSET('Sanitation Data'!$H$29,0,10*ROW('Sanitation Data'!H74))="","",OFFSET('Sanitation Data'!$H$29,0,10*ROW('Sanitation Data'!H74)))</f>
        <v/>
      </c>
      <c r="DG80" s="284" t="str">
        <f ca="true">+IF(OFFSET('Sanitation Data'!$H$30,0,10*ROW('Sanitation Data'!H74))="","",OFFSET('Sanitation Data'!$H$30,0,10*ROW('Sanitation Data'!H74)))</f>
        <v/>
      </c>
      <c r="DH80" s="284" t="str">
        <f ca="true">+IF(OFFSET('Sanitation Data'!$H$31,0,10*ROW('Sanitation Data'!H74))="","",OFFSET('Sanitation Data'!$H$31,0,10*ROW('Sanitation Data'!H74)))</f>
        <v/>
      </c>
      <c r="DI80" s="284" t="str">
        <f ca="true">+IF(OFFSET('Sanitation Data'!$H$32,0,10*ROW('Sanitation Data'!H74))="","",OFFSET('Sanitation Data'!$H$32,0,10*ROW('Sanitation Data'!H74)))</f>
        <v/>
      </c>
      <c r="DJ80" s="284" t="str">
        <f ca="true">+IF(OFFSET('Sanitation Data'!$I$28,0,10*ROW('Sanitation Data'!I74))="","",OFFSET('Sanitation Data'!$I$28,0,10*ROW('Sanitation Data'!I74)))</f>
        <v/>
      </c>
      <c r="DK80" s="284" t="str">
        <f ca="true">+IF(OFFSET('Sanitation Data'!$I$29,0,10*ROW('Sanitation Data'!I74))="","",OFFSET('Sanitation Data'!$I$29,0,10*ROW('Sanitation Data'!I74)))</f>
        <v/>
      </c>
      <c r="DL80" s="284" t="str">
        <f ca="true">+IF(OFFSET('Sanitation Data'!$I$30,0,10*ROW('Sanitation Data'!I74))="","",OFFSET('Sanitation Data'!$I$30,0,10*ROW('Sanitation Data'!I74)))</f>
        <v/>
      </c>
      <c r="DM80" s="284" t="str">
        <f ca="true">+IF(OFFSET('Sanitation Data'!$I$31,0,10*ROW('Sanitation Data'!I74))="","",OFFSET('Sanitation Data'!$I$31,0,10*ROW('Sanitation Data'!I74)))</f>
        <v/>
      </c>
      <c r="DN80" s="284" t="str">
        <f ca="true">+IF(OFFSET('Sanitation Data'!$I$32,0,10*ROW('Sanitation Data'!I74))="","",OFFSET('Sanitation Data'!$I$32,0,10*ROW('Sanitation Data'!I74)))</f>
        <v/>
      </c>
      <c r="DO80" s="284" t="str">
        <f ca="true">+IF(OFFSET('Hygiene Data'!$D$11,0,10*ROW('Hygiene Data'!D74))="","",OFFSET('Hygiene Data'!$D$11,0,10*ROW('Hygiene Data'!D74)))</f>
        <v/>
      </c>
      <c r="DP80" s="284" t="str">
        <f ca="true">+IF(OFFSET('Hygiene Data'!$D$12,0,10*ROW('Hygiene Data'!D74))="","",OFFSET('Hygiene Data'!$D$12,0,10*ROW('Hygiene Data'!D74)))</f>
        <v/>
      </c>
      <c r="DQ80" s="284" t="str">
        <f ca="true">+IF(OFFSET('Hygiene Data'!$D$13,0,10*ROW('Hygiene Data'!D74))="","",OFFSET('Hygiene Data'!$D$13,0,10*ROW('Hygiene Data'!D74)))</f>
        <v/>
      </c>
      <c r="DR80" s="284" t="str">
        <f ca="true">+IF(OFFSET('Hygiene Data'!$E$11,0,10*ROW('Hygiene Data'!E74))="","",OFFSET('Hygiene Data'!$E$11,0,10*ROW('Hygiene Data'!E74)))</f>
        <v/>
      </c>
      <c r="DS80" s="284" t="str">
        <f ca="true">+IF(OFFSET('Hygiene Data'!$E$12,0,10*ROW('Hygiene Data'!E74))="","",OFFSET('Hygiene Data'!$E$12,0,10*ROW('Hygiene Data'!E74)))</f>
        <v/>
      </c>
      <c r="DT80" s="284" t="str">
        <f ca="true">+IF(OFFSET('Hygiene Data'!$E$13,0,10*ROW('Hygiene Data'!E74))="","",OFFSET('Hygiene Data'!$E$13,0,10*ROW('Hygiene Data'!E74)))</f>
        <v/>
      </c>
      <c r="DU80" s="284" t="str">
        <f ca="true">+IF(OFFSET('Hygiene Data'!$F$11,0,10*ROW('Hygiene Data'!F74))="","",OFFSET('Hygiene Data'!$F$11,0,10*ROW('Hygiene Data'!F74)))</f>
        <v/>
      </c>
      <c r="DV80" s="284" t="str">
        <f ca="true">+IF(OFFSET('Hygiene Data'!$F$12,0,10*ROW('Hygiene Data'!F74))="","",OFFSET('Hygiene Data'!$F$12,0,10*ROW('Hygiene Data'!F74)))</f>
        <v/>
      </c>
      <c r="DW80" s="284" t="str">
        <f ca="true">+IF(OFFSET('Hygiene Data'!$F$13,0,10*ROW('Hygiene Data'!F74))="","",OFFSET('Hygiene Data'!$F$13,0,10*ROW('Hygiene Data'!F74)))</f>
        <v/>
      </c>
      <c r="DX80" s="284" t="str">
        <f ca="true">+IF(OFFSET('Hygiene Data'!$G$11,0,10*ROW('Hygiene Data'!G74))="","",OFFSET('Hygiene Data'!$G$11,0,10*ROW('Hygiene Data'!G74)))</f>
        <v/>
      </c>
      <c r="DY80" s="284" t="str">
        <f ca="true">+IF(OFFSET('Hygiene Data'!$G$12,0,10*ROW('Hygiene Data'!G74))="","",OFFSET('Hygiene Data'!$G$12,0,10*ROW('Hygiene Data'!G74)))</f>
        <v/>
      </c>
      <c r="DZ80" s="284" t="str">
        <f ca="true">+IF(OFFSET('Hygiene Data'!$G$13,0,10*ROW('Hygiene Data'!G74))="","",OFFSET('Hygiene Data'!$G$13,0,10*ROW('Hygiene Data'!G74)))</f>
        <v/>
      </c>
      <c r="EA80" s="284" t="str">
        <f ca="true">+IF(OFFSET('Hygiene Data'!$H$11,0,10*ROW('Hygiene Data'!H74))="","",OFFSET('Hygiene Data'!$H$11,0,10*ROW('Hygiene Data'!H74)))</f>
        <v/>
      </c>
      <c r="EB80" s="284" t="str">
        <f ca="true">+IF(OFFSET('Hygiene Data'!$H$12,0,10*ROW('Hygiene Data'!H74))="","",OFFSET('Hygiene Data'!$H$12,0,10*ROW('Hygiene Data'!H74)))</f>
        <v/>
      </c>
      <c r="EC80" s="284" t="str">
        <f ca="true">+IF(OFFSET('Hygiene Data'!$H$13,0,10*ROW('Hygiene Data'!H74))="","",OFFSET('Hygiene Data'!$H$13,0,10*ROW('Hygiene Data'!H74)))</f>
        <v/>
      </c>
      <c r="ED80" s="284" t="str">
        <f ca="true">+IF(OFFSET('Hygiene Data'!$I$11,0,10*ROW('Hygiene Data'!I74))="","",OFFSET('Hygiene Data'!$I$11,0,10*ROW('Hygiene Data'!I74)))</f>
        <v/>
      </c>
      <c r="EE80" s="284" t="str">
        <f ca="true">+IF(OFFSET('Hygiene Data'!$I$12,0,10*ROW('Hygiene Data'!I74))="","",OFFSET('Hygiene Data'!$I$12,0,10*ROW('Hygiene Data'!I74)))</f>
        <v/>
      </c>
      <c r="EF80" s="284"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9"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4"/>
      <c r="BS81" s="284" t="str">
        <f ca="true">+IF(OFFSET('Water Data'!$D$27,0,10*ROW('Water Data'!D75))="","",OFFSET('Water Data'!$D$27,0,10*ROW('Water Data'!D75)))</f>
        <v/>
      </c>
      <c r="BT81" s="284" t="str">
        <f ca="true">+IF(OFFSET('Water Data'!$D$28,0,10*ROW('Water Data'!D75))="","",OFFSET('Water Data'!$D$28,0,10*ROW('Water Data'!D75)))</f>
        <v/>
      </c>
      <c r="BU81" s="284" t="str">
        <f ca="true">+IF(OFFSET('Water Data'!$D$29,0,10*ROW('Water Data'!D75))="","",OFFSET('Water Data'!$D$29,0,10*ROW('Water Data'!D75)))</f>
        <v/>
      </c>
      <c r="BV81" s="284" t="str">
        <f ca="true">+IF(OFFSET('Water Data'!$E$27,0,10*ROW('Water Data'!E75))="","",OFFSET('Water Data'!$E$27,0,10*ROW('Water Data'!E75)))</f>
        <v/>
      </c>
      <c r="BW81" s="284" t="str">
        <f ca="true">+IF(OFFSET('Water Data'!$E$28,0,10*ROW('Water Data'!E75))="","",OFFSET('Water Data'!$E$28,0,10*ROW('Water Data'!E75)))</f>
        <v/>
      </c>
      <c r="BX81" s="284" t="str">
        <f ca="true">+IF(OFFSET('Water Data'!$E$29,0,10*ROW('Water Data'!E75))="","",OFFSET('Water Data'!$E$29,0,10*ROW('Water Data'!E75)))</f>
        <v/>
      </c>
      <c r="BY81" s="284" t="str">
        <f ca="true">+IF(OFFSET('Water Data'!$F$27,0,10*ROW('Water Data'!F75))="","",OFFSET('Water Data'!$F$27,0,10*ROW('Water Data'!F75)))</f>
        <v/>
      </c>
      <c r="BZ81" s="284" t="str">
        <f ca="true">+IF(OFFSET('Water Data'!$F$28,0,10*ROW('Water Data'!F75))="","",OFFSET('Water Data'!$F$28,0,10*ROW('Water Data'!F75)))</f>
        <v/>
      </c>
      <c r="CA81" s="284" t="str">
        <f ca="true">+IF(OFFSET('Water Data'!$F$29,0,10*ROW('Water Data'!F75))="","",OFFSET('Water Data'!$F$29,0,10*ROW('Water Data'!F75)))</f>
        <v/>
      </c>
      <c r="CB81" s="284" t="str">
        <f ca="true">+IF(OFFSET('Water Data'!$G$27,0,10*ROW('Water Data'!G75))="","",OFFSET('Water Data'!$G$27,0,10*ROW('Water Data'!G75)))</f>
        <v/>
      </c>
      <c r="CC81" s="284" t="str">
        <f ca="true">+IF(OFFSET('Water Data'!$G$28,0,10*ROW('Water Data'!G75))="","",OFFSET('Water Data'!$G$28,0,10*ROW('Water Data'!G75)))</f>
        <v/>
      </c>
      <c r="CD81" s="284" t="str">
        <f ca="true">+IF(OFFSET('Water Data'!$G$29,0,10*ROW('Water Data'!G75))="","",OFFSET('Water Data'!$G$29,0,10*ROW('Water Data'!G75)))</f>
        <v/>
      </c>
      <c r="CE81" s="284" t="str">
        <f ca="true">+IF(OFFSET('Water Data'!$H$27,0,10*ROW('Water Data'!H75))="","",OFFSET('Water Data'!$H$27,0,10*ROW('Water Data'!H75)))</f>
        <v/>
      </c>
      <c r="CF81" s="284" t="str">
        <f ca="true">+IF(OFFSET('Water Data'!$H$28,0,10*ROW('Water Data'!H75))="","",OFFSET('Water Data'!$H$28,0,10*ROW('Water Data'!H75)))</f>
        <v/>
      </c>
      <c r="CG81" s="284" t="str">
        <f ca="true">+IF(OFFSET('Water Data'!$H$29,0,10*ROW('Water Data'!H75))="","",OFFSET('Water Data'!$H$29,0,10*ROW('Water Data'!H75)))</f>
        <v/>
      </c>
      <c r="CH81" s="284" t="str">
        <f ca="true">+IF(OFFSET('Water Data'!$I$27,0,10*ROW('Water Data'!I75))="","",OFFSET('Water Data'!$I$27,0,10*ROW('Water Data'!I75)))</f>
        <v/>
      </c>
      <c r="CI81" s="284" t="str">
        <f ca="true">+IF(OFFSET('Water Data'!$I$28,0,10*ROW('Water Data'!I75))="","",OFFSET('Water Data'!$I$28,0,10*ROW('Water Data'!I75)))</f>
        <v/>
      </c>
      <c r="CJ81" s="284" t="str">
        <f ca="true">+IF(OFFSET('Water Data'!$I$29,0,10*ROW('Water Data'!I75))="","",OFFSET('Water Data'!$I$29,0,10*ROW('Water Data'!I75)))</f>
        <v/>
      </c>
      <c r="CK81" s="284" t="str">
        <f ca="true">+IF(OFFSET('Sanitation Data'!$D$28,0,10*ROW('Sanitation Data'!D75))="","",OFFSET('Sanitation Data'!$D$28,0,10*ROW('Sanitation Data'!D75)))</f>
        <v/>
      </c>
      <c r="CL81" s="284" t="str">
        <f ca="true">+IF(OFFSET('Sanitation Data'!$D$29,0,10*ROW('Sanitation Data'!D75))="","",OFFSET('Sanitation Data'!$D$29,0,10*ROW('Sanitation Data'!D75)))</f>
        <v/>
      </c>
      <c r="CM81" s="284" t="str">
        <f ca="true">+IF(OFFSET('Sanitation Data'!$D$30,0,10*ROW('Sanitation Data'!D75))="","",OFFSET('Sanitation Data'!$D$30,0,10*ROW('Sanitation Data'!D75)))</f>
        <v/>
      </c>
      <c r="CN81" s="284" t="str">
        <f ca="true">+IF(OFFSET('Sanitation Data'!$D$31,0,10*ROW('Sanitation Data'!D75))="","",OFFSET('Sanitation Data'!$D$31,0,10*ROW('Sanitation Data'!D75)))</f>
        <v/>
      </c>
      <c r="CO81" s="284" t="str">
        <f ca="true">+IF(OFFSET('Sanitation Data'!$D$32,0,10*ROW('Sanitation Data'!D75))="","",OFFSET('Sanitation Data'!$D$32,0,10*ROW('Sanitation Data'!D75)))</f>
        <v/>
      </c>
      <c r="CP81" s="284" t="str">
        <f ca="true">+IF(OFFSET('Sanitation Data'!$E$28,0,10*ROW('Sanitation Data'!E75))="","",OFFSET('Sanitation Data'!$E$28,0,10*ROW('Sanitation Data'!E75)))</f>
        <v/>
      </c>
      <c r="CQ81" s="284" t="str">
        <f ca="true">+IF(OFFSET('Sanitation Data'!$E$29,0,10*ROW('Sanitation Data'!E75))="","",OFFSET('Sanitation Data'!$E$29,0,10*ROW('Sanitation Data'!E75)))</f>
        <v/>
      </c>
      <c r="CR81" s="284" t="str">
        <f ca="true">+IF(OFFSET('Sanitation Data'!$E$30,0,10*ROW('Sanitation Data'!E75))="","",OFFSET('Sanitation Data'!$E$30,0,10*ROW('Sanitation Data'!E75)))</f>
        <v/>
      </c>
      <c r="CS81" s="284" t="str">
        <f ca="true">+IF(OFFSET('Sanitation Data'!$E$31,0,10*ROW('Sanitation Data'!E75))="","",OFFSET('Sanitation Data'!$E$31,0,10*ROW('Sanitation Data'!E75)))</f>
        <v/>
      </c>
      <c r="CT81" s="284" t="str">
        <f ca="true">+IF(OFFSET('Sanitation Data'!$E$32,0,10*ROW('Sanitation Data'!E75))="","",OFFSET('Sanitation Data'!$E$32,0,10*ROW('Sanitation Data'!E75)))</f>
        <v/>
      </c>
      <c r="CU81" s="284" t="str">
        <f ca="true">+IF(OFFSET('Sanitation Data'!$F$28,0,10*ROW('Sanitation Data'!F75))="","",OFFSET('Sanitation Data'!$F$28,0,10*ROW('Sanitation Data'!F75)))</f>
        <v/>
      </c>
      <c r="CV81" s="284" t="str">
        <f ca="true">+IF(OFFSET('Sanitation Data'!$F$29,0,10*ROW('Sanitation Data'!F75))="","",OFFSET('Sanitation Data'!$F$29,0,10*ROW('Sanitation Data'!F75)))</f>
        <v/>
      </c>
      <c r="CW81" s="284" t="str">
        <f ca="true">+IF(OFFSET('Sanitation Data'!$F$30,0,10*ROW('Sanitation Data'!F75))="","",OFFSET('Sanitation Data'!$F$30,0,10*ROW('Sanitation Data'!F75)))</f>
        <v/>
      </c>
      <c r="CX81" s="284" t="str">
        <f ca="true">+IF(OFFSET('Sanitation Data'!$F$31,0,10*ROW('Sanitation Data'!F75))="","",OFFSET('Sanitation Data'!$F$31,0,10*ROW('Sanitation Data'!F75)))</f>
        <v/>
      </c>
      <c r="CY81" s="284" t="str">
        <f ca="true">+IF(OFFSET('Sanitation Data'!$F$32,0,10*ROW('Sanitation Data'!F75))="","",OFFSET('Sanitation Data'!$F$32,0,10*ROW('Sanitation Data'!F75)))</f>
        <v/>
      </c>
      <c r="CZ81" s="284" t="str">
        <f ca="true">+IF(OFFSET('Sanitation Data'!$G$28,0,10*ROW('Sanitation Data'!G75))="","",OFFSET('Sanitation Data'!$G$28,0,10*ROW('Sanitation Data'!G75)))</f>
        <v/>
      </c>
      <c r="DA81" s="284" t="str">
        <f ca="true">+IF(OFFSET('Sanitation Data'!$G$29,0,10*ROW('Sanitation Data'!G75))="","",OFFSET('Sanitation Data'!$G$29,0,10*ROW('Sanitation Data'!G75)))</f>
        <v/>
      </c>
      <c r="DB81" s="284" t="str">
        <f ca="true">+IF(OFFSET('Sanitation Data'!$G$30,0,10*ROW('Sanitation Data'!G75))="","",OFFSET('Sanitation Data'!$G$30,0,10*ROW('Sanitation Data'!G75)))</f>
        <v/>
      </c>
      <c r="DC81" s="284" t="str">
        <f ca="true">+IF(OFFSET('Sanitation Data'!$G$31,0,10*ROW('Sanitation Data'!G75))="","",OFFSET('Sanitation Data'!$G$31,0,10*ROW('Sanitation Data'!G75)))</f>
        <v/>
      </c>
      <c r="DD81" s="284" t="str">
        <f ca="true">+IF(OFFSET('Sanitation Data'!$G$32,0,10*ROW('Sanitation Data'!G75))="","",OFFSET('Sanitation Data'!$G$32,0,10*ROW('Sanitation Data'!G75)))</f>
        <v/>
      </c>
      <c r="DE81" s="284" t="str">
        <f ca="true">+IF(OFFSET('Sanitation Data'!$H$28,0,10*ROW('Sanitation Data'!H75))="","",OFFSET('Sanitation Data'!$H$28,0,10*ROW('Sanitation Data'!H75)))</f>
        <v/>
      </c>
      <c r="DF81" s="284" t="str">
        <f ca="true">+IF(OFFSET('Sanitation Data'!$H$29,0,10*ROW('Sanitation Data'!H75))="","",OFFSET('Sanitation Data'!$H$29,0,10*ROW('Sanitation Data'!H75)))</f>
        <v/>
      </c>
      <c r="DG81" s="284" t="str">
        <f ca="true">+IF(OFFSET('Sanitation Data'!$H$30,0,10*ROW('Sanitation Data'!H75))="","",OFFSET('Sanitation Data'!$H$30,0,10*ROW('Sanitation Data'!H75)))</f>
        <v/>
      </c>
      <c r="DH81" s="284" t="str">
        <f ca="true">+IF(OFFSET('Sanitation Data'!$H$31,0,10*ROW('Sanitation Data'!H75))="","",OFFSET('Sanitation Data'!$H$31,0,10*ROW('Sanitation Data'!H75)))</f>
        <v/>
      </c>
      <c r="DI81" s="284" t="str">
        <f ca="true">+IF(OFFSET('Sanitation Data'!$H$32,0,10*ROW('Sanitation Data'!H75))="","",OFFSET('Sanitation Data'!$H$32,0,10*ROW('Sanitation Data'!H75)))</f>
        <v/>
      </c>
      <c r="DJ81" s="284" t="str">
        <f ca="true">+IF(OFFSET('Sanitation Data'!$I$28,0,10*ROW('Sanitation Data'!I75))="","",OFFSET('Sanitation Data'!$I$28,0,10*ROW('Sanitation Data'!I75)))</f>
        <v/>
      </c>
      <c r="DK81" s="284" t="str">
        <f ca="true">+IF(OFFSET('Sanitation Data'!$I$29,0,10*ROW('Sanitation Data'!I75))="","",OFFSET('Sanitation Data'!$I$29,0,10*ROW('Sanitation Data'!I75)))</f>
        <v/>
      </c>
      <c r="DL81" s="284" t="str">
        <f ca="true">+IF(OFFSET('Sanitation Data'!$I$30,0,10*ROW('Sanitation Data'!I75))="","",OFFSET('Sanitation Data'!$I$30,0,10*ROW('Sanitation Data'!I75)))</f>
        <v/>
      </c>
      <c r="DM81" s="284" t="str">
        <f ca="true">+IF(OFFSET('Sanitation Data'!$I$31,0,10*ROW('Sanitation Data'!I75))="","",OFFSET('Sanitation Data'!$I$31,0,10*ROW('Sanitation Data'!I75)))</f>
        <v/>
      </c>
      <c r="DN81" s="284" t="str">
        <f ca="true">+IF(OFFSET('Sanitation Data'!$I$32,0,10*ROW('Sanitation Data'!I75))="","",OFFSET('Sanitation Data'!$I$32,0,10*ROW('Sanitation Data'!I75)))</f>
        <v/>
      </c>
      <c r="DO81" s="284" t="str">
        <f ca="true">+IF(OFFSET('Hygiene Data'!$D$11,0,10*ROW('Hygiene Data'!D75))="","",OFFSET('Hygiene Data'!$D$11,0,10*ROW('Hygiene Data'!D75)))</f>
        <v/>
      </c>
      <c r="DP81" s="284" t="str">
        <f ca="true">+IF(OFFSET('Hygiene Data'!$D$12,0,10*ROW('Hygiene Data'!D75))="","",OFFSET('Hygiene Data'!$D$12,0,10*ROW('Hygiene Data'!D75)))</f>
        <v/>
      </c>
      <c r="DQ81" s="284" t="str">
        <f ca="true">+IF(OFFSET('Hygiene Data'!$D$13,0,10*ROW('Hygiene Data'!D75))="","",OFFSET('Hygiene Data'!$D$13,0,10*ROW('Hygiene Data'!D75)))</f>
        <v/>
      </c>
      <c r="DR81" s="284" t="str">
        <f ca="true">+IF(OFFSET('Hygiene Data'!$E$11,0,10*ROW('Hygiene Data'!E75))="","",OFFSET('Hygiene Data'!$E$11,0,10*ROW('Hygiene Data'!E75)))</f>
        <v/>
      </c>
      <c r="DS81" s="284" t="str">
        <f ca="true">+IF(OFFSET('Hygiene Data'!$E$12,0,10*ROW('Hygiene Data'!E75))="","",OFFSET('Hygiene Data'!$E$12,0,10*ROW('Hygiene Data'!E75)))</f>
        <v/>
      </c>
      <c r="DT81" s="284" t="str">
        <f ca="true">+IF(OFFSET('Hygiene Data'!$E$13,0,10*ROW('Hygiene Data'!E75))="","",OFFSET('Hygiene Data'!$E$13,0,10*ROW('Hygiene Data'!E75)))</f>
        <v/>
      </c>
      <c r="DU81" s="284" t="str">
        <f ca="true">+IF(OFFSET('Hygiene Data'!$F$11,0,10*ROW('Hygiene Data'!F75))="","",OFFSET('Hygiene Data'!$F$11,0,10*ROW('Hygiene Data'!F75)))</f>
        <v/>
      </c>
      <c r="DV81" s="284" t="str">
        <f ca="true">+IF(OFFSET('Hygiene Data'!$F$12,0,10*ROW('Hygiene Data'!F75))="","",OFFSET('Hygiene Data'!$F$12,0,10*ROW('Hygiene Data'!F75)))</f>
        <v/>
      </c>
      <c r="DW81" s="284" t="str">
        <f ca="true">+IF(OFFSET('Hygiene Data'!$F$13,0,10*ROW('Hygiene Data'!F75))="","",OFFSET('Hygiene Data'!$F$13,0,10*ROW('Hygiene Data'!F75)))</f>
        <v/>
      </c>
      <c r="DX81" s="284" t="str">
        <f ca="true">+IF(OFFSET('Hygiene Data'!$G$11,0,10*ROW('Hygiene Data'!G75))="","",OFFSET('Hygiene Data'!$G$11,0,10*ROW('Hygiene Data'!G75)))</f>
        <v/>
      </c>
      <c r="DY81" s="284" t="str">
        <f ca="true">+IF(OFFSET('Hygiene Data'!$G$12,0,10*ROW('Hygiene Data'!G75))="","",OFFSET('Hygiene Data'!$G$12,0,10*ROW('Hygiene Data'!G75)))</f>
        <v/>
      </c>
      <c r="DZ81" s="284" t="str">
        <f ca="true">+IF(OFFSET('Hygiene Data'!$G$13,0,10*ROW('Hygiene Data'!G75))="","",OFFSET('Hygiene Data'!$G$13,0,10*ROW('Hygiene Data'!G75)))</f>
        <v/>
      </c>
      <c r="EA81" s="284" t="str">
        <f ca="true">+IF(OFFSET('Hygiene Data'!$H$11,0,10*ROW('Hygiene Data'!H75))="","",OFFSET('Hygiene Data'!$H$11,0,10*ROW('Hygiene Data'!H75)))</f>
        <v/>
      </c>
      <c r="EB81" s="284" t="str">
        <f ca="true">+IF(OFFSET('Hygiene Data'!$H$12,0,10*ROW('Hygiene Data'!H75))="","",OFFSET('Hygiene Data'!$H$12,0,10*ROW('Hygiene Data'!H75)))</f>
        <v/>
      </c>
      <c r="EC81" s="284" t="str">
        <f ca="true">+IF(OFFSET('Hygiene Data'!$H$13,0,10*ROW('Hygiene Data'!H75))="","",OFFSET('Hygiene Data'!$H$13,0,10*ROW('Hygiene Data'!H75)))</f>
        <v/>
      </c>
      <c r="ED81" s="284" t="str">
        <f ca="true">+IF(OFFSET('Hygiene Data'!$I$11,0,10*ROW('Hygiene Data'!I75))="","",OFFSET('Hygiene Data'!$I$11,0,10*ROW('Hygiene Data'!I75)))</f>
        <v/>
      </c>
      <c r="EE81" s="284" t="str">
        <f ca="true">+IF(OFFSET('Hygiene Data'!$I$12,0,10*ROW('Hygiene Data'!I75))="","",OFFSET('Hygiene Data'!$I$12,0,10*ROW('Hygiene Data'!I75)))</f>
        <v/>
      </c>
      <c r="EF81" s="284"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9"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4"/>
      <c r="BS82" s="284" t="str">
        <f ca="true">+IF(OFFSET('Water Data'!$D$27,0,10*ROW('Water Data'!D76))="","",OFFSET('Water Data'!$D$27,0,10*ROW('Water Data'!D76)))</f>
        <v/>
      </c>
      <c r="BT82" s="284" t="str">
        <f ca="true">+IF(OFFSET('Water Data'!$D$28,0,10*ROW('Water Data'!D76))="","",OFFSET('Water Data'!$D$28,0,10*ROW('Water Data'!D76)))</f>
        <v/>
      </c>
      <c r="BU82" s="284" t="str">
        <f ca="true">+IF(OFFSET('Water Data'!$D$29,0,10*ROW('Water Data'!D76))="","",OFFSET('Water Data'!$D$29,0,10*ROW('Water Data'!D76)))</f>
        <v/>
      </c>
      <c r="BV82" s="284" t="str">
        <f ca="true">+IF(OFFSET('Water Data'!$E$27,0,10*ROW('Water Data'!E76))="","",OFFSET('Water Data'!$E$27,0,10*ROW('Water Data'!E76)))</f>
        <v/>
      </c>
      <c r="BW82" s="284" t="str">
        <f ca="true">+IF(OFFSET('Water Data'!$E$28,0,10*ROW('Water Data'!E76))="","",OFFSET('Water Data'!$E$28,0,10*ROW('Water Data'!E76)))</f>
        <v/>
      </c>
      <c r="BX82" s="284" t="str">
        <f ca="true">+IF(OFFSET('Water Data'!$E$29,0,10*ROW('Water Data'!E76))="","",OFFSET('Water Data'!$E$29,0,10*ROW('Water Data'!E76)))</f>
        <v/>
      </c>
      <c r="BY82" s="284" t="str">
        <f ca="true">+IF(OFFSET('Water Data'!$F$27,0,10*ROW('Water Data'!F76))="","",OFFSET('Water Data'!$F$27,0,10*ROW('Water Data'!F76)))</f>
        <v/>
      </c>
      <c r="BZ82" s="284" t="str">
        <f ca="true">+IF(OFFSET('Water Data'!$F$28,0,10*ROW('Water Data'!F76))="","",OFFSET('Water Data'!$F$28,0,10*ROW('Water Data'!F76)))</f>
        <v/>
      </c>
      <c r="CA82" s="284" t="str">
        <f ca="true">+IF(OFFSET('Water Data'!$F$29,0,10*ROW('Water Data'!F76))="","",OFFSET('Water Data'!$F$29,0,10*ROW('Water Data'!F76)))</f>
        <v/>
      </c>
      <c r="CB82" s="284" t="str">
        <f ca="true">+IF(OFFSET('Water Data'!$G$27,0,10*ROW('Water Data'!G76))="","",OFFSET('Water Data'!$G$27,0,10*ROW('Water Data'!G76)))</f>
        <v/>
      </c>
      <c r="CC82" s="284" t="str">
        <f ca="true">+IF(OFFSET('Water Data'!$G$28,0,10*ROW('Water Data'!G76))="","",OFFSET('Water Data'!$G$28,0,10*ROW('Water Data'!G76)))</f>
        <v/>
      </c>
      <c r="CD82" s="284" t="str">
        <f ca="true">+IF(OFFSET('Water Data'!$G$29,0,10*ROW('Water Data'!G76))="","",OFFSET('Water Data'!$G$29,0,10*ROW('Water Data'!G76)))</f>
        <v/>
      </c>
      <c r="CE82" s="284" t="str">
        <f ca="true">+IF(OFFSET('Water Data'!$H$27,0,10*ROW('Water Data'!H76))="","",OFFSET('Water Data'!$H$27,0,10*ROW('Water Data'!H76)))</f>
        <v/>
      </c>
      <c r="CF82" s="284" t="str">
        <f ca="true">+IF(OFFSET('Water Data'!$H$28,0,10*ROW('Water Data'!H76))="","",OFFSET('Water Data'!$H$28,0,10*ROW('Water Data'!H76)))</f>
        <v/>
      </c>
      <c r="CG82" s="284" t="str">
        <f ca="true">+IF(OFFSET('Water Data'!$H$29,0,10*ROW('Water Data'!H76))="","",OFFSET('Water Data'!$H$29,0,10*ROW('Water Data'!H76)))</f>
        <v/>
      </c>
      <c r="CH82" s="284" t="str">
        <f ca="true">+IF(OFFSET('Water Data'!$I$27,0,10*ROW('Water Data'!I76))="","",OFFSET('Water Data'!$I$27,0,10*ROW('Water Data'!I76)))</f>
        <v/>
      </c>
      <c r="CI82" s="284" t="str">
        <f ca="true">+IF(OFFSET('Water Data'!$I$28,0,10*ROW('Water Data'!I76))="","",OFFSET('Water Data'!$I$28,0,10*ROW('Water Data'!I76)))</f>
        <v/>
      </c>
      <c r="CJ82" s="284" t="str">
        <f ca="true">+IF(OFFSET('Water Data'!$I$29,0,10*ROW('Water Data'!I76))="","",OFFSET('Water Data'!$I$29,0,10*ROW('Water Data'!I76)))</f>
        <v/>
      </c>
      <c r="CK82" s="284" t="str">
        <f ca="true">+IF(OFFSET('Sanitation Data'!$D$28,0,10*ROW('Sanitation Data'!D76))="","",OFFSET('Sanitation Data'!$D$28,0,10*ROW('Sanitation Data'!D76)))</f>
        <v/>
      </c>
      <c r="CL82" s="284" t="str">
        <f ca="true">+IF(OFFSET('Sanitation Data'!$D$29,0,10*ROW('Sanitation Data'!D76))="","",OFFSET('Sanitation Data'!$D$29,0,10*ROW('Sanitation Data'!D76)))</f>
        <v/>
      </c>
      <c r="CM82" s="284" t="str">
        <f ca="true">+IF(OFFSET('Sanitation Data'!$D$30,0,10*ROW('Sanitation Data'!D76))="","",OFFSET('Sanitation Data'!$D$30,0,10*ROW('Sanitation Data'!D76)))</f>
        <v/>
      </c>
      <c r="CN82" s="284" t="str">
        <f ca="true">+IF(OFFSET('Sanitation Data'!$D$31,0,10*ROW('Sanitation Data'!D76))="","",OFFSET('Sanitation Data'!$D$31,0,10*ROW('Sanitation Data'!D76)))</f>
        <v/>
      </c>
      <c r="CO82" s="284" t="str">
        <f ca="true">+IF(OFFSET('Sanitation Data'!$D$32,0,10*ROW('Sanitation Data'!D76))="","",OFFSET('Sanitation Data'!$D$32,0,10*ROW('Sanitation Data'!D76)))</f>
        <v/>
      </c>
      <c r="CP82" s="284" t="str">
        <f ca="true">+IF(OFFSET('Sanitation Data'!$E$28,0,10*ROW('Sanitation Data'!E76))="","",OFFSET('Sanitation Data'!$E$28,0,10*ROW('Sanitation Data'!E76)))</f>
        <v/>
      </c>
      <c r="CQ82" s="284" t="str">
        <f ca="true">+IF(OFFSET('Sanitation Data'!$E$29,0,10*ROW('Sanitation Data'!E76))="","",OFFSET('Sanitation Data'!$E$29,0,10*ROW('Sanitation Data'!E76)))</f>
        <v/>
      </c>
      <c r="CR82" s="284" t="str">
        <f ca="true">+IF(OFFSET('Sanitation Data'!$E$30,0,10*ROW('Sanitation Data'!E76))="","",OFFSET('Sanitation Data'!$E$30,0,10*ROW('Sanitation Data'!E76)))</f>
        <v/>
      </c>
      <c r="CS82" s="284" t="str">
        <f ca="true">+IF(OFFSET('Sanitation Data'!$E$31,0,10*ROW('Sanitation Data'!E76))="","",OFFSET('Sanitation Data'!$E$31,0,10*ROW('Sanitation Data'!E76)))</f>
        <v/>
      </c>
      <c r="CT82" s="284" t="str">
        <f ca="true">+IF(OFFSET('Sanitation Data'!$E$32,0,10*ROW('Sanitation Data'!E76))="","",OFFSET('Sanitation Data'!$E$32,0,10*ROW('Sanitation Data'!E76)))</f>
        <v/>
      </c>
      <c r="CU82" s="284" t="str">
        <f ca="true">+IF(OFFSET('Sanitation Data'!$F$28,0,10*ROW('Sanitation Data'!F76))="","",OFFSET('Sanitation Data'!$F$28,0,10*ROW('Sanitation Data'!F76)))</f>
        <v/>
      </c>
      <c r="CV82" s="284" t="str">
        <f ca="true">+IF(OFFSET('Sanitation Data'!$F$29,0,10*ROW('Sanitation Data'!F76))="","",OFFSET('Sanitation Data'!$F$29,0,10*ROW('Sanitation Data'!F76)))</f>
        <v/>
      </c>
      <c r="CW82" s="284" t="str">
        <f ca="true">+IF(OFFSET('Sanitation Data'!$F$30,0,10*ROW('Sanitation Data'!F76))="","",OFFSET('Sanitation Data'!$F$30,0,10*ROW('Sanitation Data'!F76)))</f>
        <v/>
      </c>
      <c r="CX82" s="284" t="str">
        <f ca="true">+IF(OFFSET('Sanitation Data'!$F$31,0,10*ROW('Sanitation Data'!F76))="","",OFFSET('Sanitation Data'!$F$31,0,10*ROW('Sanitation Data'!F76)))</f>
        <v/>
      </c>
      <c r="CY82" s="284" t="str">
        <f ca="true">+IF(OFFSET('Sanitation Data'!$F$32,0,10*ROW('Sanitation Data'!F76))="","",OFFSET('Sanitation Data'!$F$32,0,10*ROW('Sanitation Data'!F76)))</f>
        <v/>
      </c>
      <c r="CZ82" s="284" t="str">
        <f ca="true">+IF(OFFSET('Sanitation Data'!$G$28,0,10*ROW('Sanitation Data'!G76))="","",OFFSET('Sanitation Data'!$G$28,0,10*ROW('Sanitation Data'!G76)))</f>
        <v/>
      </c>
      <c r="DA82" s="284" t="str">
        <f ca="true">+IF(OFFSET('Sanitation Data'!$G$29,0,10*ROW('Sanitation Data'!G76))="","",OFFSET('Sanitation Data'!$G$29,0,10*ROW('Sanitation Data'!G76)))</f>
        <v/>
      </c>
      <c r="DB82" s="284" t="str">
        <f ca="true">+IF(OFFSET('Sanitation Data'!$G$30,0,10*ROW('Sanitation Data'!G76))="","",OFFSET('Sanitation Data'!$G$30,0,10*ROW('Sanitation Data'!G76)))</f>
        <v/>
      </c>
      <c r="DC82" s="284" t="str">
        <f ca="true">+IF(OFFSET('Sanitation Data'!$G$31,0,10*ROW('Sanitation Data'!G76))="","",OFFSET('Sanitation Data'!$G$31,0,10*ROW('Sanitation Data'!G76)))</f>
        <v/>
      </c>
      <c r="DD82" s="284" t="str">
        <f ca="true">+IF(OFFSET('Sanitation Data'!$G$32,0,10*ROW('Sanitation Data'!G76))="","",OFFSET('Sanitation Data'!$G$32,0,10*ROW('Sanitation Data'!G76)))</f>
        <v/>
      </c>
      <c r="DE82" s="284" t="str">
        <f ca="true">+IF(OFFSET('Sanitation Data'!$H$28,0,10*ROW('Sanitation Data'!H76))="","",OFFSET('Sanitation Data'!$H$28,0,10*ROW('Sanitation Data'!H76)))</f>
        <v/>
      </c>
      <c r="DF82" s="284" t="str">
        <f ca="true">+IF(OFFSET('Sanitation Data'!$H$29,0,10*ROW('Sanitation Data'!H76))="","",OFFSET('Sanitation Data'!$H$29,0,10*ROW('Sanitation Data'!H76)))</f>
        <v/>
      </c>
      <c r="DG82" s="284" t="str">
        <f ca="true">+IF(OFFSET('Sanitation Data'!$H$30,0,10*ROW('Sanitation Data'!H76))="","",OFFSET('Sanitation Data'!$H$30,0,10*ROW('Sanitation Data'!H76)))</f>
        <v/>
      </c>
      <c r="DH82" s="284" t="str">
        <f ca="true">+IF(OFFSET('Sanitation Data'!$H$31,0,10*ROW('Sanitation Data'!H76))="","",OFFSET('Sanitation Data'!$H$31,0,10*ROW('Sanitation Data'!H76)))</f>
        <v/>
      </c>
      <c r="DI82" s="284" t="str">
        <f ca="true">+IF(OFFSET('Sanitation Data'!$H$32,0,10*ROW('Sanitation Data'!H76))="","",OFFSET('Sanitation Data'!$H$32,0,10*ROW('Sanitation Data'!H76)))</f>
        <v/>
      </c>
      <c r="DJ82" s="284" t="str">
        <f ca="true">+IF(OFFSET('Sanitation Data'!$I$28,0,10*ROW('Sanitation Data'!I76))="","",OFFSET('Sanitation Data'!$I$28,0,10*ROW('Sanitation Data'!I76)))</f>
        <v/>
      </c>
      <c r="DK82" s="284" t="str">
        <f ca="true">+IF(OFFSET('Sanitation Data'!$I$29,0,10*ROW('Sanitation Data'!I76))="","",OFFSET('Sanitation Data'!$I$29,0,10*ROW('Sanitation Data'!I76)))</f>
        <v/>
      </c>
      <c r="DL82" s="284" t="str">
        <f ca="true">+IF(OFFSET('Sanitation Data'!$I$30,0,10*ROW('Sanitation Data'!I76))="","",OFFSET('Sanitation Data'!$I$30,0,10*ROW('Sanitation Data'!I76)))</f>
        <v/>
      </c>
      <c r="DM82" s="284" t="str">
        <f ca="true">+IF(OFFSET('Sanitation Data'!$I$31,0,10*ROW('Sanitation Data'!I76))="","",OFFSET('Sanitation Data'!$I$31,0,10*ROW('Sanitation Data'!I76)))</f>
        <v/>
      </c>
      <c r="DN82" s="284" t="str">
        <f ca="true">+IF(OFFSET('Sanitation Data'!$I$32,0,10*ROW('Sanitation Data'!I76))="","",OFFSET('Sanitation Data'!$I$32,0,10*ROW('Sanitation Data'!I76)))</f>
        <v/>
      </c>
      <c r="DO82" s="284" t="str">
        <f ca="true">+IF(OFFSET('Hygiene Data'!$D$11,0,10*ROW('Hygiene Data'!D76))="","",OFFSET('Hygiene Data'!$D$11,0,10*ROW('Hygiene Data'!D76)))</f>
        <v/>
      </c>
      <c r="DP82" s="284" t="str">
        <f ca="true">+IF(OFFSET('Hygiene Data'!$D$12,0,10*ROW('Hygiene Data'!D76))="","",OFFSET('Hygiene Data'!$D$12,0,10*ROW('Hygiene Data'!D76)))</f>
        <v/>
      </c>
      <c r="DQ82" s="284" t="str">
        <f ca="true">+IF(OFFSET('Hygiene Data'!$D$13,0,10*ROW('Hygiene Data'!D76))="","",OFFSET('Hygiene Data'!$D$13,0,10*ROW('Hygiene Data'!D76)))</f>
        <v/>
      </c>
      <c r="DR82" s="284" t="str">
        <f ca="true">+IF(OFFSET('Hygiene Data'!$E$11,0,10*ROW('Hygiene Data'!E76))="","",OFFSET('Hygiene Data'!$E$11,0,10*ROW('Hygiene Data'!E76)))</f>
        <v/>
      </c>
      <c r="DS82" s="284" t="str">
        <f ca="true">+IF(OFFSET('Hygiene Data'!$E$12,0,10*ROW('Hygiene Data'!E76))="","",OFFSET('Hygiene Data'!$E$12,0,10*ROW('Hygiene Data'!E76)))</f>
        <v/>
      </c>
      <c r="DT82" s="284" t="str">
        <f ca="true">+IF(OFFSET('Hygiene Data'!$E$13,0,10*ROW('Hygiene Data'!E76))="","",OFFSET('Hygiene Data'!$E$13,0,10*ROW('Hygiene Data'!E76)))</f>
        <v/>
      </c>
      <c r="DU82" s="284" t="str">
        <f ca="true">+IF(OFFSET('Hygiene Data'!$F$11,0,10*ROW('Hygiene Data'!F76))="","",OFFSET('Hygiene Data'!$F$11,0,10*ROW('Hygiene Data'!F76)))</f>
        <v/>
      </c>
      <c r="DV82" s="284" t="str">
        <f ca="true">+IF(OFFSET('Hygiene Data'!$F$12,0,10*ROW('Hygiene Data'!F76))="","",OFFSET('Hygiene Data'!$F$12,0,10*ROW('Hygiene Data'!F76)))</f>
        <v/>
      </c>
      <c r="DW82" s="284" t="str">
        <f ca="true">+IF(OFFSET('Hygiene Data'!$F$13,0,10*ROW('Hygiene Data'!F76))="","",OFFSET('Hygiene Data'!$F$13,0,10*ROW('Hygiene Data'!F76)))</f>
        <v/>
      </c>
      <c r="DX82" s="284" t="str">
        <f ca="true">+IF(OFFSET('Hygiene Data'!$G$11,0,10*ROW('Hygiene Data'!G76))="","",OFFSET('Hygiene Data'!$G$11,0,10*ROW('Hygiene Data'!G76)))</f>
        <v/>
      </c>
      <c r="DY82" s="284" t="str">
        <f ca="true">+IF(OFFSET('Hygiene Data'!$G$12,0,10*ROW('Hygiene Data'!G76))="","",OFFSET('Hygiene Data'!$G$12,0,10*ROW('Hygiene Data'!G76)))</f>
        <v/>
      </c>
      <c r="DZ82" s="284" t="str">
        <f ca="true">+IF(OFFSET('Hygiene Data'!$G$13,0,10*ROW('Hygiene Data'!G76))="","",OFFSET('Hygiene Data'!$G$13,0,10*ROW('Hygiene Data'!G76)))</f>
        <v/>
      </c>
      <c r="EA82" s="284" t="str">
        <f ca="true">+IF(OFFSET('Hygiene Data'!$H$11,0,10*ROW('Hygiene Data'!H76))="","",OFFSET('Hygiene Data'!$H$11,0,10*ROW('Hygiene Data'!H76)))</f>
        <v/>
      </c>
      <c r="EB82" s="284" t="str">
        <f ca="true">+IF(OFFSET('Hygiene Data'!$H$12,0,10*ROW('Hygiene Data'!H76))="","",OFFSET('Hygiene Data'!$H$12,0,10*ROW('Hygiene Data'!H76)))</f>
        <v/>
      </c>
      <c r="EC82" s="284" t="str">
        <f ca="true">+IF(OFFSET('Hygiene Data'!$H$13,0,10*ROW('Hygiene Data'!H76))="","",OFFSET('Hygiene Data'!$H$13,0,10*ROW('Hygiene Data'!H76)))</f>
        <v/>
      </c>
      <c r="ED82" s="284" t="str">
        <f ca="true">+IF(OFFSET('Hygiene Data'!$I$11,0,10*ROW('Hygiene Data'!I76))="","",OFFSET('Hygiene Data'!$I$11,0,10*ROW('Hygiene Data'!I76)))</f>
        <v/>
      </c>
      <c r="EE82" s="284" t="str">
        <f ca="true">+IF(OFFSET('Hygiene Data'!$I$12,0,10*ROW('Hygiene Data'!I76))="","",OFFSET('Hygiene Data'!$I$12,0,10*ROW('Hygiene Data'!I76)))</f>
        <v/>
      </c>
      <c r="EF82" s="284"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9"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4"/>
      <c r="BS83" s="284" t="str">
        <f ca="true">+IF(OFFSET('Water Data'!$D$27,0,10*ROW('Water Data'!D77))="","",OFFSET('Water Data'!$D$27,0,10*ROW('Water Data'!D77)))</f>
        <v/>
      </c>
      <c r="BT83" s="284" t="str">
        <f ca="true">+IF(OFFSET('Water Data'!$D$28,0,10*ROW('Water Data'!D77))="","",OFFSET('Water Data'!$D$28,0,10*ROW('Water Data'!D77)))</f>
        <v/>
      </c>
      <c r="BU83" s="284" t="str">
        <f ca="true">+IF(OFFSET('Water Data'!$D$29,0,10*ROW('Water Data'!D77))="","",OFFSET('Water Data'!$D$29,0,10*ROW('Water Data'!D77)))</f>
        <v/>
      </c>
      <c r="BV83" s="284" t="str">
        <f ca="true">+IF(OFFSET('Water Data'!$E$27,0,10*ROW('Water Data'!E77))="","",OFFSET('Water Data'!$E$27,0,10*ROW('Water Data'!E77)))</f>
        <v/>
      </c>
      <c r="BW83" s="284" t="str">
        <f ca="true">+IF(OFFSET('Water Data'!$E$28,0,10*ROW('Water Data'!E77))="","",OFFSET('Water Data'!$E$28,0,10*ROW('Water Data'!E77)))</f>
        <v/>
      </c>
      <c r="BX83" s="284" t="str">
        <f ca="true">+IF(OFFSET('Water Data'!$E$29,0,10*ROW('Water Data'!E77))="","",OFFSET('Water Data'!$E$29,0,10*ROW('Water Data'!E77)))</f>
        <v/>
      </c>
      <c r="BY83" s="284" t="str">
        <f ca="true">+IF(OFFSET('Water Data'!$F$27,0,10*ROW('Water Data'!F77))="","",OFFSET('Water Data'!$F$27,0,10*ROW('Water Data'!F77)))</f>
        <v/>
      </c>
      <c r="BZ83" s="284" t="str">
        <f ca="true">+IF(OFFSET('Water Data'!$F$28,0,10*ROW('Water Data'!F77))="","",OFFSET('Water Data'!$F$28,0,10*ROW('Water Data'!F77)))</f>
        <v/>
      </c>
      <c r="CA83" s="284" t="str">
        <f ca="true">+IF(OFFSET('Water Data'!$F$29,0,10*ROW('Water Data'!F77))="","",OFFSET('Water Data'!$F$29,0,10*ROW('Water Data'!F77)))</f>
        <v/>
      </c>
      <c r="CB83" s="284" t="str">
        <f ca="true">+IF(OFFSET('Water Data'!$G$27,0,10*ROW('Water Data'!G77))="","",OFFSET('Water Data'!$G$27,0,10*ROW('Water Data'!G77)))</f>
        <v/>
      </c>
      <c r="CC83" s="284" t="str">
        <f ca="true">+IF(OFFSET('Water Data'!$G$28,0,10*ROW('Water Data'!G77))="","",OFFSET('Water Data'!$G$28,0,10*ROW('Water Data'!G77)))</f>
        <v/>
      </c>
      <c r="CD83" s="284" t="str">
        <f ca="true">+IF(OFFSET('Water Data'!$G$29,0,10*ROW('Water Data'!G77))="","",OFFSET('Water Data'!$G$29,0,10*ROW('Water Data'!G77)))</f>
        <v/>
      </c>
      <c r="CE83" s="284" t="str">
        <f ca="true">+IF(OFFSET('Water Data'!$H$27,0,10*ROW('Water Data'!H77))="","",OFFSET('Water Data'!$H$27,0,10*ROW('Water Data'!H77)))</f>
        <v/>
      </c>
      <c r="CF83" s="284" t="str">
        <f ca="true">+IF(OFFSET('Water Data'!$H$28,0,10*ROW('Water Data'!H77))="","",OFFSET('Water Data'!$H$28,0,10*ROW('Water Data'!H77)))</f>
        <v/>
      </c>
      <c r="CG83" s="284" t="str">
        <f ca="true">+IF(OFFSET('Water Data'!$H$29,0,10*ROW('Water Data'!H77))="","",OFFSET('Water Data'!$H$29,0,10*ROW('Water Data'!H77)))</f>
        <v/>
      </c>
      <c r="CH83" s="284" t="str">
        <f ca="true">+IF(OFFSET('Water Data'!$I$27,0,10*ROW('Water Data'!I77))="","",OFFSET('Water Data'!$I$27,0,10*ROW('Water Data'!I77)))</f>
        <v/>
      </c>
      <c r="CI83" s="284" t="str">
        <f ca="true">+IF(OFFSET('Water Data'!$I$28,0,10*ROW('Water Data'!I77))="","",OFFSET('Water Data'!$I$28,0,10*ROW('Water Data'!I77)))</f>
        <v/>
      </c>
      <c r="CJ83" s="284" t="str">
        <f ca="true">+IF(OFFSET('Water Data'!$I$29,0,10*ROW('Water Data'!I77))="","",OFFSET('Water Data'!$I$29,0,10*ROW('Water Data'!I77)))</f>
        <v/>
      </c>
      <c r="CK83" s="284" t="str">
        <f ca="true">+IF(OFFSET('Sanitation Data'!$D$28,0,10*ROW('Sanitation Data'!D77))="","",OFFSET('Sanitation Data'!$D$28,0,10*ROW('Sanitation Data'!D77)))</f>
        <v/>
      </c>
      <c r="CL83" s="284" t="str">
        <f ca="true">+IF(OFFSET('Sanitation Data'!$D$29,0,10*ROW('Sanitation Data'!D77))="","",OFFSET('Sanitation Data'!$D$29,0,10*ROW('Sanitation Data'!D77)))</f>
        <v/>
      </c>
      <c r="CM83" s="284" t="str">
        <f ca="true">+IF(OFFSET('Sanitation Data'!$D$30,0,10*ROW('Sanitation Data'!D77))="","",OFFSET('Sanitation Data'!$D$30,0,10*ROW('Sanitation Data'!D77)))</f>
        <v/>
      </c>
      <c r="CN83" s="284" t="str">
        <f ca="true">+IF(OFFSET('Sanitation Data'!$D$31,0,10*ROW('Sanitation Data'!D77))="","",OFFSET('Sanitation Data'!$D$31,0,10*ROW('Sanitation Data'!D77)))</f>
        <v/>
      </c>
      <c r="CO83" s="284" t="str">
        <f ca="true">+IF(OFFSET('Sanitation Data'!$D$32,0,10*ROW('Sanitation Data'!D77))="","",OFFSET('Sanitation Data'!$D$32,0,10*ROW('Sanitation Data'!D77)))</f>
        <v/>
      </c>
      <c r="CP83" s="284" t="str">
        <f ca="true">+IF(OFFSET('Sanitation Data'!$E$28,0,10*ROW('Sanitation Data'!E77))="","",OFFSET('Sanitation Data'!$E$28,0,10*ROW('Sanitation Data'!E77)))</f>
        <v/>
      </c>
      <c r="CQ83" s="284" t="str">
        <f ca="true">+IF(OFFSET('Sanitation Data'!$E$29,0,10*ROW('Sanitation Data'!E77))="","",OFFSET('Sanitation Data'!$E$29,0,10*ROW('Sanitation Data'!E77)))</f>
        <v/>
      </c>
      <c r="CR83" s="284" t="str">
        <f ca="true">+IF(OFFSET('Sanitation Data'!$E$30,0,10*ROW('Sanitation Data'!E77))="","",OFFSET('Sanitation Data'!$E$30,0,10*ROW('Sanitation Data'!E77)))</f>
        <v/>
      </c>
      <c r="CS83" s="284" t="str">
        <f ca="true">+IF(OFFSET('Sanitation Data'!$E$31,0,10*ROW('Sanitation Data'!E77))="","",OFFSET('Sanitation Data'!$E$31,0,10*ROW('Sanitation Data'!E77)))</f>
        <v/>
      </c>
      <c r="CT83" s="284" t="str">
        <f ca="true">+IF(OFFSET('Sanitation Data'!$E$32,0,10*ROW('Sanitation Data'!E77))="","",OFFSET('Sanitation Data'!$E$32,0,10*ROW('Sanitation Data'!E77)))</f>
        <v/>
      </c>
      <c r="CU83" s="284" t="str">
        <f ca="true">+IF(OFFSET('Sanitation Data'!$F$28,0,10*ROW('Sanitation Data'!F77))="","",OFFSET('Sanitation Data'!$F$28,0,10*ROW('Sanitation Data'!F77)))</f>
        <v/>
      </c>
      <c r="CV83" s="284" t="str">
        <f ca="true">+IF(OFFSET('Sanitation Data'!$F$29,0,10*ROW('Sanitation Data'!F77))="","",OFFSET('Sanitation Data'!$F$29,0,10*ROW('Sanitation Data'!F77)))</f>
        <v/>
      </c>
      <c r="CW83" s="284" t="str">
        <f ca="true">+IF(OFFSET('Sanitation Data'!$F$30,0,10*ROW('Sanitation Data'!F77))="","",OFFSET('Sanitation Data'!$F$30,0,10*ROW('Sanitation Data'!F77)))</f>
        <v/>
      </c>
      <c r="CX83" s="284" t="str">
        <f ca="true">+IF(OFFSET('Sanitation Data'!$F$31,0,10*ROW('Sanitation Data'!F77))="","",OFFSET('Sanitation Data'!$F$31,0,10*ROW('Sanitation Data'!F77)))</f>
        <v/>
      </c>
      <c r="CY83" s="284" t="str">
        <f ca="true">+IF(OFFSET('Sanitation Data'!$F$32,0,10*ROW('Sanitation Data'!F77))="","",OFFSET('Sanitation Data'!$F$32,0,10*ROW('Sanitation Data'!F77)))</f>
        <v/>
      </c>
      <c r="CZ83" s="284" t="str">
        <f ca="true">+IF(OFFSET('Sanitation Data'!$G$28,0,10*ROW('Sanitation Data'!G77))="","",OFFSET('Sanitation Data'!$G$28,0,10*ROW('Sanitation Data'!G77)))</f>
        <v/>
      </c>
      <c r="DA83" s="284" t="str">
        <f ca="true">+IF(OFFSET('Sanitation Data'!$G$29,0,10*ROW('Sanitation Data'!G77))="","",OFFSET('Sanitation Data'!$G$29,0,10*ROW('Sanitation Data'!G77)))</f>
        <v/>
      </c>
      <c r="DB83" s="284" t="str">
        <f ca="true">+IF(OFFSET('Sanitation Data'!$G$30,0,10*ROW('Sanitation Data'!G77))="","",OFFSET('Sanitation Data'!$G$30,0,10*ROW('Sanitation Data'!G77)))</f>
        <v/>
      </c>
      <c r="DC83" s="284" t="str">
        <f ca="true">+IF(OFFSET('Sanitation Data'!$G$31,0,10*ROW('Sanitation Data'!G77))="","",OFFSET('Sanitation Data'!$G$31,0,10*ROW('Sanitation Data'!G77)))</f>
        <v/>
      </c>
      <c r="DD83" s="284" t="str">
        <f ca="true">+IF(OFFSET('Sanitation Data'!$G$32,0,10*ROW('Sanitation Data'!G77))="","",OFFSET('Sanitation Data'!$G$32,0,10*ROW('Sanitation Data'!G77)))</f>
        <v/>
      </c>
      <c r="DE83" s="284" t="str">
        <f ca="true">+IF(OFFSET('Sanitation Data'!$H$28,0,10*ROW('Sanitation Data'!H77))="","",OFFSET('Sanitation Data'!$H$28,0,10*ROW('Sanitation Data'!H77)))</f>
        <v/>
      </c>
      <c r="DF83" s="284" t="str">
        <f ca="true">+IF(OFFSET('Sanitation Data'!$H$29,0,10*ROW('Sanitation Data'!H77))="","",OFFSET('Sanitation Data'!$H$29,0,10*ROW('Sanitation Data'!H77)))</f>
        <v/>
      </c>
      <c r="DG83" s="284" t="str">
        <f ca="true">+IF(OFFSET('Sanitation Data'!$H$30,0,10*ROW('Sanitation Data'!H77))="","",OFFSET('Sanitation Data'!$H$30,0,10*ROW('Sanitation Data'!H77)))</f>
        <v/>
      </c>
      <c r="DH83" s="284" t="str">
        <f ca="true">+IF(OFFSET('Sanitation Data'!$H$31,0,10*ROW('Sanitation Data'!H77))="","",OFFSET('Sanitation Data'!$H$31,0,10*ROW('Sanitation Data'!H77)))</f>
        <v/>
      </c>
      <c r="DI83" s="284" t="str">
        <f ca="true">+IF(OFFSET('Sanitation Data'!$H$32,0,10*ROW('Sanitation Data'!H77))="","",OFFSET('Sanitation Data'!$H$32,0,10*ROW('Sanitation Data'!H77)))</f>
        <v/>
      </c>
      <c r="DJ83" s="284" t="str">
        <f ca="true">+IF(OFFSET('Sanitation Data'!$I$28,0,10*ROW('Sanitation Data'!I77))="","",OFFSET('Sanitation Data'!$I$28,0,10*ROW('Sanitation Data'!I77)))</f>
        <v/>
      </c>
      <c r="DK83" s="284" t="str">
        <f ca="true">+IF(OFFSET('Sanitation Data'!$I$29,0,10*ROW('Sanitation Data'!I77))="","",OFFSET('Sanitation Data'!$I$29,0,10*ROW('Sanitation Data'!I77)))</f>
        <v/>
      </c>
      <c r="DL83" s="284" t="str">
        <f ca="true">+IF(OFFSET('Sanitation Data'!$I$30,0,10*ROW('Sanitation Data'!I77))="","",OFFSET('Sanitation Data'!$I$30,0,10*ROW('Sanitation Data'!I77)))</f>
        <v/>
      </c>
      <c r="DM83" s="284" t="str">
        <f ca="true">+IF(OFFSET('Sanitation Data'!$I$31,0,10*ROW('Sanitation Data'!I77))="","",OFFSET('Sanitation Data'!$I$31,0,10*ROW('Sanitation Data'!I77)))</f>
        <v/>
      </c>
      <c r="DN83" s="284" t="str">
        <f ca="true">+IF(OFFSET('Sanitation Data'!$I$32,0,10*ROW('Sanitation Data'!I77))="","",OFFSET('Sanitation Data'!$I$32,0,10*ROW('Sanitation Data'!I77)))</f>
        <v/>
      </c>
      <c r="DO83" s="284" t="str">
        <f ca="true">+IF(OFFSET('Hygiene Data'!$D$11,0,10*ROW('Hygiene Data'!D77))="","",OFFSET('Hygiene Data'!$D$11,0,10*ROW('Hygiene Data'!D77)))</f>
        <v/>
      </c>
      <c r="DP83" s="284" t="str">
        <f ca="true">+IF(OFFSET('Hygiene Data'!$D$12,0,10*ROW('Hygiene Data'!D77))="","",OFFSET('Hygiene Data'!$D$12,0,10*ROW('Hygiene Data'!D77)))</f>
        <v/>
      </c>
      <c r="DQ83" s="284" t="str">
        <f ca="true">+IF(OFFSET('Hygiene Data'!$D$13,0,10*ROW('Hygiene Data'!D77))="","",OFFSET('Hygiene Data'!$D$13,0,10*ROW('Hygiene Data'!D77)))</f>
        <v/>
      </c>
      <c r="DR83" s="284" t="str">
        <f ca="true">+IF(OFFSET('Hygiene Data'!$E$11,0,10*ROW('Hygiene Data'!E77))="","",OFFSET('Hygiene Data'!$E$11,0,10*ROW('Hygiene Data'!E77)))</f>
        <v/>
      </c>
      <c r="DS83" s="284" t="str">
        <f ca="true">+IF(OFFSET('Hygiene Data'!$E$12,0,10*ROW('Hygiene Data'!E77))="","",OFFSET('Hygiene Data'!$E$12,0,10*ROW('Hygiene Data'!E77)))</f>
        <v/>
      </c>
      <c r="DT83" s="284" t="str">
        <f ca="true">+IF(OFFSET('Hygiene Data'!$E$13,0,10*ROW('Hygiene Data'!E77))="","",OFFSET('Hygiene Data'!$E$13,0,10*ROW('Hygiene Data'!E77)))</f>
        <v/>
      </c>
      <c r="DU83" s="284" t="str">
        <f ca="true">+IF(OFFSET('Hygiene Data'!$F$11,0,10*ROW('Hygiene Data'!F77))="","",OFFSET('Hygiene Data'!$F$11,0,10*ROW('Hygiene Data'!F77)))</f>
        <v/>
      </c>
      <c r="DV83" s="284" t="str">
        <f ca="true">+IF(OFFSET('Hygiene Data'!$F$12,0,10*ROW('Hygiene Data'!F77))="","",OFFSET('Hygiene Data'!$F$12,0,10*ROW('Hygiene Data'!F77)))</f>
        <v/>
      </c>
      <c r="DW83" s="284" t="str">
        <f ca="true">+IF(OFFSET('Hygiene Data'!$F$13,0,10*ROW('Hygiene Data'!F77))="","",OFFSET('Hygiene Data'!$F$13,0,10*ROW('Hygiene Data'!F77)))</f>
        <v/>
      </c>
      <c r="DX83" s="284" t="str">
        <f ca="true">+IF(OFFSET('Hygiene Data'!$G$11,0,10*ROW('Hygiene Data'!G77))="","",OFFSET('Hygiene Data'!$G$11,0,10*ROW('Hygiene Data'!G77)))</f>
        <v/>
      </c>
      <c r="DY83" s="284" t="str">
        <f ca="true">+IF(OFFSET('Hygiene Data'!$G$12,0,10*ROW('Hygiene Data'!G77))="","",OFFSET('Hygiene Data'!$G$12,0,10*ROW('Hygiene Data'!G77)))</f>
        <v/>
      </c>
      <c r="DZ83" s="284" t="str">
        <f ca="true">+IF(OFFSET('Hygiene Data'!$G$13,0,10*ROW('Hygiene Data'!G77))="","",OFFSET('Hygiene Data'!$G$13,0,10*ROW('Hygiene Data'!G77)))</f>
        <v/>
      </c>
      <c r="EA83" s="284" t="str">
        <f ca="true">+IF(OFFSET('Hygiene Data'!$H$11,0,10*ROW('Hygiene Data'!H77))="","",OFFSET('Hygiene Data'!$H$11,0,10*ROW('Hygiene Data'!H77)))</f>
        <v/>
      </c>
      <c r="EB83" s="284" t="str">
        <f ca="true">+IF(OFFSET('Hygiene Data'!$H$12,0,10*ROW('Hygiene Data'!H77))="","",OFFSET('Hygiene Data'!$H$12,0,10*ROW('Hygiene Data'!H77)))</f>
        <v/>
      </c>
      <c r="EC83" s="284" t="str">
        <f ca="true">+IF(OFFSET('Hygiene Data'!$H$13,0,10*ROW('Hygiene Data'!H77))="","",OFFSET('Hygiene Data'!$H$13,0,10*ROW('Hygiene Data'!H77)))</f>
        <v/>
      </c>
      <c r="ED83" s="284" t="str">
        <f ca="true">+IF(OFFSET('Hygiene Data'!$I$11,0,10*ROW('Hygiene Data'!I77))="","",OFFSET('Hygiene Data'!$I$11,0,10*ROW('Hygiene Data'!I77)))</f>
        <v/>
      </c>
      <c r="EE83" s="284" t="str">
        <f ca="true">+IF(OFFSET('Hygiene Data'!$I$12,0,10*ROW('Hygiene Data'!I77))="","",OFFSET('Hygiene Data'!$I$12,0,10*ROW('Hygiene Data'!I77)))</f>
        <v/>
      </c>
      <c r="EF83" s="284"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9"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4"/>
      <c r="BS84" s="284" t="str">
        <f ca="true">+IF(OFFSET('Water Data'!$D$27,0,10*ROW('Water Data'!D78))="","",OFFSET('Water Data'!$D$27,0,10*ROW('Water Data'!D78)))</f>
        <v/>
      </c>
      <c r="BT84" s="284" t="str">
        <f ca="true">+IF(OFFSET('Water Data'!$D$28,0,10*ROW('Water Data'!D78))="","",OFFSET('Water Data'!$D$28,0,10*ROW('Water Data'!D78)))</f>
        <v/>
      </c>
      <c r="BU84" s="284" t="str">
        <f ca="true">+IF(OFFSET('Water Data'!$D$29,0,10*ROW('Water Data'!D78))="","",OFFSET('Water Data'!$D$29,0,10*ROW('Water Data'!D78)))</f>
        <v/>
      </c>
      <c r="BV84" s="284" t="str">
        <f ca="true">+IF(OFFSET('Water Data'!$E$27,0,10*ROW('Water Data'!E78))="","",OFFSET('Water Data'!$E$27,0,10*ROW('Water Data'!E78)))</f>
        <v/>
      </c>
      <c r="BW84" s="284" t="str">
        <f ca="true">+IF(OFFSET('Water Data'!$E$28,0,10*ROW('Water Data'!E78))="","",OFFSET('Water Data'!$E$28,0,10*ROW('Water Data'!E78)))</f>
        <v/>
      </c>
      <c r="BX84" s="284" t="str">
        <f ca="true">+IF(OFFSET('Water Data'!$E$29,0,10*ROW('Water Data'!E78))="","",OFFSET('Water Data'!$E$29,0,10*ROW('Water Data'!E78)))</f>
        <v/>
      </c>
      <c r="BY84" s="284" t="str">
        <f ca="true">+IF(OFFSET('Water Data'!$F$27,0,10*ROW('Water Data'!F78))="","",OFFSET('Water Data'!$F$27,0,10*ROW('Water Data'!F78)))</f>
        <v/>
      </c>
      <c r="BZ84" s="284" t="str">
        <f ca="true">+IF(OFFSET('Water Data'!$F$28,0,10*ROW('Water Data'!F78))="","",OFFSET('Water Data'!$F$28,0,10*ROW('Water Data'!F78)))</f>
        <v/>
      </c>
      <c r="CA84" s="284" t="str">
        <f ca="true">+IF(OFFSET('Water Data'!$F$29,0,10*ROW('Water Data'!F78))="","",OFFSET('Water Data'!$F$29,0,10*ROW('Water Data'!F78)))</f>
        <v/>
      </c>
      <c r="CB84" s="284" t="str">
        <f ca="true">+IF(OFFSET('Water Data'!$G$27,0,10*ROW('Water Data'!G78))="","",OFFSET('Water Data'!$G$27,0,10*ROW('Water Data'!G78)))</f>
        <v/>
      </c>
      <c r="CC84" s="284" t="str">
        <f ca="true">+IF(OFFSET('Water Data'!$G$28,0,10*ROW('Water Data'!G78))="","",OFFSET('Water Data'!$G$28,0,10*ROW('Water Data'!G78)))</f>
        <v/>
      </c>
      <c r="CD84" s="284" t="str">
        <f ca="true">+IF(OFFSET('Water Data'!$G$29,0,10*ROW('Water Data'!G78))="","",OFFSET('Water Data'!$G$29,0,10*ROW('Water Data'!G78)))</f>
        <v/>
      </c>
      <c r="CE84" s="284" t="str">
        <f ca="true">+IF(OFFSET('Water Data'!$H$27,0,10*ROW('Water Data'!H78))="","",OFFSET('Water Data'!$H$27,0,10*ROW('Water Data'!H78)))</f>
        <v/>
      </c>
      <c r="CF84" s="284" t="str">
        <f ca="true">+IF(OFFSET('Water Data'!$H$28,0,10*ROW('Water Data'!H78))="","",OFFSET('Water Data'!$H$28,0,10*ROW('Water Data'!H78)))</f>
        <v/>
      </c>
      <c r="CG84" s="284" t="str">
        <f ca="true">+IF(OFFSET('Water Data'!$H$29,0,10*ROW('Water Data'!H78))="","",OFFSET('Water Data'!$H$29,0,10*ROW('Water Data'!H78)))</f>
        <v/>
      </c>
      <c r="CH84" s="284" t="str">
        <f ca="true">+IF(OFFSET('Water Data'!$I$27,0,10*ROW('Water Data'!I78))="","",OFFSET('Water Data'!$I$27,0,10*ROW('Water Data'!I78)))</f>
        <v/>
      </c>
      <c r="CI84" s="284" t="str">
        <f ca="true">+IF(OFFSET('Water Data'!$I$28,0,10*ROW('Water Data'!I78))="","",OFFSET('Water Data'!$I$28,0,10*ROW('Water Data'!I78)))</f>
        <v/>
      </c>
      <c r="CJ84" s="284" t="str">
        <f ca="true">+IF(OFFSET('Water Data'!$I$29,0,10*ROW('Water Data'!I78))="","",OFFSET('Water Data'!$I$29,0,10*ROW('Water Data'!I78)))</f>
        <v/>
      </c>
      <c r="CK84" s="284" t="str">
        <f ca="true">+IF(OFFSET('Sanitation Data'!$D$28,0,10*ROW('Sanitation Data'!D78))="","",OFFSET('Sanitation Data'!$D$28,0,10*ROW('Sanitation Data'!D78)))</f>
        <v/>
      </c>
      <c r="CL84" s="284" t="str">
        <f ca="true">+IF(OFFSET('Sanitation Data'!$D$29,0,10*ROW('Sanitation Data'!D78))="","",OFFSET('Sanitation Data'!$D$29,0,10*ROW('Sanitation Data'!D78)))</f>
        <v/>
      </c>
      <c r="CM84" s="284" t="str">
        <f ca="true">+IF(OFFSET('Sanitation Data'!$D$30,0,10*ROW('Sanitation Data'!D78))="","",OFFSET('Sanitation Data'!$D$30,0,10*ROW('Sanitation Data'!D78)))</f>
        <v/>
      </c>
      <c r="CN84" s="284" t="str">
        <f ca="true">+IF(OFFSET('Sanitation Data'!$D$31,0,10*ROW('Sanitation Data'!D78))="","",OFFSET('Sanitation Data'!$D$31,0,10*ROW('Sanitation Data'!D78)))</f>
        <v/>
      </c>
      <c r="CO84" s="284" t="str">
        <f ca="true">+IF(OFFSET('Sanitation Data'!$D$32,0,10*ROW('Sanitation Data'!D78))="","",OFFSET('Sanitation Data'!$D$32,0,10*ROW('Sanitation Data'!D78)))</f>
        <v/>
      </c>
      <c r="CP84" s="284" t="str">
        <f ca="true">+IF(OFFSET('Sanitation Data'!$E$28,0,10*ROW('Sanitation Data'!E78))="","",OFFSET('Sanitation Data'!$E$28,0,10*ROW('Sanitation Data'!E78)))</f>
        <v/>
      </c>
      <c r="CQ84" s="284" t="str">
        <f ca="true">+IF(OFFSET('Sanitation Data'!$E$29,0,10*ROW('Sanitation Data'!E78))="","",OFFSET('Sanitation Data'!$E$29,0,10*ROW('Sanitation Data'!E78)))</f>
        <v/>
      </c>
      <c r="CR84" s="284" t="str">
        <f ca="true">+IF(OFFSET('Sanitation Data'!$E$30,0,10*ROW('Sanitation Data'!E78))="","",OFFSET('Sanitation Data'!$E$30,0,10*ROW('Sanitation Data'!E78)))</f>
        <v/>
      </c>
      <c r="CS84" s="284" t="str">
        <f ca="true">+IF(OFFSET('Sanitation Data'!$E$31,0,10*ROW('Sanitation Data'!E78))="","",OFFSET('Sanitation Data'!$E$31,0,10*ROW('Sanitation Data'!E78)))</f>
        <v/>
      </c>
      <c r="CT84" s="284" t="str">
        <f ca="true">+IF(OFFSET('Sanitation Data'!$E$32,0,10*ROW('Sanitation Data'!E78))="","",OFFSET('Sanitation Data'!$E$32,0,10*ROW('Sanitation Data'!E78)))</f>
        <v/>
      </c>
      <c r="CU84" s="284" t="str">
        <f ca="true">+IF(OFFSET('Sanitation Data'!$F$28,0,10*ROW('Sanitation Data'!F78))="","",OFFSET('Sanitation Data'!$F$28,0,10*ROW('Sanitation Data'!F78)))</f>
        <v/>
      </c>
      <c r="CV84" s="284" t="str">
        <f ca="true">+IF(OFFSET('Sanitation Data'!$F$29,0,10*ROW('Sanitation Data'!F78))="","",OFFSET('Sanitation Data'!$F$29,0,10*ROW('Sanitation Data'!F78)))</f>
        <v/>
      </c>
      <c r="CW84" s="284" t="str">
        <f ca="true">+IF(OFFSET('Sanitation Data'!$F$30,0,10*ROW('Sanitation Data'!F78))="","",OFFSET('Sanitation Data'!$F$30,0,10*ROW('Sanitation Data'!F78)))</f>
        <v/>
      </c>
      <c r="CX84" s="284" t="str">
        <f ca="true">+IF(OFFSET('Sanitation Data'!$F$31,0,10*ROW('Sanitation Data'!F78))="","",OFFSET('Sanitation Data'!$F$31,0,10*ROW('Sanitation Data'!F78)))</f>
        <v/>
      </c>
      <c r="CY84" s="284" t="str">
        <f ca="true">+IF(OFFSET('Sanitation Data'!$F$32,0,10*ROW('Sanitation Data'!F78))="","",OFFSET('Sanitation Data'!$F$32,0,10*ROW('Sanitation Data'!F78)))</f>
        <v/>
      </c>
      <c r="CZ84" s="284" t="str">
        <f ca="true">+IF(OFFSET('Sanitation Data'!$G$28,0,10*ROW('Sanitation Data'!G78))="","",OFFSET('Sanitation Data'!$G$28,0,10*ROW('Sanitation Data'!G78)))</f>
        <v/>
      </c>
      <c r="DA84" s="284" t="str">
        <f ca="true">+IF(OFFSET('Sanitation Data'!$G$29,0,10*ROW('Sanitation Data'!G78))="","",OFFSET('Sanitation Data'!$G$29,0,10*ROW('Sanitation Data'!G78)))</f>
        <v/>
      </c>
      <c r="DB84" s="284" t="str">
        <f ca="true">+IF(OFFSET('Sanitation Data'!$G$30,0,10*ROW('Sanitation Data'!G78))="","",OFFSET('Sanitation Data'!$G$30,0,10*ROW('Sanitation Data'!G78)))</f>
        <v/>
      </c>
      <c r="DC84" s="284" t="str">
        <f ca="true">+IF(OFFSET('Sanitation Data'!$G$31,0,10*ROW('Sanitation Data'!G78))="","",OFFSET('Sanitation Data'!$G$31,0,10*ROW('Sanitation Data'!G78)))</f>
        <v/>
      </c>
      <c r="DD84" s="284" t="str">
        <f ca="true">+IF(OFFSET('Sanitation Data'!$G$32,0,10*ROW('Sanitation Data'!G78))="","",OFFSET('Sanitation Data'!$G$32,0,10*ROW('Sanitation Data'!G78)))</f>
        <v/>
      </c>
      <c r="DE84" s="284" t="str">
        <f ca="true">+IF(OFFSET('Sanitation Data'!$H$28,0,10*ROW('Sanitation Data'!H78))="","",OFFSET('Sanitation Data'!$H$28,0,10*ROW('Sanitation Data'!H78)))</f>
        <v/>
      </c>
      <c r="DF84" s="284" t="str">
        <f ca="true">+IF(OFFSET('Sanitation Data'!$H$29,0,10*ROW('Sanitation Data'!H78))="","",OFFSET('Sanitation Data'!$H$29,0,10*ROW('Sanitation Data'!H78)))</f>
        <v/>
      </c>
      <c r="DG84" s="284" t="str">
        <f ca="true">+IF(OFFSET('Sanitation Data'!$H$30,0,10*ROW('Sanitation Data'!H78))="","",OFFSET('Sanitation Data'!$H$30,0,10*ROW('Sanitation Data'!H78)))</f>
        <v/>
      </c>
      <c r="DH84" s="284" t="str">
        <f ca="true">+IF(OFFSET('Sanitation Data'!$H$31,0,10*ROW('Sanitation Data'!H78))="","",OFFSET('Sanitation Data'!$H$31,0,10*ROW('Sanitation Data'!H78)))</f>
        <v/>
      </c>
      <c r="DI84" s="284" t="str">
        <f ca="true">+IF(OFFSET('Sanitation Data'!$H$32,0,10*ROW('Sanitation Data'!H78))="","",OFFSET('Sanitation Data'!$H$32,0,10*ROW('Sanitation Data'!H78)))</f>
        <v/>
      </c>
      <c r="DJ84" s="284" t="str">
        <f ca="true">+IF(OFFSET('Sanitation Data'!$I$28,0,10*ROW('Sanitation Data'!I78))="","",OFFSET('Sanitation Data'!$I$28,0,10*ROW('Sanitation Data'!I78)))</f>
        <v/>
      </c>
      <c r="DK84" s="284" t="str">
        <f ca="true">+IF(OFFSET('Sanitation Data'!$I$29,0,10*ROW('Sanitation Data'!I78))="","",OFFSET('Sanitation Data'!$I$29,0,10*ROW('Sanitation Data'!I78)))</f>
        <v/>
      </c>
      <c r="DL84" s="284" t="str">
        <f ca="true">+IF(OFFSET('Sanitation Data'!$I$30,0,10*ROW('Sanitation Data'!I78))="","",OFFSET('Sanitation Data'!$I$30,0,10*ROW('Sanitation Data'!I78)))</f>
        <v/>
      </c>
      <c r="DM84" s="284" t="str">
        <f ca="true">+IF(OFFSET('Sanitation Data'!$I$31,0,10*ROW('Sanitation Data'!I78))="","",OFFSET('Sanitation Data'!$I$31,0,10*ROW('Sanitation Data'!I78)))</f>
        <v/>
      </c>
      <c r="DN84" s="284" t="str">
        <f ca="true">+IF(OFFSET('Sanitation Data'!$I$32,0,10*ROW('Sanitation Data'!I78))="","",OFFSET('Sanitation Data'!$I$32,0,10*ROW('Sanitation Data'!I78)))</f>
        <v/>
      </c>
      <c r="DO84" s="284" t="str">
        <f ca="true">+IF(OFFSET('Hygiene Data'!$D$11,0,10*ROW('Hygiene Data'!D78))="","",OFFSET('Hygiene Data'!$D$11,0,10*ROW('Hygiene Data'!D78)))</f>
        <v/>
      </c>
      <c r="DP84" s="284" t="str">
        <f ca="true">+IF(OFFSET('Hygiene Data'!$D$12,0,10*ROW('Hygiene Data'!D78))="","",OFFSET('Hygiene Data'!$D$12,0,10*ROW('Hygiene Data'!D78)))</f>
        <v/>
      </c>
      <c r="DQ84" s="284" t="str">
        <f ca="true">+IF(OFFSET('Hygiene Data'!$D$13,0,10*ROW('Hygiene Data'!D78))="","",OFFSET('Hygiene Data'!$D$13,0,10*ROW('Hygiene Data'!D78)))</f>
        <v/>
      </c>
      <c r="DR84" s="284" t="str">
        <f ca="true">+IF(OFFSET('Hygiene Data'!$E$11,0,10*ROW('Hygiene Data'!E78))="","",OFFSET('Hygiene Data'!$E$11,0,10*ROW('Hygiene Data'!E78)))</f>
        <v/>
      </c>
      <c r="DS84" s="284" t="str">
        <f ca="true">+IF(OFFSET('Hygiene Data'!$E$12,0,10*ROW('Hygiene Data'!E78))="","",OFFSET('Hygiene Data'!$E$12,0,10*ROW('Hygiene Data'!E78)))</f>
        <v/>
      </c>
      <c r="DT84" s="284" t="str">
        <f ca="true">+IF(OFFSET('Hygiene Data'!$E$13,0,10*ROW('Hygiene Data'!E78))="","",OFFSET('Hygiene Data'!$E$13,0,10*ROW('Hygiene Data'!E78)))</f>
        <v/>
      </c>
      <c r="DU84" s="284" t="str">
        <f ca="true">+IF(OFFSET('Hygiene Data'!$F$11,0,10*ROW('Hygiene Data'!F78))="","",OFFSET('Hygiene Data'!$F$11,0,10*ROW('Hygiene Data'!F78)))</f>
        <v/>
      </c>
      <c r="DV84" s="284" t="str">
        <f ca="true">+IF(OFFSET('Hygiene Data'!$F$12,0,10*ROW('Hygiene Data'!F78))="","",OFFSET('Hygiene Data'!$F$12,0,10*ROW('Hygiene Data'!F78)))</f>
        <v/>
      </c>
      <c r="DW84" s="284" t="str">
        <f ca="true">+IF(OFFSET('Hygiene Data'!$F$13,0,10*ROW('Hygiene Data'!F78))="","",OFFSET('Hygiene Data'!$F$13,0,10*ROW('Hygiene Data'!F78)))</f>
        <v/>
      </c>
      <c r="DX84" s="284" t="str">
        <f ca="true">+IF(OFFSET('Hygiene Data'!$G$11,0,10*ROW('Hygiene Data'!G78))="","",OFFSET('Hygiene Data'!$G$11,0,10*ROW('Hygiene Data'!G78)))</f>
        <v/>
      </c>
      <c r="DY84" s="284" t="str">
        <f ca="true">+IF(OFFSET('Hygiene Data'!$G$12,0,10*ROW('Hygiene Data'!G78))="","",OFFSET('Hygiene Data'!$G$12,0,10*ROW('Hygiene Data'!G78)))</f>
        <v/>
      </c>
      <c r="DZ84" s="284" t="str">
        <f ca="true">+IF(OFFSET('Hygiene Data'!$G$13,0,10*ROW('Hygiene Data'!G78))="","",OFFSET('Hygiene Data'!$G$13,0,10*ROW('Hygiene Data'!G78)))</f>
        <v/>
      </c>
      <c r="EA84" s="284" t="str">
        <f ca="true">+IF(OFFSET('Hygiene Data'!$H$11,0,10*ROW('Hygiene Data'!H78))="","",OFFSET('Hygiene Data'!$H$11,0,10*ROW('Hygiene Data'!H78)))</f>
        <v/>
      </c>
      <c r="EB84" s="284" t="str">
        <f ca="true">+IF(OFFSET('Hygiene Data'!$H$12,0,10*ROW('Hygiene Data'!H78))="","",OFFSET('Hygiene Data'!$H$12,0,10*ROW('Hygiene Data'!H78)))</f>
        <v/>
      </c>
      <c r="EC84" s="284" t="str">
        <f ca="true">+IF(OFFSET('Hygiene Data'!$H$13,0,10*ROW('Hygiene Data'!H78))="","",OFFSET('Hygiene Data'!$H$13,0,10*ROW('Hygiene Data'!H78)))</f>
        <v/>
      </c>
      <c r="ED84" s="284" t="str">
        <f ca="true">+IF(OFFSET('Hygiene Data'!$I$11,0,10*ROW('Hygiene Data'!I78))="","",OFFSET('Hygiene Data'!$I$11,0,10*ROW('Hygiene Data'!I78)))</f>
        <v/>
      </c>
      <c r="EE84" s="284" t="str">
        <f ca="true">+IF(OFFSET('Hygiene Data'!$I$12,0,10*ROW('Hygiene Data'!I78))="","",OFFSET('Hygiene Data'!$I$12,0,10*ROW('Hygiene Data'!I78)))</f>
        <v/>
      </c>
      <c r="EF84" s="284"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9"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4"/>
      <c r="BS85" s="284" t="str">
        <f ca="true">+IF(OFFSET('Water Data'!$D$27,0,10*ROW('Water Data'!D79))="","",OFFSET('Water Data'!$D$27,0,10*ROW('Water Data'!D79)))</f>
        <v/>
      </c>
      <c r="BT85" s="284" t="str">
        <f ca="true">+IF(OFFSET('Water Data'!$D$28,0,10*ROW('Water Data'!D79))="","",OFFSET('Water Data'!$D$28,0,10*ROW('Water Data'!D79)))</f>
        <v/>
      </c>
      <c r="BU85" s="284" t="str">
        <f ca="true">+IF(OFFSET('Water Data'!$D$29,0,10*ROW('Water Data'!D79))="","",OFFSET('Water Data'!$D$29,0,10*ROW('Water Data'!D79)))</f>
        <v/>
      </c>
      <c r="BV85" s="284" t="str">
        <f ca="true">+IF(OFFSET('Water Data'!$E$27,0,10*ROW('Water Data'!E79))="","",OFFSET('Water Data'!$E$27,0,10*ROW('Water Data'!E79)))</f>
        <v/>
      </c>
      <c r="BW85" s="284" t="str">
        <f ca="true">+IF(OFFSET('Water Data'!$E$28,0,10*ROW('Water Data'!E79))="","",OFFSET('Water Data'!$E$28,0,10*ROW('Water Data'!E79)))</f>
        <v/>
      </c>
      <c r="BX85" s="284" t="str">
        <f ca="true">+IF(OFFSET('Water Data'!$E$29,0,10*ROW('Water Data'!E79))="","",OFFSET('Water Data'!$E$29,0,10*ROW('Water Data'!E79)))</f>
        <v/>
      </c>
      <c r="BY85" s="284" t="str">
        <f ca="true">+IF(OFFSET('Water Data'!$F$27,0,10*ROW('Water Data'!F79))="","",OFFSET('Water Data'!$F$27,0,10*ROW('Water Data'!F79)))</f>
        <v/>
      </c>
      <c r="BZ85" s="284" t="str">
        <f ca="true">+IF(OFFSET('Water Data'!$F$28,0,10*ROW('Water Data'!F79))="","",OFFSET('Water Data'!$F$28,0,10*ROW('Water Data'!F79)))</f>
        <v/>
      </c>
      <c r="CA85" s="284" t="str">
        <f ca="true">+IF(OFFSET('Water Data'!$F$29,0,10*ROW('Water Data'!F79))="","",OFFSET('Water Data'!$F$29,0,10*ROW('Water Data'!F79)))</f>
        <v/>
      </c>
      <c r="CB85" s="284" t="str">
        <f ca="true">+IF(OFFSET('Water Data'!$G$27,0,10*ROW('Water Data'!G79))="","",OFFSET('Water Data'!$G$27,0,10*ROW('Water Data'!G79)))</f>
        <v/>
      </c>
      <c r="CC85" s="284" t="str">
        <f ca="true">+IF(OFFSET('Water Data'!$G$28,0,10*ROW('Water Data'!G79))="","",OFFSET('Water Data'!$G$28,0,10*ROW('Water Data'!G79)))</f>
        <v/>
      </c>
      <c r="CD85" s="284" t="str">
        <f ca="true">+IF(OFFSET('Water Data'!$G$29,0,10*ROW('Water Data'!G79))="","",OFFSET('Water Data'!$G$29,0,10*ROW('Water Data'!G79)))</f>
        <v/>
      </c>
      <c r="CE85" s="284" t="str">
        <f ca="true">+IF(OFFSET('Water Data'!$H$27,0,10*ROW('Water Data'!H79))="","",OFFSET('Water Data'!$H$27,0,10*ROW('Water Data'!H79)))</f>
        <v/>
      </c>
      <c r="CF85" s="284" t="str">
        <f ca="true">+IF(OFFSET('Water Data'!$H$28,0,10*ROW('Water Data'!H79))="","",OFFSET('Water Data'!$H$28,0,10*ROW('Water Data'!H79)))</f>
        <v/>
      </c>
      <c r="CG85" s="284" t="str">
        <f ca="true">+IF(OFFSET('Water Data'!$H$29,0,10*ROW('Water Data'!H79))="","",OFFSET('Water Data'!$H$29,0,10*ROW('Water Data'!H79)))</f>
        <v/>
      </c>
      <c r="CH85" s="284" t="str">
        <f ca="true">+IF(OFFSET('Water Data'!$I$27,0,10*ROW('Water Data'!I79))="","",OFFSET('Water Data'!$I$27,0,10*ROW('Water Data'!I79)))</f>
        <v/>
      </c>
      <c r="CI85" s="284" t="str">
        <f ca="true">+IF(OFFSET('Water Data'!$I$28,0,10*ROW('Water Data'!I79))="","",OFFSET('Water Data'!$I$28,0,10*ROW('Water Data'!I79)))</f>
        <v/>
      </c>
      <c r="CJ85" s="284" t="str">
        <f ca="true">+IF(OFFSET('Water Data'!$I$29,0,10*ROW('Water Data'!I79))="","",OFFSET('Water Data'!$I$29,0,10*ROW('Water Data'!I79)))</f>
        <v/>
      </c>
      <c r="CK85" s="284" t="str">
        <f ca="true">+IF(OFFSET('Sanitation Data'!$D$28,0,10*ROW('Sanitation Data'!D79))="","",OFFSET('Sanitation Data'!$D$28,0,10*ROW('Sanitation Data'!D79)))</f>
        <v/>
      </c>
      <c r="CL85" s="284" t="str">
        <f ca="true">+IF(OFFSET('Sanitation Data'!$D$29,0,10*ROW('Sanitation Data'!D79))="","",OFFSET('Sanitation Data'!$D$29,0,10*ROW('Sanitation Data'!D79)))</f>
        <v/>
      </c>
      <c r="CM85" s="284" t="str">
        <f ca="true">+IF(OFFSET('Sanitation Data'!$D$30,0,10*ROW('Sanitation Data'!D79))="","",OFFSET('Sanitation Data'!$D$30,0,10*ROW('Sanitation Data'!D79)))</f>
        <v/>
      </c>
      <c r="CN85" s="284" t="str">
        <f ca="true">+IF(OFFSET('Sanitation Data'!$D$31,0,10*ROW('Sanitation Data'!D79))="","",OFFSET('Sanitation Data'!$D$31,0,10*ROW('Sanitation Data'!D79)))</f>
        <v/>
      </c>
      <c r="CO85" s="284" t="str">
        <f ca="true">+IF(OFFSET('Sanitation Data'!$D$32,0,10*ROW('Sanitation Data'!D79))="","",OFFSET('Sanitation Data'!$D$32,0,10*ROW('Sanitation Data'!D79)))</f>
        <v/>
      </c>
      <c r="CP85" s="284" t="str">
        <f ca="true">+IF(OFFSET('Sanitation Data'!$E$28,0,10*ROW('Sanitation Data'!E79))="","",OFFSET('Sanitation Data'!$E$28,0,10*ROW('Sanitation Data'!E79)))</f>
        <v/>
      </c>
      <c r="CQ85" s="284" t="str">
        <f ca="true">+IF(OFFSET('Sanitation Data'!$E$29,0,10*ROW('Sanitation Data'!E79))="","",OFFSET('Sanitation Data'!$E$29,0,10*ROW('Sanitation Data'!E79)))</f>
        <v/>
      </c>
      <c r="CR85" s="284" t="str">
        <f ca="true">+IF(OFFSET('Sanitation Data'!$E$30,0,10*ROW('Sanitation Data'!E79))="","",OFFSET('Sanitation Data'!$E$30,0,10*ROW('Sanitation Data'!E79)))</f>
        <v/>
      </c>
      <c r="CS85" s="284" t="str">
        <f ca="true">+IF(OFFSET('Sanitation Data'!$E$31,0,10*ROW('Sanitation Data'!E79))="","",OFFSET('Sanitation Data'!$E$31,0,10*ROW('Sanitation Data'!E79)))</f>
        <v/>
      </c>
      <c r="CT85" s="284" t="str">
        <f ca="true">+IF(OFFSET('Sanitation Data'!$E$32,0,10*ROW('Sanitation Data'!E79))="","",OFFSET('Sanitation Data'!$E$32,0,10*ROW('Sanitation Data'!E79)))</f>
        <v/>
      </c>
      <c r="CU85" s="284" t="str">
        <f ca="true">+IF(OFFSET('Sanitation Data'!$F$28,0,10*ROW('Sanitation Data'!F79))="","",OFFSET('Sanitation Data'!$F$28,0,10*ROW('Sanitation Data'!F79)))</f>
        <v/>
      </c>
      <c r="CV85" s="284" t="str">
        <f ca="true">+IF(OFFSET('Sanitation Data'!$F$29,0,10*ROW('Sanitation Data'!F79))="","",OFFSET('Sanitation Data'!$F$29,0,10*ROW('Sanitation Data'!F79)))</f>
        <v/>
      </c>
      <c r="CW85" s="284" t="str">
        <f ca="true">+IF(OFFSET('Sanitation Data'!$F$30,0,10*ROW('Sanitation Data'!F79))="","",OFFSET('Sanitation Data'!$F$30,0,10*ROW('Sanitation Data'!F79)))</f>
        <v/>
      </c>
      <c r="CX85" s="284" t="str">
        <f ca="true">+IF(OFFSET('Sanitation Data'!$F$31,0,10*ROW('Sanitation Data'!F79))="","",OFFSET('Sanitation Data'!$F$31,0,10*ROW('Sanitation Data'!F79)))</f>
        <v/>
      </c>
      <c r="CY85" s="284" t="str">
        <f ca="true">+IF(OFFSET('Sanitation Data'!$F$32,0,10*ROW('Sanitation Data'!F79))="","",OFFSET('Sanitation Data'!$F$32,0,10*ROW('Sanitation Data'!F79)))</f>
        <v/>
      </c>
      <c r="CZ85" s="284" t="str">
        <f ca="true">+IF(OFFSET('Sanitation Data'!$G$28,0,10*ROW('Sanitation Data'!G79))="","",OFFSET('Sanitation Data'!$G$28,0,10*ROW('Sanitation Data'!G79)))</f>
        <v/>
      </c>
      <c r="DA85" s="284" t="str">
        <f ca="true">+IF(OFFSET('Sanitation Data'!$G$29,0,10*ROW('Sanitation Data'!G79))="","",OFFSET('Sanitation Data'!$G$29,0,10*ROW('Sanitation Data'!G79)))</f>
        <v/>
      </c>
      <c r="DB85" s="284" t="str">
        <f ca="true">+IF(OFFSET('Sanitation Data'!$G$30,0,10*ROW('Sanitation Data'!G79))="","",OFFSET('Sanitation Data'!$G$30,0,10*ROW('Sanitation Data'!G79)))</f>
        <v/>
      </c>
      <c r="DC85" s="284" t="str">
        <f ca="true">+IF(OFFSET('Sanitation Data'!$G$31,0,10*ROW('Sanitation Data'!G79))="","",OFFSET('Sanitation Data'!$G$31,0,10*ROW('Sanitation Data'!G79)))</f>
        <v/>
      </c>
      <c r="DD85" s="284" t="str">
        <f ca="true">+IF(OFFSET('Sanitation Data'!$G$32,0,10*ROW('Sanitation Data'!G79))="","",OFFSET('Sanitation Data'!$G$32,0,10*ROW('Sanitation Data'!G79)))</f>
        <v/>
      </c>
      <c r="DE85" s="284" t="str">
        <f ca="true">+IF(OFFSET('Sanitation Data'!$H$28,0,10*ROW('Sanitation Data'!H79))="","",OFFSET('Sanitation Data'!$H$28,0,10*ROW('Sanitation Data'!H79)))</f>
        <v/>
      </c>
      <c r="DF85" s="284" t="str">
        <f ca="true">+IF(OFFSET('Sanitation Data'!$H$29,0,10*ROW('Sanitation Data'!H79))="","",OFFSET('Sanitation Data'!$H$29,0,10*ROW('Sanitation Data'!H79)))</f>
        <v/>
      </c>
      <c r="DG85" s="284" t="str">
        <f ca="true">+IF(OFFSET('Sanitation Data'!$H$30,0,10*ROW('Sanitation Data'!H79))="","",OFFSET('Sanitation Data'!$H$30,0,10*ROW('Sanitation Data'!H79)))</f>
        <v/>
      </c>
      <c r="DH85" s="284" t="str">
        <f ca="true">+IF(OFFSET('Sanitation Data'!$H$31,0,10*ROW('Sanitation Data'!H79))="","",OFFSET('Sanitation Data'!$H$31,0,10*ROW('Sanitation Data'!H79)))</f>
        <v/>
      </c>
      <c r="DI85" s="284" t="str">
        <f ca="true">+IF(OFFSET('Sanitation Data'!$H$32,0,10*ROW('Sanitation Data'!H79))="","",OFFSET('Sanitation Data'!$H$32,0,10*ROW('Sanitation Data'!H79)))</f>
        <v/>
      </c>
      <c r="DJ85" s="284" t="str">
        <f ca="true">+IF(OFFSET('Sanitation Data'!$I$28,0,10*ROW('Sanitation Data'!I79))="","",OFFSET('Sanitation Data'!$I$28,0,10*ROW('Sanitation Data'!I79)))</f>
        <v/>
      </c>
      <c r="DK85" s="284" t="str">
        <f ca="true">+IF(OFFSET('Sanitation Data'!$I$29,0,10*ROW('Sanitation Data'!I79))="","",OFFSET('Sanitation Data'!$I$29,0,10*ROW('Sanitation Data'!I79)))</f>
        <v/>
      </c>
      <c r="DL85" s="284" t="str">
        <f ca="true">+IF(OFFSET('Sanitation Data'!$I$30,0,10*ROW('Sanitation Data'!I79))="","",OFFSET('Sanitation Data'!$I$30,0,10*ROW('Sanitation Data'!I79)))</f>
        <v/>
      </c>
      <c r="DM85" s="284" t="str">
        <f ca="true">+IF(OFFSET('Sanitation Data'!$I$31,0,10*ROW('Sanitation Data'!I79))="","",OFFSET('Sanitation Data'!$I$31,0,10*ROW('Sanitation Data'!I79)))</f>
        <v/>
      </c>
      <c r="DN85" s="284" t="str">
        <f ca="true">+IF(OFFSET('Sanitation Data'!$I$32,0,10*ROW('Sanitation Data'!I79))="","",OFFSET('Sanitation Data'!$I$32,0,10*ROW('Sanitation Data'!I79)))</f>
        <v/>
      </c>
      <c r="DO85" s="284" t="str">
        <f ca="true">+IF(OFFSET('Hygiene Data'!$D$11,0,10*ROW('Hygiene Data'!D79))="","",OFFSET('Hygiene Data'!$D$11,0,10*ROW('Hygiene Data'!D79)))</f>
        <v/>
      </c>
      <c r="DP85" s="284" t="str">
        <f ca="true">+IF(OFFSET('Hygiene Data'!$D$12,0,10*ROW('Hygiene Data'!D79))="","",OFFSET('Hygiene Data'!$D$12,0,10*ROW('Hygiene Data'!D79)))</f>
        <v/>
      </c>
      <c r="DQ85" s="284" t="str">
        <f ca="true">+IF(OFFSET('Hygiene Data'!$D$13,0,10*ROW('Hygiene Data'!D79))="","",OFFSET('Hygiene Data'!$D$13,0,10*ROW('Hygiene Data'!D79)))</f>
        <v/>
      </c>
      <c r="DR85" s="284" t="str">
        <f ca="true">+IF(OFFSET('Hygiene Data'!$E$11,0,10*ROW('Hygiene Data'!E79))="","",OFFSET('Hygiene Data'!$E$11,0,10*ROW('Hygiene Data'!E79)))</f>
        <v/>
      </c>
      <c r="DS85" s="284" t="str">
        <f ca="true">+IF(OFFSET('Hygiene Data'!$E$12,0,10*ROW('Hygiene Data'!E79))="","",OFFSET('Hygiene Data'!$E$12,0,10*ROW('Hygiene Data'!E79)))</f>
        <v/>
      </c>
      <c r="DT85" s="284" t="str">
        <f ca="true">+IF(OFFSET('Hygiene Data'!$E$13,0,10*ROW('Hygiene Data'!E79))="","",OFFSET('Hygiene Data'!$E$13,0,10*ROW('Hygiene Data'!E79)))</f>
        <v/>
      </c>
      <c r="DU85" s="284" t="str">
        <f ca="true">+IF(OFFSET('Hygiene Data'!$F$11,0,10*ROW('Hygiene Data'!F79))="","",OFFSET('Hygiene Data'!$F$11,0,10*ROW('Hygiene Data'!F79)))</f>
        <v/>
      </c>
      <c r="DV85" s="284" t="str">
        <f ca="true">+IF(OFFSET('Hygiene Data'!$F$12,0,10*ROW('Hygiene Data'!F79))="","",OFFSET('Hygiene Data'!$F$12,0,10*ROW('Hygiene Data'!F79)))</f>
        <v/>
      </c>
      <c r="DW85" s="284" t="str">
        <f ca="true">+IF(OFFSET('Hygiene Data'!$F$13,0,10*ROW('Hygiene Data'!F79))="","",OFFSET('Hygiene Data'!$F$13,0,10*ROW('Hygiene Data'!F79)))</f>
        <v/>
      </c>
      <c r="DX85" s="284" t="str">
        <f ca="true">+IF(OFFSET('Hygiene Data'!$G$11,0,10*ROW('Hygiene Data'!G79))="","",OFFSET('Hygiene Data'!$G$11,0,10*ROW('Hygiene Data'!G79)))</f>
        <v/>
      </c>
      <c r="DY85" s="284" t="str">
        <f ca="true">+IF(OFFSET('Hygiene Data'!$G$12,0,10*ROW('Hygiene Data'!G79))="","",OFFSET('Hygiene Data'!$G$12,0,10*ROW('Hygiene Data'!G79)))</f>
        <v/>
      </c>
      <c r="DZ85" s="284" t="str">
        <f ca="true">+IF(OFFSET('Hygiene Data'!$G$13,0,10*ROW('Hygiene Data'!G79))="","",OFFSET('Hygiene Data'!$G$13,0,10*ROW('Hygiene Data'!G79)))</f>
        <v/>
      </c>
      <c r="EA85" s="284" t="str">
        <f ca="true">+IF(OFFSET('Hygiene Data'!$H$11,0,10*ROW('Hygiene Data'!H79))="","",OFFSET('Hygiene Data'!$H$11,0,10*ROW('Hygiene Data'!H79)))</f>
        <v/>
      </c>
      <c r="EB85" s="284" t="str">
        <f ca="true">+IF(OFFSET('Hygiene Data'!$H$12,0,10*ROW('Hygiene Data'!H79))="","",OFFSET('Hygiene Data'!$H$12,0,10*ROW('Hygiene Data'!H79)))</f>
        <v/>
      </c>
      <c r="EC85" s="284" t="str">
        <f ca="true">+IF(OFFSET('Hygiene Data'!$H$13,0,10*ROW('Hygiene Data'!H79))="","",OFFSET('Hygiene Data'!$H$13,0,10*ROW('Hygiene Data'!H79)))</f>
        <v/>
      </c>
      <c r="ED85" s="284" t="str">
        <f ca="true">+IF(OFFSET('Hygiene Data'!$I$11,0,10*ROW('Hygiene Data'!I79))="","",OFFSET('Hygiene Data'!$I$11,0,10*ROW('Hygiene Data'!I79)))</f>
        <v/>
      </c>
      <c r="EE85" s="284" t="str">
        <f ca="true">+IF(OFFSET('Hygiene Data'!$I$12,0,10*ROW('Hygiene Data'!I79))="","",OFFSET('Hygiene Data'!$I$12,0,10*ROW('Hygiene Data'!I79)))</f>
        <v/>
      </c>
      <c r="EF85" s="284"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9"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4"/>
      <c r="BS86" s="284" t="str">
        <f ca="true">+IF(OFFSET('Water Data'!$D$27,0,10*ROW('Water Data'!D80))="","",OFFSET('Water Data'!$D$27,0,10*ROW('Water Data'!D80)))</f>
        <v/>
      </c>
      <c r="BT86" s="284" t="str">
        <f ca="true">+IF(OFFSET('Water Data'!$D$28,0,10*ROW('Water Data'!D80))="","",OFFSET('Water Data'!$D$28,0,10*ROW('Water Data'!D80)))</f>
        <v/>
      </c>
      <c r="BU86" s="284" t="str">
        <f ca="true">+IF(OFFSET('Water Data'!$D$29,0,10*ROW('Water Data'!D80))="","",OFFSET('Water Data'!$D$29,0,10*ROW('Water Data'!D80)))</f>
        <v/>
      </c>
      <c r="BV86" s="284" t="str">
        <f ca="true">+IF(OFFSET('Water Data'!$E$27,0,10*ROW('Water Data'!E80))="","",OFFSET('Water Data'!$E$27,0,10*ROW('Water Data'!E80)))</f>
        <v/>
      </c>
      <c r="BW86" s="284" t="str">
        <f ca="true">+IF(OFFSET('Water Data'!$E$28,0,10*ROW('Water Data'!E80))="","",OFFSET('Water Data'!$E$28,0,10*ROW('Water Data'!E80)))</f>
        <v/>
      </c>
      <c r="BX86" s="284" t="str">
        <f ca="true">+IF(OFFSET('Water Data'!$E$29,0,10*ROW('Water Data'!E80))="","",OFFSET('Water Data'!$E$29,0,10*ROW('Water Data'!E80)))</f>
        <v/>
      </c>
      <c r="BY86" s="284" t="str">
        <f ca="true">+IF(OFFSET('Water Data'!$F$27,0,10*ROW('Water Data'!F80))="","",OFFSET('Water Data'!$F$27,0,10*ROW('Water Data'!F80)))</f>
        <v/>
      </c>
      <c r="BZ86" s="284" t="str">
        <f ca="true">+IF(OFFSET('Water Data'!$F$28,0,10*ROW('Water Data'!F80))="","",OFFSET('Water Data'!$F$28,0,10*ROW('Water Data'!F80)))</f>
        <v/>
      </c>
      <c r="CA86" s="284" t="str">
        <f ca="true">+IF(OFFSET('Water Data'!$F$29,0,10*ROW('Water Data'!F80))="","",OFFSET('Water Data'!$F$29,0,10*ROW('Water Data'!F80)))</f>
        <v/>
      </c>
      <c r="CB86" s="284" t="str">
        <f ca="true">+IF(OFFSET('Water Data'!$G$27,0,10*ROW('Water Data'!G80))="","",OFFSET('Water Data'!$G$27,0,10*ROW('Water Data'!G80)))</f>
        <v/>
      </c>
      <c r="CC86" s="284" t="str">
        <f ca="true">+IF(OFFSET('Water Data'!$G$28,0,10*ROW('Water Data'!G80))="","",OFFSET('Water Data'!$G$28,0,10*ROW('Water Data'!G80)))</f>
        <v/>
      </c>
      <c r="CD86" s="284" t="str">
        <f ca="true">+IF(OFFSET('Water Data'!$G$29,0,10*ROW('Water Data'!G80))="","",OFFSET('Water Data'!$G$29,0,10*ROW('Water Data'!G80)))</f>
        <v/>
      </c>
      <c r="CE86" s="284" t="str">
        <f ca="true">+IF(OFFSET('Water Data'!$H$27,0,10*ROW('Water Data'!H80))="","",OFFSET('Water Data'!$H$27,0,10*ROW('Water Data'!H80)))</f>
        <v/>
      </c>
      <c r="CF86" s="284" t="str">
        <f ca="true">+IF(OFFSET('Water Data'!$H$28,0,10*ROW('Water Data'!H80))="","",OFFSET('Water Data'!$H$28,0,10*ROW('Water Data'!H80)))</f>
        <v/>
      </c>
      <c r="CG86" s="284" t="str">
        <f ca="true">+IF(OFFSET('Water Data'!$H$29,0,10*ROW('Water Data'!H80))="","",OFFSET('Water Data'!$H$29,0,10*ROW('Water Data'!H80)))</f>
        <v/>
      </c>
      <c r="CH86" s="284" t="str">
        <f ca="true">+IF(OFFSET('Water Data'!$I$27,0,10*ROW('Water Data'!I80))="","",OFFSET('Water Data'!$I$27,0,10*ROW('Water Data'!I80)))</f>
        <v/>
      </c>
      <c r="CI86" s="284" t="str">
        <f ca="true">+IF(OFFSET('Water Data'!$I$28,0,10*ROW('Water Data'!I80))="","",OFFSET('Water Data'!$I$28,0,10*ROW('Water Data'!I80)))</f>
        <v/>
      </c>
      <c r="CJ86" s="284" t="str">
        <f ca="true">+IF(OFFSET('Water Data'!$I$29,0,10*ROW('Water Data'!I80))="","",OFFSET('Water Data'!$I$29,0,10*ROW('Water Data'!I80)))</f>
        <v/>
      </c>
      <c r="CK86" s="284" t="str">
        <f ca="true">+IF(OFFSET('Sanitation Data'!$D$28,0,10*ROW('Sanitation Data'!D80))="","",OFFSET('Sanitation Data'!$D$28,0,10*ROW('Sanitation Data'!D80)))</f>
        <v/>
      </c>
      <c r="CL86" s="284" t="str">
        <f ca="true">+IF(OFFSET('Sanitation Data'!$D$29,0,10*ROW('Sanitation Data'!D80))="","",OFFSET('Sanitation Data'!$D$29,0,10*ROW('Sanitation Data'!D80)))</f>
        <v/>
      </c>
      <c r="CM86" s="284" t="str">
        <f ca="true">+IF(OFFSET('Sanitation Data'!$D$30,0,10*ROW('Sanitation Data'!D80))="","",OFFSET('Sanitation Data'!$D$30,0,10*ROW('Sanitation Data'!D80)))</f>
        <v/>
      </c>
      <c r="CN86" s="284" t="str">
        <f ca="true">+IF(OFFSET('Sanitation Data'!$D$31,0,10*ROW('Sanitation Data'!D80))="","",OFFSET('Sanitation Data'!$D$31,0,10*ROW('Sanitation Data'!D80)))</f>
        <v/>
      </c>
      <c r="CO86" s="284" t="str">
        <f ca="true">+IF(OFFSET('Sanitation Data'!$D$32,0,10*ROW('Sanitation Data'!D80))="","",OFFSET('Sanitation Data'!$D$32,0,10*ROW('Sanitation Data'!D80)))</f>
        <v/>
      </c>
      <c r="CP86" s="284" t="str">
        <f ca="true">+IF(OFFSET('Sanitation Data'!$E$28,0,10*ROW('Sanitation Data'!E80))="","",OFFSET('Sanitation Data'!$E$28,0,10*ROW('Sanitation Data'!E80)))</f>
        <v/>
      </c>
      <c r="CQ86" s="284" t="str">
        <f ca="true">+IF(OFFSET('Sanitation Data'!$E$29,0,10*ROW('Sanitation Data'!E80))="","",OFFSET('Sanitation Data'!$E$29,0,10*ROW('Sanitation Data'!E80)))</f>
        <v/>
      </c>
      <c r="CR86" s="284" t="str">
        <f ca="true">+IF(OFFSET('Sanitation Data'!$E$30,0,10*ROW('Sanitation Data'!E80))="","",OFFSET('Sanitation Data'!$E$30,0,10*ROW('Sanitation Data'!E80)))</f>
        <v/>
      </c>
      <c r="CS86" s="284" t="str">
        <f ca="true">+IF(OFFSET('Sanitation Data'!$E$31,0,10*ROW('Sanitation Data'!E80))="","",OFFSET('Sanitation Data'!$E$31,0,10*ROW('Sanitation Data'!E80)))</f>
        <v/>
      </c>
      <c r="CT86" s="284" t="str">
        <f ca="true">+IF(OFFSET('Sanitation Data'!$E$32,0,10*ROW('Sanitation Data'!E80))="","",OFFSET('Sanitation Data'!$E$32,0,10*ROW('Sanitation Data'!E80)))</f>
        <v/>
      </c>
      <c r="CU86" s="284" t="str">
        <f ca="true">+IF(OFFSET('Sanitation Data'!$F$28,0,10*ROW('Sanitation Data'!F80))="","",OFFSET('Sanitation Data'!$F$28,0,10*ROW('Sanitation Data'!F80)))</f>
        <v/>
      </c>
      <c r="CV86" s="284" t="str">
        <f ca="true">+IF(OFFSET('Sanitation Data'!$F$29,0,10*ROW('Sanitation Data'!F80))="","",OFFSET('Sanitation Data'!$F$29,0,10*ROW('Sanitation Data'!F80)))</f>
        <v/>
      </c>
      <c r="CW86" s="284" t="str">
        <f ca="true">+IF(OFFSET('Sanitation Data'!$F$30,0,10*ROW('Sanitation Data'!F80))="","",OFFSET('Sanitation Data'!$F$30,0,10*ROW('Sanitation Data'!F80)))</f>
        <v/>
      </c>
      <c r="CX86" s="284" t="str">
        <f ca="true">+IF(OFFSET('Sanitation Data'!$F$31,0,10*ROW('Sanitation Data'!F80))="","",OFFSET('Sanitation Data'!$F$31,0,10*ROW('Sanitation Data'!F80)))</f>
        <v/>
      </c>
      <c r="CY86" s="284" t="str">
        <f ca="true">+IF(OFFSET('Sanitation Data'!$F$32,0,10*ROW('Sanitation Data'!F80))="","",OFFSET('Sanitation Data'!$F$32,0,10*ROW('Sanitation Data'!F80)))</f>
        <v/>
      </c>
      <c r="CZ86" s="284" t="str">
        <f ca="true">+IF(OFFSET('Sanitation Data'!$G$28,0,10*ROW('Sanitation Data'!G80))="","",OFFSET('Sanitation Data'!$G$28,0,10*ROW('Sanitation Data'!G80)))</f>
        <v/>
      </c>
      <c r="DA86" s="284" t="str">
        <f ca="true">+IF(OFFSET('Sanitation Data'!$G$29,0,10*ROW('Sanitation Data'!G80))="","",OFFSET('Sanitation Data'!$G$29,0,10*ROW('Sanitation Data'!G80)))</f>
        <v/>
      </c>
      <c r="DB86" s="284" t="str">
        <f ca="true">+IF(OFFSET('Sanitation Data'!$G$30,0,10*ROW('Sanitation Data'!G80))="","",OFFSET('Sanitation Data'!$G$30,0,10*ROW('Sanitation Data'!G80)))</f>
        <v/>
      </c>
      <c r="DC86" s="284" t="str">
        <f ca="true">+IF(OFFSET('Sanitation Data'!$G$31,0,10*ROW('Sanitation Data'!G80))="","",OFFSET('Sanitation Data'!$G$31,0,10*ROW('Sanitation Data'!G80)))</f>
        <v/>
      </c>
      <c r="DD86" s="284" t="str">
        <f ca="true">+IF(OFFSET('Sanitation Data'!$G$32,0,10*ROW('Sanitation Data'!G80))="","",OFFSET('Sanitation Data'!$G$32,0,10*ROW('Sanitation Data'!G80)))</f>
        <v/>
      </c>
      <c r="DE86" s="284" t="str">
        <f ca="true">+IF(OFFSET('Sanitation Data'!$H$28,0,10*ROW('Sanitation Data'!H80))="","",OFFSET('Sanitation Data'!$H$28,0,10*ROW('Sanitation Data'!H80)))</f>
        <v/>
      </c>
      <c r="DF86" s="284" t="str">
        <f ca="true">+IF(OFFSET('Sanitation Data'!$H$29,0,10*ROW('Sanitation Data'!H80))="","",OFFSET('Sanitation Data'!$H$29,0,10*ROW('Sanitation Data'!H80)))</f>
        <v/>
      </c>
      <c r="DG86" s="284" t="str">
        <f ca="true">+IF(OFFSET('Sanitation Data'!$H$30,0,10*ROW('Sanitation Data'!H80))="","",OFFSET('Sanitation Data'!$H$30,0,10*ROW('Sanitation Data'!H80)))</f>
        <v/>
      </c>
      <c r="DH86" s="284" t="str">
        <f ca="true">+IF(OFFSET('Sanitation Data'!$H$31,0,10*ROW('Sanitation Data'!H80))="","",OFFSET('Sanitation Data'!$H$31,0,10*ROW('Sanitation Data'!H80)))</f>
        <v/>
      </c>
      <c r="DI86" s="284" t="str">
        <f ca="true">+IF(OFFSET('Sanitation Data'!$H$32,0,10*ROW('Sanitation Data'!H80))="","",OFFSET('Sanitation Data'!$H$32,0,10*ROW('Sanitation Data'!H80)))</f>
        <v/>
      </c>
      <c r="DJ86" s="284" t="str">
        <f ca="true">+IF(OFFSET('Sanitation Data'!$I$28,0,10*ROW('Sanitation Data'!I80))="","",OFFSET('Sanitation Data'!$I$28,0,10*ROW('Sanitation Data'!I80)))</f>
        <v/>
      </c>
      <c r="DK86" s="284" t="str">
        <f ca="true">+IF(OFFSET('Sanitation Data'!$I$29,0,10*ROW('Sanitation Data'!I80))="","",OFFSET('Sanitation Data'!$I$29,0,10*ROW('Sanitation Data'!I80)))</f>
        <v/>
      </c>
      <c r="DL86" s="284" t="str">
        <f ca="true">+IF(OFFSET('Sanitation Data'!$I$30,0,10*ROW('Sanitation Data'!I80))="","",OFFSET('Sanitation Data'!$I$30,0,10*ROW('Sanitation Data'!I80)))</f>
        <v/>
      </c>
      <c r="DM86" s="284" t="str">
        <f ca="true">+IF(OFFSET('Sanitation Data'!$I$31,0,10*ROW('Sanitation Data'!I80))="","",OFFSET('Sanitation Data'!$I$31,0,10*ROW('Sanitation Data'!I80)))</f>
        <v/>
      </c>
      <c r="DN86" s="284" t="str">
        <f ca="true">+IF(OFFSET('Sanitation Data'!$I$32,0,10*ROW('Sanitation Data'!I80))="","",OFFSET('Sanitation Data'!$I$32,0,10*ROW('Sanitation Data'!I80)))</f>
        <v/>
      </c>
      <c r="DO86" s="284" t="str">
        <f ca="true">+IF(OFFSET('Hygiene Data'!$D$11,0,10*ROW('Hygiene Data'!D80))="","",OFFSET('Hygiene Data'!$D$11,0,10*ROW('Hygiene Data'!D80)))</f>
        <v/>
      </c>
      <c r="DP86" s="284" t="str">
        <f ca="true">+IF(OFFSET('Hygiene Data'!$D$12,0,10*ROW('Hygiene Data'!D80))="","",OFFSET('Hygiene Data'!$D$12,0,10*ROW('Hygiene Data'!D80)))</f>
        <v/>
      </c>
      <c r="DQ86" s="284" t="str">
        <f ca="true">+IF(OFFSET('Hygiene Data'!$D$13,0,10*ROW('Hygiene Data'!D80))="","",OFFSET('Hygiene Data'!$D$13,0,10*ROW('Hygiene Data'!D80)))</f>
        <v/>
      </c>
      <c r="DR86" s="284" t="str">
        <f ca="true">+IF(OFFSET('Hygiene Data'!$E$11,0,10*ROW('Hygiene Data'!E80))="","",OFFSET('Hygiene Data'!$E$11,0,10*ROW('Hygiene Data'!E80)))</f>
        <v/>
      </c>
      <c r="DS86" s="284" t="str">
        <f ca="true">+IF(OFFSET('Hygiene Data'!$E$12,0,10*ROW('Hygiene Data'!E80))="","",OFFSET('Hygiene Data'!$E$12,0,10*ROW('Hygiene Data'!E80)))</f>
        <v/>
      </c>
      <c r="DT86" s="284" t="str">
        <f ca="true">+IF(OFFSET('Hygiene Data'!$E$13,0,10*ROW('Hygiene Data'!E80))="","",OFFSET('Hygiene Data'!$E$13,0,10*ROW('Hygiene Data'!E80)))</f>
        <v/>
      </c>
      <c r="DU86" s="284" t="str">
        <f ca="true">+IF(OFFSET('Hygiene Data'!$F$11,0,10*ROW('Hygiene Data'!F80))="","",OFFSET('Hygiene Data'!$F$11,0,10*ROW('Hygiene Data'!F80)))</f>
        <v/>
      </c>
      <c r="DV86" s="284" t="str">
        <f ca="true">+IF(OFFSET('Hygiene Data'!$F$12,0,10*ROW('Hygiene Data'!F80))="","",OFFSET('Hygiene Data'!$F$12,0,10*ROW('Hygiene Data'!F80)))</f>
        <v/>
      </c>
      <c r="DW86" s="284" t="str">
        <f ca="true">+IF(OFFSET('Hygiene Data'!$F$13,0,10*ROW('Hygiene Data'!F80))="","",OFFSET('Hygiene Data'!$F$13,0,10*ROW('Hygiene Data'!F80)))</f>
        <v/>
      </c>
      <c r="DX86" s="284" t="str">
        <f ca="true">+IF(OFFSET('Hygiene Data'!$G$11,0,10*ROW('Hygiene Data'!G80))="","",OFFSET('Hygiene Data'!$G$11,0,10*ROW('Hygiene Data'!G80)))</f>
        <v/>
      </c>
      <c r="DY86" s="284" t="str">
        <f ca="true">+IF(OFFSET('Hygiene Data'!$G$12,0,10*ROW('Hygiene Data'!G80))="","",OFFSET('Hygiene Data'!$G$12,0,10*ROW('Hygiene Data'!G80)))</f>
        <v/>
      </c>
      <c r="DZ86" s="284" t="str">
        <f ca="true">+IF(OFFSET('Hygiene Data'!$G$13,0,10*ROW('Hygiene Data'!G80))="","",OFFSET('Hygiene Data'!$G$13,0,10*ROW('Hygiene Data'!G80)))</f>
        <v/>
      </c>
      <c r="EA86" s="284" t="str">
        <f ca="true">+IF(OFFSET('Hygiene Data'!$H$11,0,10*ROW('Hygiene Data'!H80))="","",OFFSET('Hygiene Data'!$H$11,0,10*ROW('Hygiene Data'!H80)))</f>
        <v/>
      </c>
      <c r="EB86" s="284" t="str">
        <f ca="true">+IF(OFFSET('Hygiene Data'!$H$12,0,10*ROW('Hygiene Data'!H80))="","",OFFSET('Hygiene Data'!$H$12,0,10*ROW('Hygiene Data'!H80)))</f>
        <v/>
      </c>
      <c r="EC86" s="284" t="str">
        <f ca="true">+IF(OFFSET('Hygiene Data'!$H$13,0,10*ROW('Hygiene Data'!H80))="","",OFFSET('Hygiene Data'!$H$13,0,10*ROW('Hygiene Data'!H80)))</f>
        <v/>
      </c>
      <c r="ED86" s="284" t="str">
        <f ca="true">+IF(OFFSET('Hygiene Data'!$I$11,0,10*ROW('Hygiene Data'!I80))="","",OFFSET('Hygiene Data'!$I$11,0,10*ROW('Hygiene Data'!I80)))</f>
        <v/>
      </c>
      <c r="EE86" s="284" t="str">
        <f ca="true">+IF(OFFSET('Hygiene Data'!$I$12,0,10*ROW('Hygiene Data'!I80))="","",OFFSET('Hygiene Data'!$I$12,0,10*ROW('Hygiene Data'!I80)))</f>
        <v/>
      </c>
      <c r="EF86" s="284"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9"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4"/>
      <c r="BS87" s="284" t="str">
        <f ca="true">+IF(OFFSET('Water Data'!$D$27,0,10*ROW('Water Data'!D81))="","",OFFSET('Water Data'!$D$27,0,10*ROW('Water Data'!D81)))</f>
        <v/>
      </c>
      <c r="BT87" s="284" t="str">
        <f ca="true">+IF(OFFSET('Water Data'!$D$28,0,10*ROW('Water Data'!D81))="","",OFFSET('Water Data'!$D$28,0,10*ROW('Water Data'!D81)))</f>
        <v/>
      </c>
      <c r="BU87" s="284" t="str">
        <f ca="true">+IF(OFFSET('Water Data'!$D$29,0,10*ROW('Water Data'!D81))="","",OFFSET('Water Data'!$D$29,0,10*ROW('Water Data'!D81)))</f>
        <v/>
      </c>
      <c r="BV87" s="284" t="str">
        <f ca="true">+IF(OFFSET('Water Data'!$E$27,0,10*ROW('Water Data'!E81))="","",OFFSET('Water Data'!$E$27,0,10*ROW('Water Data'!E81)))</f>
        <v/>
      </c>
      <c r="BW87" s="284" t="str">
        <f ca="true">+IF(OFFSET('Water Data'!$E$28,0,10*ROW('Water Data'!E81))="","",OFFSET('Water Data'!$E$28,0,10*ROW('Water Data'!E81)))</f>
        <v/>
      </c>
      <c r="BX87" s="284" t="str">
        <f ca="true">+IF(OFFSET('Water Data'!$E$29,0,10*ROW('Water Data'!E81))="","",OFFSET('Water Data'!$E$29,0,10*ROW('Water Data'!E81)))</f>
        <v/>
      </c>
      <c r="BY87" s="284" t="str">
        <f ca="true">+IF(OFFSET('Water Data'!$F$27,0,10*ROW('Water Data'!F81))="","",OFFSET('Water Data'!$F$27,0,10*ROW('Water Data'!F81)))</f>
        <v/>
      </c>
      <c r="BZ87" s="284" t="str">
        <f ca="true">+IF(OFFSET('Water Data'!$F$28,0,10*ROW('Water Data'!F81))="","",OFFSET('Water Data'!$F$28,0,10*ROW('Water Data'!F81)))</f>
        <v/>
      </c>
      <c r="CA87" s="284" t="str">
        <f ca="true">+IF(OFFSET('Water Data'!$F$29,0,10*ROW('Water Data'!F81))="","",OFFSET('Water Data'!$F$29,0,10*ROW('Water Data'!F81)))</f>
        <v/>
      </c>
      <c r="CB87" s="284" t="str">
        <f ca="true">+IF(OFFSET('Water Data'!$G$27,0,10*ROW('Water Data'!G81))="","",OFFSET('Water Data'!$G$27,0,10*ROW('Water Data'!G81)))</f>
        <v/>
      </c>
      <c r="CC87" s="284" t="str">
        <f ca="true">+IF(OFFSET('Water Data'!$G$28,0,10*ROW('Water Data'!G81))="","",OFFSET('Water Data'!$G$28,0,10*ROW('Water Data'!G81)))</f>
        <v/>
      </c>
      <c r="CD87" s="284" t="str">
        <f ca="true">+IF(OFFSET('Water Data'!$G$29,0,10*ROW('Water Data'!G81))="","",OFFSET('Water Data'!$G$29,0,10*ROW('Water Data'!G81)))</f>
        <v/>
      </c>
      <c r="CE87" s="284" t="str">
        <f ca="true">+IF(OFFSET('Water Data'!$H$27,0,10*ROW('Water Data'!H81))="","",OFFSET('Water Data'!$H$27,0,10*ROW('Water Data'!H81)))</f>
        <v/>
      </c>
      <c r="CF87" s="284" t="str">
        <f ca="true">+IF(OFFSET('Water Data'!$H$28,0,10*ROW('Water Data'!H81))="","",OFFSET('Water Data'!$H$28,0,10*ROW('Water Data'!H81)))</f>
        <v/>
      </c>
      <c r="CG87" s="284" t="str">
        <f ca="true">+IF(OFFSET('Water Data'!$H$29,0,10*ROW('Water Data'!H81))="","",OFFSET('Water Data'!$H$29,0,10*ROW('Water Data'!H81)))</f>
        <v/>
      </c>
      <c r="CH87" s="284" t="str">
        <f ca="true">+IF(OFFSET('Water Data'!$I$27,0,10*ROW('Water Data'!I81))="","",OFFSET('Water Data'!$I$27,0,10*ROW('Water Data'!I81)))</f>
        <v/>
      </c>
      <c r="CI87" s="284" t="str">
        <f ca="true">+IF(OFFSET('Water Data'!$I$28,0,10*ROW('Water Data'!I81))="","",OFFSET('Water Data'!$I$28,0,10*ROW('Water Data'!I81)))</f>
        <v/>
      </c>
      <c r="CJ87" s="284" t="str">
        <f ca="true">+IF(OFFSET('Water Data'!$I$29,0,10*ROW('Water Data'!I81))="","",OFFSET('Water Data'!$I$29,0,10*ROW('Water Data'!I81)))</f>
        <v/>
      </c>
      <c r="CK87" s="284" t="str">
        <f ca="true">+IF(OFFSET('Sanitation Data'!$D$28,0,10*ROW('Sanitation Data'!D81))="","",OFFSET('Sanitation Data'!$D$28,0,10*ROW('Sanitation Data'!D81)))</f>
        <v/>
      </c>
      <c r="CL87" s="284" t="str">
        <f ca="true">+IF(OFFSET('Sanitation Data'!$D$29,0,10*ROW('Sanitation Data'!D81))="","",OFFSET('Sanitation Data'!$D$29,0,10*ROW('Sanitation Data'!D81)))</f>
        <v/>
      </c>
      <c r="CM87" s="284" t="str">
        <f ca="true">+IF(OFFSET('Sanitation Data'!$D$30,0,10*ROW('Sanitation Data'!D81))="","",OFFSET('Sanitation Data'!$D$30,0,10*ROW('Sanitation Data'!D81)))</f>
        <v/>
      </c>
      <c r="CN87" s="284" t="str">
        <f ca="true">+IF(OFFSET('Sanitation Data'!$D$31,0,10*ROW('Sanitation Data'!D81))="","",OFFSET('Sanitation Data'!$D$31,0,10*ROW('Sanitation Data'!D81)))</f>
        <v/>
      </c>
      <c r="CO87" s="284" t="str">
        <f ca="true">+IF(OFFSET('Sanitation Data'!$D$32,0,10*ROW('Sanitation Data'!D81))="","",OFFSET('Sanitation Data'!$D$32,0,10*ROW('Sanitation Data'!D81)))</f>
        <v/>
      </c>
      <c r="CP87" s="284" t="str">
        <f ca="true">+IF(OFFSET('Sanitation Data'!$E$28,0,10*ROW('Sanitation Data'!E81))="","",OFFSET('Sanitation Data'!$E$28,0,10*ROW('Sanitation Data'!E81)))</f>
        <v/>
      </c>
      <c r="CQ87" s="284" t="str">
        <f ca="true">+IF(OFFSET('Sanitation Data'!$E$29,0,10*ROW('Sanitation Data'!E81))="","",OFFSET('Sanitation Data'!$E$29,0,10*ROW('Sanitation Data'!E81)))</f>
        <v/>
      </c>
      <c r="CR87" s="284" t="str">
        <f ca="true">+IF(OFFSET('Sanitation Data'!$E$30,0,10*ROW('Sanitation Data'!E81))="","",OFFSET('Sanitation Data'!$E$30,0,10*ROW('Sanitation Data'!E81)))</f>
        <v/>
      </c>
      <c r="CS87" s="284" t="str">
        <f ca="true">+IF(OFFSET('Sanitation Data'!$E$31,0,10*ROW('Sanitation Data'!E81))="","",OFFSET('Sanitation Data'!$E$31,0,10*ROW('Sanitation Data'!E81)))</f>
        <v/>
      </c>
      <c r="CT87" s="284" t="str">
        <f ca="true">+IF(OFFSET('Sanitation Data'!$E$32,0,10*ROW('Sanitation Data'!E81))="","",OFFSET('Sanitation Data'!$E$32,0,10*ROW('Sanitation Data'!E81)))</f>
        <v/>
      </c>
      <c r="CU87" s="284" t="str">
        <f ca="true">+IF(OFFSET('Sanitation Data'!$F$28,0,10*ROW('Sanitation Data'!F81))="","",OFFSET('Sanitation Data'!$F$28,0,10*ROW('Sanitation Data'!F81)))</f>
        <v/>
      </c>
      <c r="CV87" s="284" t="str">
        <f ca="true">+IF(OFFSET('Sanitation Data'!$F$29,0,10*ROW('Sanitation Data'!F81))="","",OFFSET('Sanitation Data'!$F$29,0,10*ROW('Sanitation Data'!F81)))</f>
        <v/>
      </c>
      <c r="CW87" s="284" t="str">
        <f ca="true">+IF(OFFSET('Sanitation Data'!$F$30,0,10*ROW('Sanitation Data'!F81))="","",OFFSET('Sanitation Data'!$F$30,0,10*ROW('Sanitation Data'!F81)))</f>
        <v/>
      </c>
      <c r="CX87" s="284" t="str">
        <f ca="true">+IF(OFFSET('Sanitation Data'!$F$31,0,10*ROW('Sanitation Data'!F81))="","",OFFSET('Sanitation Data'!$F$31,0,10*ROW('Sanitation Data'!F81)))</f>
        <v/>
      </c>
      <c r="CY87" s="284" t="str">
        <f ca="true">+IF(OFFSET('Sanitation Data'!$F$32,0,10*ROW('Sanitation Data'!F81))="","",OFFSET('Sanitation Data'!$F$32,0,10*ROW('Sanitation Data'!F81)))</f>
        <v/>
      </c>
      <c r="CZ87" s="284" t="str">
        <f ca="true">+IF(OFFSET('Sanitation Data'!$G$28,0,10*ROW('Sanitation Data'!G81))="","",OFFSET('Sanitation Data'!$G$28,0,10*ROW('Sanitation Data'!G81)))</f>
        <v/>
      </c>
      <c r="DA87" s="284" t="str">
        <f ca="true">+IF(OFFSET('Sanitation Data'!$G$29,0,10*ROW('Sanitation Data'!G81))="","",OFFSET('Sanitation Data'!$G$29,0,10*ROW('Sanitation Data'!G81)))</f>
        <v/>
      </c>
      <c r="DB87" s="284" t="str">
        <f ca="true">+IF(OFFSET('Sanitation Data'!$G$30,0,10*ROW('Sanitation Data'!G81))="","",OFFSET('Sanitation Data'!$G$30,0,10*ROW('Sanitation Data'!G81)))</f>
        <v/>
      </c>
      <c r="DC87" s="284" t="str">
        <f ca="true">+IF(OFFSET('Sanitation Data'!$G$31,0,10*ROW('Sanitation Data'!G81))="","",OFFSET('Sanitation Data'!$G$31,0,10*ROW('Sanitation Data'!G81)))</f>
        <v/>
      </c>
      <c r="DD87" s="284" t="str">
        <f ca="true">+IF(OFFSET('Sanitation Data'!$G$32,0,10*ROW('Sanitation Data'!G81))="","",OFFSET('Sanitation Data'!$G$32,0,10*ROW('Sanitation Data'!G81)))</f>
        <v/>
      </c>
      <c r="DE87" s="284" t="str">
        <f ca="true">+IF(OFFSET('Sanitation Data'!$H$28,0,10*ROW('Sanitation Data'!H81))="","",OFFSET('Sanitation Data'!$H$28,0,10*ROW('Sanitation Data'!H81)))</f>
        <v/>
      </c>
      <c r="DF87" s="284" t="str">
        <f ca="true">+IF(OFFSET('Sanitation Data'!$H$29,0,10*ROW('Sanitation Data'!H81))="","",OFFSET('Sanitation Data'!$H$29,0,10*ROW('Sanitation Data'!H81)))</f>
        <v/>
      </c>
      <c r="DG87" s="284" t="str">
        <f ca="true">+IF(OFFSET('Sanitation Data'!$H$30,0,10*ROW('Sanitation Data'!H81))="","",OFFSET('Sanitation Data'!$H$30,0,10*ROW('Sanitation Data'!H81)))</f>
        <v/>
      </c>
      <c r="DH87" s="284" t="str">
        <f ca="true">+IF(OFFSET('Sanitation Data'!$H$31,0,10*ROW('Sanitation Data'!H81))="","",OFFSET('Sanitation Data'!$H$31,0,10*ROW('Sanitation Data'!H81)))</f>
        <v/>
      </c>
      <c r="DI87" s="284" t="str">
        <f ca="true">+IF(OFFSET('Sanitation Data'!$H$32,0,10*ROW('Sanitation Data'!H81))="","",OFFSET('Sanitation Data'!$H$32,0,10*ROW('Sanitation Data'!H81)))</f>
        <v/>
      </c>
      <c r="DJ87" s="284" t="str">
        <f ca="true">+IF(OFFSET('Sanitation Data'!$I$28,0,10*ROW('Sanitation Data'!I81))="","",OFFSET('Sanitation Data'!$I$28,0,10*ROW('Sanitation Data'!I81)))</f>
        <v/>
      </c>
      <c r="DK87" s="284" t="str">
        <f ca="true">+IF(OFFSET('Sanitation Data'!$I$29,0,10*ROW('Sanitation Data'!I81))="","",OFFSET('Sanitation Data'!$I$29,0,10*ROW('Sanitation Data'!I81)))</f>
        <v/>
      </c>
      <c r="DL87" s="284" t="str">
        <f ca="true">+IF(OFFSET('Sanitation Data'!$I$30,0,10*ROW('Sanitation Data'!I81))="","",OFFSET('Sanitation Data'!$I$30,0,10*ROW('Sanitation Data'!I81)))</f>
        <v/>
      </c>
      <c r="DM87" s="284" t="str">
        <f ca="true">+IF(OFFSET('Sanitation Data'!$I$31,0,10*ROW('Sanitation Data'!I81))="","",OFFSET('Sanitation Data'!$I$31,0,10*ROW('Sanitation Data'!I81)))</f>
        <v/>
      </c>
      <c r="DN87" s="284" t="str">
        <f ca="true">+IF(OFFSET('Sanitation Data'!$I$32,0,10*ROW('Sanitation Data'!I81))="","",OFFSET('Sanitation Data'!$I$32,0,10*ROW('Sanitation Data'!I81)))</f>
        <v/>
      </c>
      <c r="DO87" s="284" t="str">
        <f ca="true">+IF(OFFSET('Hygiene Data'!$D$11,0,10*ROW('Hygiene Data'!D81))="","",OFFSET('Hygiene Data'!$D$11,0,10*ROW('Hygiene Data'!D81)))</f>
        <v/>
      </c>
      <c r="DP87" s="284" t="str">
        <f ca="true">+IF(OFFSET('Hygiene Data'!$D$12,0,10*ROW('Hygiene Data'!D81))="","",OFFSET('Hygiene Data'!$D$12,0,10*ROW('Hygiene Data'!D81)))</f>
        <v/>
      </c>
      <c r="DQ87" s="284" t="str">
        <f ca="true">+IF(OFFSET('Hygiene Data'!$D$13,0,10*ROW('Hygiene Data'!D81))="","",OFFSET('Hygiene Data'!$D$13,0,10*ROW('Hygiene Data'!D81)))</f>
        <v/>
      </c>
      <c r="DR87" s="284" t="str">
        <f ca="true">+IF(OFFSET('Hygiene Data'!$E$11,0,10*ROW('Hygiene Data'!E81))="","",OFFSET('Hygiene Data'!$E$11,0,10*ROW('Hygiene Data'!E81)))</f>
        <v/>
      </c>
      <c r="DS87" s="284" t="str">
        <f ca="true">+IF(OFFSET('Hygiene Data'!$E$12,0,10*ROW('Hygiene Data'!E81))="","",OFFSET('Hygiene Data'!$E$12,0,10*ROW('Hygiene Data'!E81)))</f>
        <v/>
      </c>
      <c r="DT87" s="284" t="str">
        <f ca="true">+IF(OFFSET('Hygiene Data'!$E$13,0,10*ROW('Hygiene Data'!E81))="","",OFFSET('Hygiene Data'!$E$13,0,10*ROW('Hygiene Data'!E81)))</f>
        <v/>
      </c>
      <c r="DU87" s="284" t="str">
        <f ca="true">+IF(OFFSET('Hygiene Data'!$F$11,0,10*ROW('Hygiene Data'!F81))="","",OFFSET('Hygiene Data'!$F$11,0,10*ROW('Hygiene Data'!F81)))</f>
        <v/>
      </c>
      <c r="DV87" s="284" t="str">
        <f ca="true">+IF(OFFSET('Hygiene Data'!$F$12,0,10*ROW('Hygiene Data'!F81))="","",OFFSET('Hygiene Data'!$F$12,0,10*ROW('Hygiene Data'!F81)))</f>
        <v/>
      </c>
      <c r="DW87" s="284" t="str">
        <f ca="true">+IF(OFFSET('Hygiene Data'!$F$13,0,10*ROW('Hygiene Data'!F81))="","",OFFSET('Hygiene Data'!$F$13,0,10*ROW('Hygiene Data'!F81)))</f>
        <v/>
      </c>
      <c r="DX87" s="284" t="str">
        <f ca="true">+IF(OFFSET('Hygiene Data'!$G$11,0,10*ROW('Hygiene Data'!G81))="","",OFFSET('Hygiene Data'!$G$11,0,10*ROW('Hygiene Data'!G81)))</f>
        <v/>
      </c>
      <c r="DY87" s="284" t="str">
        <f ca="true">+IF(OFFSET('Hygiene Data'!$G$12,0,10*ROW('Hygiene Data'!G81))="","",OFFSET('Hygiene Data'!$G$12,0,10*ROW('Hygiene Data'!G81)))</f>
        <v/>
      </c>
      <c r="DZ87" s="284" t="str">
        <f ca="true">+IF(OFFSET('Hygiene Data'!$G$13,0,10*ROW('Hygiene Data'!G81))="","",OFFSET('Hygiene Data'!$G$13,0,10*ROW('Hygiene Data'!G81)))</f>
        <v/>
      </c>
      <c r="EA87" s="284" t="str">
        <f ca="true">+IF(OFFSET('Hygiene Data'!$H$11,0,10*ROW('Hygiene Data'!H81))="","",OFFSET('Hygiene Data'!$H$11,0,10*ROW('Hygiene Data'!H81)))</f>
        <v/>
      </c>
      <c r="EB87" s="284" t="str">
        <f ca="true">+IF(OFFSET('Hygiene Data'!$H$12,0,10*ROW('Hygiene Data'!H81))="","",OFFSET('Hygiene Data'!$H$12,0,10*ROW('Hygiene Data'!H81)))</f>
        <v/>
      </c>
      <c r="EC87" s="284" t="str">
        <f ca="true">+IF(OFFSET('Hygiene Data'!$H$13,0,10*ROW('Hygiene Data'!H81))="","",OFFSET('Hygiene Data'!$H$13,0,10*ROW('Hygiene Data'!H81)))</f>
        <v/>
      </c>
      <c r="ED87" s="284" t="str">
        <f ca="true">+IF(OFFSET('Hygiene Data'!$I$11,0,10*ROW('Hygiene Data'!I81))="","",OFFSET('Hygiene Data'!$I$11,0,10*ROW('Hygiene Data'!I81)))</f>
        <v/>
      </c>
      <c r="EE87" s="284" t="str">
        <f ca="true">+IF(OFFSET('Hygiene Data'!$I$12,0,10*ROW('Hygiene Data'!I81))="","",OFFSET('Hygiene Data'!$I$12,0,10*ROW('Hygiene Data'!I81)))</f>
        <v/>
      </c>
      <c r="EF87" s="284"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9"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4"/>
      <c r="BS88" s="284" t="str">
        <f ca="true">+IF(OFFSET('Water Data'!$D$27,0,10*ROW('Water Data'!D82))="","",OFFSET('Water Data'!$D$27,0,10*ROW('Water Data'!D82)))</f>
        <v/>
      </c>
      <c r="BT88" s="284" t="str">
        <f ca="true">+IF(OFFSET('Water Data'!$D$28,0,10*ROW('Water Data'!D82))="","",OFFSET('Water Data'!$D$28,0,10*ROW('Water Data'!D82)))</f>
        <v/>
      </c>
      <c r="BU88" s="284" t="str">
        <f ca="true">+IF(OFFSET('Water Data'!$D$29,0,10*ROW('Water Data'!D82))="","",OFFSET('Water Data'!$D$29,0,10*ROW('Water Data'!D82)))</f>
        <v/>
      </c>
      <c r="BV88" s="284" t="str">
        <f ca="true">+IF(OFFSET('Water Data'!$E$27,0,10*ROW('Water Data'!E82))="","",OFFSET('Water Data'!$E$27,0,10*ROW('Water Data'!E82)))</f>
        <v/>
      </c>
      <c r="BW88" s="284" t="str">
        <f ca="true">+IF(OFFSET('Water Data'!$E$28,0,10*ROW('Water Data'!E82))="","",OFFSET('Water Data'!$E$28,0,10*ROW('Water Data'!E82)))</f>
        <v/>
      </c>
      <c r="BX88" s="284" t="str">
        <f ca="true">+IF(OFFSET('Water Data'!$E$29,0,10*ROW('Water Data'!E82))="","",OFFSET('Water Data'!$E$29,0,10*ROW('Water Data'!E82)))</f>
        <v/>
      </c>
      <c r="BY88" s="284" t="str">
        <f ca="true">+IF(OFFSET('Water Data'!$F$27,0,10*ROW('Water Data'!F82))="","",OFFSET('Water Data'!$F$27,0,10*ROW('Water Data'!F82)))</f>
        <v/>
      </c>
      <c r="BZ88" s="284" t="str">
        <f ca="true">+IF(OFFSET('Water Data'!$F$28,0,10*ROW('Water Data'!F82))="","",OFFSET('Water Data'!$F$28,0,10*ROW('Water Data'!F82)))</f>
        <v/>
      </c>
      <c r="CA88" s="284" t="str">
        <f ca="true">+IF(OFFSET('Water Data'!$F$29,0,10*ROW('Water Data'!F82))="","",OFFSET('Water Data'!$F$29,0,10*ROW('Water Data'!F82)))</f>
        <v/>
      </c>
      <c r="CB88" s="284" t="str">
        <f ca="true">+IF(OFFSET('Water Data'!$G$27,0,10*ROW('Water Data'!G82))="","",OFFSET('Water Data'!$G$27,0,10*ROW('Water Data'!G82)))</f>
        <v/>
      </c>
      <c r="CC88" s="284" t="str">
        <f ca="true">+IF(OFFSET('Water Data'!$G$28,0,10*ROW('Water Data'!G82))="","",OFFSET('Water Data'!$G$28,0,10*ROW('Water Data'!G82)))</f>
        <v/>
      </c>
      <c r="CD88" s="284" t="str">
        <f ca="true">+IF(OFFSET('Water Data'!$G$29,0,10*ROW('Water Data'!G82))="","",OFFSET('Water Data'!$G$29,0,10*ROW('Water Data'!G82)))</f>
        <v/>
      </c>
      <c r="CE88" s="284" t="str">
        <f ca="true">+IF(OFFSET('Water Data'!$H$27,0,10*ROW('Water Data'!H82))="","",OFFSET('Water Data'!$H$27,0,10*ROW('Water Data'!H82)))</f>
        <v/>
      </c>
      <c r="CF88" s="284" t="str">
        <f ca="true">+IF(OFFSET('Water Data'!$H$28,0,10*ROW('Water Data'!H82))="","",OFFSET('Water Data'!$H$28,0,10*ROW('Water Data'!H82)))</f>
        <v/>
      </c>
      <c r="CG88" s="284" t="str">
        <f ca="true">+IF(OFFSET('Water Data'!$H$29,0,10*ROW('Water Data'!H82))="","",OFFSET('Water Data'!$H$29,0,10*ROW('Water Data'!H82)))</f>
        <v/>
      </c>
      <c r="CH88" s="284" t="str">
        <f ca="true">+IF(OFFSET('Water Data'!$I$27,0,10*ROW('Water Data'!I82))="","",OFFSET('Water Data'!$I$27,0,10*ROW('Water Data'!I82)))</f>
        <v/>
      </c>
      <c r="CI88" s="284" t="str">
        <f ca="true">+IF(OFFSET('Water Data'!$I$28,0,10*ROW('Water Data'!I82))="","",OFFSET('Water Data'!$I$28,0,10*ROW('Water Data'!I82)))</f>
        <v/>
      </c>
      <c r="CJ88" s="284" t="str">
        <f ca="true">+IF(OFFSET('Water Data'!$I$29,0,10*ROW('Water Data'!I82))="","",OFFSET('Water Data'!$I$29,0,10*ROW('Water Data'!I82)))</f>
        <v/>
      </c>
      <c r="CK88" s="284" t="str">
        <f ca="true">+IF(OFFSET('Sanitation Data'!$D$28,0,10*ROW('Sanitation Data'!D82))="","",OFFSET('Sanitation Data'!$D$28,0,10*ROW('Sanitation Data'!D82)))</f>
        <v/>
      </c>
      <c r="CL88" s="284" t="str">
        <f ca="true">+IF(OFFSET('Sanitation Data'!$D$29,0,10*ROW('Sanitation Data'!D82))="","",OFFSET('Sanitation Data'!$D$29,0,10*ROW('Sanitation Data'!D82)))</f>
        <v/>
      </c>
      <c r="CM88" s="284" t="str">
        <f ca="true">+IF(OFFSET('Sanitation Data'!$D$30,0,10*ROW('Sanitation Data'!D82))="","",OFFSET('Sanitation Data'!$D$30,0,10*ROW('Sanitation Data'!D82)))</f>
        <v/>
      </c>
      <c r="CN88" s="284" t="str">
        <f ca="true">+IF(OFFSET('Sanitation Data'!$D$31,0,10*ROW('Sanitation Data'!D82))="","",OFFSET('Sanitation Data'!$D$31,0,10*ROW('Sanitation Data'!D82)))</f>
        <v/>
      </c>
      <c r="CO88" s="284" t="str">
        <f ca="true">+IF(OFFSET('Sanitation Data'!$D$32,0,10*ROW('Sanitation Data'!D82))="","",OFFSET('Sanitation Data'!$D$32,0,10*ROW('Sanitation Data'!D82)))</f>
        <v/>
      </c>
      <c r="CP88" s="284" t="str">
        <f ca="true">+IF(OFFSET('Sanitation Data'!$E$28,0,10*ROW('Sanitation Data'!E82))="","",OFFSET('Sanitation Data'!$E$28,0,10*ROW('Sanitation Data'!E82)))</f>
        <v/>
      </c>
      <c r="CQ88" s="284" t="str">
        <f ca="true">+IF(OFFSET('Sanitation Data'!$E$29,0,10*ROW('Sanitation Data'!E82))="","",OFFSET('Sanitation Data'!$E$29,0,10*ROW('Sanitation Data'!E82)))</f>
        <v/>
      </c>
      <c r="CR88" s="284" t="str">
        <f ca="true">+IF(OFFSET('Sanitation Data'!$E$30,0,10*ROW('Sanitation Data'!E82))="","",OFFSET('Sanitation Data'!$E$30,0,10*ROW('Sanitation Data'!E82)))</f>
        <v/>
      </c>
      <c r="CS88" s="284" t="str">
        <f ca="true">+IF(OFFSET('Sanitation Data'!$E$31,0,10*ROW('Sanitation Data'!E82))="","",OFFSET('Sanitation Data'!$E$31,0,10*ROW('Sanitation Data'!E82)))</f>
        <v/>
      </c>
      <c r="CT88" s="284" t="str">
        <f ca="true">+IF(OFFSET('Sanitation Data'!$E$32,0,10*ROW('Sanitation Data'!E82))="","",OFFSET('Sanitation Data'!$E$32,0,10*ROW('Sanitation Data'!E82)))</f>
        <v/>
      </c>
      <c r="CU88" s="284" t="str">
        <f ca="true">+IF(OFFSET('Sanitation Data'!$F$28,0,10*ROW('Sanitation Data'!F82))="","",OFFSET('Sanitation Data'!$F$28,0,10*ROW('Sanitation Data'!F82)))</f>
        <v/>
      </c>
      <c r="CV88" s="284" t="str">
        <f ca="true">+IF(OFFSET('Sanitation Data'!$F$29,0,10*ROW('Sanitation Data'!F82))="","",OFFSET('Sanitation Data'!$F$29,0,10*ROW('Sanitation Data'!F82)))</f>
        <v/>
      </c>
      <c r="CW88" s="284" t="str">
        <f ca="true">+IF(OFFSET('Sanitation Data'!$F$30,0,10*ROW('Sanitation Data'!F82))="","",OFFSET('Sanitation Data'!$F$30,0,10*ROW('Sanitation Data'!F82)))</f>
        <v/>
      </c>
      <c r="CX88" s="284" t="str">
        <f ca="true">+IF(OFFSET('Sanitation Data'!$F$31,0,10*ROW('Sanitation Data'!F82))="","",OFFSET('Sanitation Data'!$F$31,0,10*ROW('Sanitation Data'!F82)))</f>
        <v/>
      </c>
      <c r="CY88" s="284" t="str">
        <f ca="true">+IF(OFFSET('Sanitation Data'!$F$32,0,10*ROW('Sanitation Data'!F82))="","",OFFSET('Sanitation Data'!$F$32,0,10*ROW('Sanitation Data'!F82)))</f>
        <v/>
      </c>
      <c r="CZ88" s="284" t="str">
        <f ca="true">+IF(OFFSET('Sanitation Data'!$G$28,0,10*ROW('Sanitation Data'!G82))="","",OFFSET('Sanitation Data'!$G$28,0,10*ROW('Sanitation Data'!G82)))</f>
        <v/>
      </c>
      <c r="DA88" s="284" t="str">
        <f ca="true">+IF(OFFSET('Sanitation Data'!$G$29,0,10*ROW('Sanitation Data'!G82))="","",OFFSET('Sanitation Data'!$G$29,0,10*ROW('Sanitation Data'!G82)))</f>
        <v/>
      </c>
      <c r="DB88" s="284" t="str">
        <f ca="true">+IF(OFFSET('Sanitation Data'!$G$30,0,10*ROW('Sanitation Data'!G82))="","",OFFSET('Sanitation Data'!$G$30,0,10*ROW('Sanitation Data'!G82)))</f>
        <v/>
      </c>
      <c r="DC88" s="284" t="str">
        <f ca="true">+IF(OFFSET('Sanitation Data'!$G$31,0,10*ROW('Sanitation Data'!G82))="","",OFFSET('Sanitation Data'!$G$31,0,10*ROW('Sanitation Data'!G82)))</f>
        <v/>
      </c>
      <c r="DD88" s="284" t="str">
        <f ca="true">+IF(OFFSET('Sanitation Data'!$G$32,0,10*ROW('Sanitation Data'!G82))="","",OFFSET('Sanitation Data'!$G$32,0,10*ROW('Sanitation Data'!G82)))</f>
        <v/>
      </c>
      <c r="DE88" s="284" t="str">
        <f ca="true">+IF(OFFSET('Sanitation Data'!$H$28,0,10*ROW('Sanitation Data'!H82))="","",OFFSET('Sanitation Data'!$H$28,0,10*ROW('Sanitation Data'!H82)))</f>
        <v/>
      </c>
      <c r="DF88" s="284" t="str">
        <f ca="true">+IF(OFFSET('Sanitation Data'!$H$29,0,10*ROW('Sanitation Data'!H82))="","",OFFSET('Sanitation Data'!$H$29,0,10*ROW('Sanitation Data'!H82)))</f>
        <v/>
      </c>
      <c r="DG88" s="284" t="str">
        <f ca="true">+IF(OFFSET('Sanitation Data'!$H$30,0,10*ROW('Sanitation Data'!H82))="","",OFFSET('Sanitation Data'!$H$30,0,10*ROW('Sanitation Data'!H82)))</f>
        <v/>
      </c>
      <c r="DH88" s="284" t="str">
        <f ca="true">+IF(OFFSET('Sanitation Data'!$H$31,0,10*ROW('Sanitation Data'!H82))="","",OFFSET('Sanitation Data'!$H$31,0,10*ROW('Sanitation Data'!H82)))</f>
        <v/>
      </c>
      <c r="DI88" s="284" t="str">
        <f ca="true">+IF(OFFSET('Sanitation Data'!$H$32,0,10*ROW('Sanitation Data'!H82))="","",OFFSET('Sanitation Data'!$H$32,0,10*ROW('Sanitation Data'!H82)))</f>
        <v/>
      </c>
      <c r="DJ88" s="284" t="str">
        <f ca="true">+IF(OFFSET('Sanitation Data'!$I$28,0,10*ROW('Sanitation Data'!I82))="","",OFFSET('Sanitation Data'!$I$28,0,10*ROW('Sanitation Data'!I82)))</f>
        <v/>
      </c>
      <c r="DK88" s="284" t="str">
        <f ca="true">+IF(OFFSET('Sanitation Data'!$I$29,0,10*ROW('Sanitation Data'!I82))="","",OFFSET('Sanitation Data'!$I$29,0,10*ROW('Sanitation Data'!I82)))</f>
        <v/>
      </c>
      <c r="DL88" s="284" t="str">
        <f ca="true">+IF(OFFSET('Sanitation Data'!$I$30,0,10*ROW('Sanitation Data'!I82))="","",OFFSET('Sanitation Data'!$I$30,0,10*ROW('Sanitation Data'!I82)))</f>
        <v/>
      </c>
      <c r="DM88" s="284" t="str">
        <f ca="true">+IF(OFFSET('Sanitation Data'!$I$31,0,10*ROW('Sanitation Data'!I82))="","",OFFSET('Sanitation Data'!$I$31,0,10*ROW('Sanitation Data'!I82)))</f>
        <v/>
      </c>
      <c r="DN88" s="284" t="str">
        <f ca="true">+IF(OFFSET('Sanitation Data'!$I$32,0,10*ROW('Sanitation Data'!I82))="","",OFFSET('Sanitation Data'!$I$32,0,10*ROW('Sanitation Data'!I82)))</f>
        <v/>
      </c>
      <c r="DO88" s="284" t="str">
        <f ca="true">+IF(OFFSET('Hygiene Data'!$D$11,0,10*ROW('Hygiene Data'!D82))="","",OFFSET('Hygiene Data'!$D$11,0,10*ROW('Hygiene Data'!D82)))</f>
        <v/>
      </c>
      <c r="DP88" s="284" t="str">
        <f ca="true">+IF(OFFSET('Hygiene Data'!$D$12,0,10*ROW('Hygiene Data'!D82))="","",OFFSET('Hygiene Data'!$D$12,0,10*ROW('Hygiene Data'!D82)))</f>
        <v/>
      </c>
      <c r="DQ88" s="284" t="str">
        <f ca="true">+IF(OFFSET('Hygiene Data'!$D$13,0,10*ROW('Hygiene Data'!D82))="","",OFFSET('Hygiene Data'!$D$13,0,10*ROW('Hygiene Data'!D82)))</f>
        <v/>
      </c>
      <c r="DR88" s="284" t="str">
        <f ca="true">+IF(OFFSET('Hygiene Data'!$E$11,0,10*ROW('Hygiene Data'!E82))="","",OFFSET('Hygiene Data'!$E$11,0,10*ROW('Hygiene Data'!E82)))</f>
        <v/>
      </c>
      <c r="DS88" s="284" t="str">
        <f ca="true">+IF(OFFSET('Hygiene Data'!$E$12,0,10*ROW('Hygiene Data'!E82))="","",OFFSET('Hygiene Data'!$E$12,0,10*ROW('Hygiene Data'!E82)))</f>
        <v/>
      </c>
      <c r="DT88" s="284" t="str">
        <f ca="true">+IF(OFFSET('Hygiene Data'!$E$13,0,10*ROW('Hygiene Data'!E82))="","",OFFSET('Hygiene Data'!$E$13,0,10*ROW('Hygiene Data'!E82)))</f>
        <v/>
      </c>
      <c r="DU88" s="284" t="str">
        <f ca="true">+IF(OFFSET('Hygiene Data'!$F$11,0,10*ROW('Hygiene Data'!F82))="","",OFFSET('Hygiene Data'!$F$11,0,10*ROW('Hygiene Data'!F82)))</f>
        <v/>
      </c>
      <c r="DV88" s="284" t="str">
        <f ca="true">+IF(OFFSET('Hygiene Data'!$F$12,0,10*ROW('Hygiene Data'!F82))="","",OFFSET('Hygiene Data'!$F$12,0,10*ROW('Hygiene Data'!F82)))</f>
        <v/>
      </c>
      <c r="DW88" s="284" t="str">
        <f ca="true">+IF(OFFSET('Hygiene Data'!$F$13,0,10*ROW('Hygiene Data'!F82))="","",OFFSET('Hygiene Data'!$F$13,0,10*ROW('Hygiene Data'!F82)))</f>
        <v/>
      </c>
      <c r="DX88" s="284" t="str">
        <f ca="true">+IF(OFFSET('Hygiene Data'!$G$11,0,10*ROW('Hygiene Data'!G82))="","",OFFSET('Hygiene Data'!$G$11,0,10*ROW('Hygiene Data'!G82)))</f>
        <v/>
      </c>
      <c r="DY88" s="284" t="str">
        <f ca="true">+IF(OFFSET('Hygiene Data'!$G$12,0,10*ROW('Hygiene Data'!G82))="","",OFFSET('Hygiene Data'!$G$12,0,10*ROW('Hygiene Data'!G82)))</f>
        <v/>
      </c>
      <c r="DZ88" s="284" t="str">
        <f ca="true">+IF(OFFSET('Hygiene Data'!$G$13,0,10*ROW('Hygiene Data'!G82))="","",OFFSET('Hygiene Data'!$G$13,0,10*ROW('Hygiene Data'!G82)))</f>
        <v/>
      </c>
      <c r="EA88" s="284" t="str">
        <f ca="true">+IF(OFFSET('Hygiene Data'!$H$11,0,10*ROW('Hygiene Data'!H82))="","",OFFSET('Hygiene Data'!$H$11,0,10*ROW('Hygiene Data'!H82)))</f>
        <v/>
      </c>
      <c r="EB88" s="284" t="str">
        <f ca="true">+IF(OFFSET('Hygiene Data'!$H$12,0,10*ROW('Hygiene Data'!H82))="","",OFFSET('Hygiene Data'!$H$12,0,10*ROW('Hygiene Data'!H82)))</f>
        <v/>
      </c>
      <c r="EC88" s="284" t="str">
        <f ca="true">+IF(OFFSET('Hygiene Data'!$H$13,0,10*ROW('Hygiene Data'!H82))="","",OFFSET('Hygiene Data'!$H$13,0,10*ROW('Hygiene Data'!H82)))</f>
        <v/>
      </c>
      <c r="ED88" s="284" t="str">
        <f ca="true">+IF(OFFSET('Hygiene Data'!$I$11,0,10*ROW('Hygiene Data'!I82))="","",OFFSET('Hygiene Data'!$I$11,0,10*ROW('Hygiene Data'!I82)))</f>
        <v/>
      </c>
      <c r="EE88" s="284" t="str">
        <f ca="true">+IF(OFFSET('Hygiene Data'!$I$12,0,10*ROW('Hygiene Data'!I82))="","",OFFSET('Hygiene Data'!$I$12,0,10*ROW('Hygiene Data'!I82)))</f>
        <v/>
      </c>
      <c r="EF88" s="284"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9"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4"/>
      <c r="BS89" s="284" t="str">
        <f ca="true">+IF(OFFSET('Water Data'!$D$27,0,10*ROW('Water Data'!D83))="","",OFFSET('Water Data'!$D$27,0,10*ROW('Water Data'!D83)))</f>
        <v/>
      </c>
      <c r="BT89" s="284" t="str">
        <f ca="true">+IF(OFFSET('Water Data'!$D$28,0,10*ROW('Water Data'!D83))="","",OFFSET('Water Data'!$D$28,0,10*ROW('Water Data'!D83)))</f>
        <v/>
      </c>
      <c r="BU89" s="284" t="str">
        <f ca="true">+IF(OFFSET('Water Data'!$D$29,0,10*ROW('Water Data'!D83))="","",OFFSET('Water Data'!$D$29,0,10*ROW('Water Data'!D83)))</f>
        <v/>
      </c>
      <c r="BV89" s="284" t="str">
        <f ca="true">+IF(OFFSET('Water Data'!$E$27,0,10*ROW('Water Data'!E83))="","",OFFSET('Water Data'!$E$27,0,10*ROW('Water Data'!E83)))</f>
        <v/>
      </c>
      <c r="BW89" s="284" t="str">
        <f ca="true">+IF(OFFSET('Water Data'!$E$28,0,10*ROW('Water Data'!E83))="","",OFFSET('Water Data'!$E$28,0,10*ROW('Water Data'!E83)))</f>
        <v/>
      </c>
      <c r="BX89" s="284" t="str">
        <f ca="true">+IF(OFFSET('Water Data'!$E$29,0,10*ROW('Water Data'!E83))="","",OFFSET('Water Data'!$E$29,0,10*ROW('Water Data'!E83)))</f>
        <v/>
      </c>
      <c r="BY89" s="284" t="str">
        <f ca="true">+IF(OFFSET('Water Data'!$F$27,0,10*ROW('Water Data'!F83))="","",OFFSET('Water Data'!$F$27,0,10*ROW('Water Data'!F83)))</f>
        <v/>
      </c>
      <c r="BZ89" s="284" t="str">
        <f ca="true">+IF(OFFSET('Water Data'!$F$28,0,10*ROW('Water Data'!F83))="","",OFFSET('Water Data'!$F$28,0,10*ROW('Water Data'!F83)))</f>
        <v/>
      </c>
      <c r="CA89" s="284" t="str">
        <f ca="true">+IF(OFFSET('Water Data'!$F$29,0,10*ROW('Water Data'!F83))="","",OFFSET('Water Data'!$F$29,0,10*ROW('Water Data'!F83)))</f>
        <v/>
      </c>
      <c r="CB89" s="284" t="str">
        <f ca="true">+IF(OFFSET('Water Data'!$G$27,0,10*ROW('Water Data'!G83))="","",OFFSET('Water Data'!$G$27,0,10*ROW('Water Data'!G83)))</f>
        <v/>
      </c>
      <c r="CC89" s="284" t="str">
        <f ca="true">+IF(OFFSET('Water Data'!$G$28,0,10*ROW('Water Data'!G83))="","",OFFSET('Water Data'!$G$28,0,10*ROW('Water Data'!G83)))</f>
        <v/>
      </c>
      <c r="CD89" s="284" t="str">
        <f ca="true">+IF(OFFSET('Water Data'!$G$29,0,10*ROW('Water Data'!G83))="","",OFFSET('Water Data'!$G$29,0,10*ROW('Water Data'!G83)))</f>
        <v/>
      </c>
      <c r="CE89" s="284" t="str">
        <f ca="true">+IF(OFFSET('Water Data'!$H$27,0,10*ROW('Water Data'!H83))="","",OFFSET('Water Data'!$H$27,0,10*ROW('Water Data'!H83)))</f>
        <v/>
      </c>
      <c r="CF89" s="284" t="str">
        <f ca="true">+IF(OFFSET('Water Data'!$H$28,0,10*ROW('Water Data'!H83))="","",OFFSET('Water Data'!$H$28,0,10*ROW('Water Data'!H83)))</f>
        <v/>
      </c>
      <c r="CG89" s="284" t="str">
        <f ca="true">+IF(OFFSET('Water Data'!$H$29,0,10*ROW('Water Data'!H83))="","",OFFSET('Water Data'!$H$29,0,10*ROW('Water Data'!H83)))</f>
        <v/>
      </c>
      <c r="CH89" s="284" t="str">
        <f ca="true">+IF(OFFSET('Water Data'!$I$27,0,10*ROW('Water Data'!I83))="","",OFFSET('Water Data'!$I$27,0,10*ROW('Water Data'!I83)))</f>
        <v/>
      </c>
      <c r="CI89" s="284" t="str">
        <f ca="true">+IF(OFFSET('Water Data'!$I$28,0,10*ROW('Water Data'!I83))="","",OFFSET('Water Data'!$I$28,0,10*ROW('Water Data'!I83)))</f>
        <v/>
      </c>
      <c r="CJ89" s="284" t="str">
        <f ca="true">+IF(OFFSET('Water Data'!$I$29,0,10*ROW('Water Data'!I83))="","",OFFSET('Water Data'!$I$29,0,10*ROW('Water Data'!I83)))</f>
        <v/>
      </c>
      <c r="CK89" s="284" t="str">
        <f ca="true">+IF(OFFSET('Sanitation Data'!$D$28,0,10*ROW('Sanitation Data'!D83))="","",OFFSET('Sanitation Data'!$D$28,0,10*ROW('Sanitation Data'!D83)))</f>
        <v/>
      </c>
      <c r="CL89" s="284" t="str">
        <f ca="true">+IF(OFFSET('Sanitation Data'!$D$29,0,10*ROW('Sanitation Data'!D83))="","",OFFSET('Sanitation Data'!$D$29,0,10*ROW('Sanitation Data'!D83)))</f>
        <v/>
      </c>
      <c r="CM89" s="284" t="str">
        <f ca="true">+IF(OFFSET('Sanitation Data'!$D$30,0,10*ROW('Sanitation Data'!D83))="","",OFFSET('Sanitation Data'!$D$30,0,10*ROW('Sanitation Data'!D83)))</f>
        <v/>
      </c>
      <c r="CN89" s="284" t="str">
        <f ca="true">+IF(OFFSET('Sanitation Data'!$D$31,0,10*ROW('Sanitation Data'!D83))="","",OFFSET('Sanitation Data'!$D$31,0,10*ROW('Sanitation Data'!D83)))</f>
        <v/>
      </c>
      <c r="CO89" s="284" t="str">
        <f ca="true">+IF(OFFSET('Sanitation Data'!$D$32,0,10*ROW('Sanitation Data'!D83))="","",OFFSET('Sanitation Data'!$D$32,0,10*ROW('Sanitation Data'!D83)))</f>
        <v/>
      </c>
      <c r="CP89" s="284" t="str">
        <f ca="true">+IF(OFFSET('Sanitation Data'!$E$28,0,10*ROW('Sanitation Data'!E83))="","",OFFSET('Sanitation Data'!$E$28,0,10*ROW('Sanitation Data'!E83)))</f>
        <v/>
      </c>
      <c r="CQ89" s="284" t="str">
        <f ca="true">+IF(OFFSET('Sanitation Data'!$E$29,0,10*ROW('Sanitation Data'!E83))="","",OFFSET('Sanitation Data'!$E$29,0,10*ROW('Sanitation Data'!E83)))</f>
        <v/>
      </c>
      <c r="CR89" s="284" t="str">
        <f ca="true">+IF(OFFSET('Sanitation Data'!$E$30,0,10*ROW('Sanitation Data'!E83))="","",OFFSET('Sanitation Data'!$E$30,0,10*ROW('Sanitation Data'!E83)))</f>
        <v/>
      </c>
      <c r="CS89" s="284" t="str">
        <f ca="true">+IF(OFFSET('Sanitation Data'!$E$31,0,10*ROW('Sanitation Data'!E83))="","",OFFSET('Sanitation Data'!$E$31,0,10*ROW('Sanitation Data'!E83)))</f>
        <v/>
      </c>
      <c r="CT89" s="284" t="str">
        <f ca="true">+IF(OFFSET('Sanitation Data'!$E$32,0,10*ROW('Sanitation Data'!E83))="","",OFFSET('Sanitation Data'!$E$32,0,10*ROW('Sanitation Data'!E83)))</f>
        <v/>
      </c>
      <c r="CU89" s="284" t="str">
        <f ca="true">+IF(OFFSET('Sanitation Data'!$F$28,0,10*ROW('Sanitation Data'!F83))="","",OFFSET('Sanitation Data'!$F$28,0,10*ROW('Sanitation Data'!F83)))</f>
        <v/>
      </c>
      <c r="CV89" s="284" t="str">
        <f ca="true">+IF(OFFSET('Sanitation Data'!$F$29,0,10*ROW('Sanitation Data'!F83))="","",OFFSET('Sanitation Data'!$F$29,0,10*ROW('Sanitation Data'!F83)))</f>
        <v/>
      </c>
      <c r="CW89" s="284" t="str">
        <f ca="true">+IF(OFFSET('Sanitation Data'!$F$30,0,10*ROW('Sanitation Data'!F83))="","",OFFSET('Sanitation Data'!$F$30,0,10*ROW('Sanitation Data'!F83)))</f>
        <v/>
      </c>
      <c r="CX89" s="284" t="str">
        <f ca="true">+IF(OFFSET('Sanitation Data'!$F$31,0,10*ROW('Sanitation Data'!F83))="","",OFFSET('Sanitation Data'!$F$31,0,10*ROW('Sanitation Data'!F83)))</f>
        <v/>
      </c>
      <c r="CY89" s="284" t="str">
        <f ca="true">+IF(OFFSET('Sanitation Data'!$F$32,0,10*ROW('Sanitation Data'!F83))="","",OFFSET('Sanitation Data'!$F$32,0,10*ROW('Sanitation Data'!F83)))</f>
        <v/>
      </c>
      <c r="CZ89" s="284" t="str">
        <f ca="true">+IF(OFFSET('Sanitation Data'!$G$28,0,10*ROW('Sanitation Data'!G83))="","",OFFSET('Sanitation Data'!$G$28,0,10*ROW('Sanitation Data'!G83)))</f>
        <v/>
      </c>
      <c r="DA89" s="284" t="str">
        <f ca="true">+IF(OFFSET('Sanitation Data'!$G$29,0,10*ROW('Sanitation Data'!G83))="","",OFFSET('Sanitation Data'!$G$29,0,10*ROW('Sanitation Data'!G83)))</f>
        <v/>
      </c>
      <c r="DB89" s="284" t="str">
        <f ca="true">+IF(OFFSET('Sanitation Data'!$G$30,0,10*ROW('Sanitation Data'!G83))="","",OFFSET('Sanitation Data'!$G$30,0,10*ROW('Sanitation Data'!G83)))</f>
        <v/>
      </c>
      <c r="DC89" s="284" t="str">
        <f ca="true">+IF(OFFSET('Sanitation Data'!$G$31,0,10*ROW('Sanitation Data'!G83))="","",OFFSET('Sanitation Data'!$G$31,0,10*ROW('Sanitation Data'!G83)))</f>
        <v/>
      </c>
      <c r="DD89" s="284" t="str">
        <f ca="true">+IF(OFFSET('Sanitation Data'!$G$32,0,10*ROW('Sanitation Data'!G83))="","",OFFSET('Sanitation Data'!$G$32,0,10*ROW('Sanitation Data'!G83)))</f>
        <v/>
      </c>
      <c r="DE89" s="284" t="str">
        <f ca="true">+IF(OFFSET('Sanitation Data'!$H$28,0,10*ROW('Sanitation Data'!H83))="","",OFFSET('Sanitation Data'!$H$28,0,10*ROW('Sanitation Data'!H83)))</f>
        <v/>
      </c>
      <c r="DF89" s="284" t="str">
        <f ca="true">+IF(OFFSET('Sanitation Data'!$H$29,0,10*ROW('Sanitation Data'!H83))="","",OFFSET('Sanitation Data'!$H$29,0,10*ROW('Sanitation Data'!H83)))</f>
        <v/>
      </c>
      <c r="DG89" s="284" t="str">
        <f ca="true">+IF(OFFSET('Sanitation Data'!$H$30,0,10*ROW('Sanitation Data'!H83))="","",OFFSET('Sanitation Data'!$H$30,0,10*ROW('Sanitation Data'!H83)))</f>
        <v/>
      </c>
      <c r="DH89" s="284" t="str">
        <f ca="true">+IF(OFFSET('Sanitation Data'!$H$31,0,10*ROW('Sanitation Data'!H83))="","",OFFSET('Sanitation Data'!$H$31,0,10*ROW('Sanitation Data'!H83)))</f>
        <v/>
      </c>
      <c r="DI89" s="284" t="str">
        <f ca="true">+IF(OFFSET('Sanitation Data'!$H$32,0,10*ROW('Sanitation Data'!H83))="","",OFFSET('Sanitation Data'!$H$32,0,10*ROW('Sanitation Data'!H83)))</f>
        <v/>
      </c>
      <c r="DJ89" s="284" t="str">
        <f ca="true">+IF(OFFSET('Sanitation Data'!$I$28,0,10*ROW('Sanitation Data'!I83))="","",OFFSET('Sanitation Data'!$I$28,0,10*ROW('Sanitation Data'!I83)))</f>
        <v/>
      </c>
      <c r="DK89" s="284" t="str">
        <f ca="true">+IF(OFFSET('Sanitation Data'!$I$29,0,10*ROW('Sanitation Data'!I83))="","",OFFSET('Sanitation Data'!$I$29,0,10*ROW('Sanitation Data'!I83)))</f>
        <v/>
      </c>
      <c r="DL89" s="284" t="str">
        <f ca="true">+IF(OFFSET('Sanitation Data'!$I$30,0,10*ROW('Sanitation Data'!I83))="","",OFFSET('Sanitation Data'!$I$30,0,10*ROW('Sanitation Data'!I83)))</f>
        <v/>
      </c>
      <c r="DM89" s="284" t="str">
        <f ca="true">+IF(OFFSET('Sanitation Data'!$I$31,0,10*ROW('Sanitation Data'!I83))="","",OFFSET('Sanitation Data'!$I$31,0,10*ROW('Sanitation Data'!I83)))</f>
        <v/>
      </c>
      <c r="DN89" s="284" t="str">
        <f ca="true">+IF(OFFSET('Sanitation Data'!$I$32,0,10*ROW('Sanitation Data'!I83))="","",OFFSET('Sanitation Data'!$I$32,0,10*ROW('Sanitation Data'!I83)))</f>
        <v/>
      </c>
      <c r="DO89" s="284" t="str">
        <f ca="true">+IF(OFFSET('Hygiene Data'!$D$11,0,10*ROW('Hygiene Data'!D83))="","",OFFSET('Hygiene Data'!$D$11,0,10*ROW('Hygiene Data'!D83)))</f>
        <v/>
      </c>
      <c r="DP89" s="284" t="str">
        <f ca="true">+IF(OFFSET('Hygiene Data'!$D$12,0,10*ROW('Hygiene Data'!D83))="","",OFFSET('Hygiene Data'!$D$12,0,10*ROW('Hygiene Data'!D83)))</f>
        <v/>
      </c>
      <c r="DQ89" s="284" t="str">
        <f ca="true">+IF(OFFSET('Hygiene Data'!$D$13,0,10*ROW('Hygiene Data'!D83))="","",OFFSET('Hygiene Data'!$D$13,0,10*ROW('Hygiene Data'!D83)))</f>
        <v/>
      </c>
      <c r="DR89" s="284" t="str">
        <f ca="true">+IF(OFFSET('Hygiene Data'!$E$11,0,10*ROW('Hygiene Data'!E83))="","",OFFSET('Hygiene Data'!$E$11,0,10*ROW('Hygiene Data'!E83)))</f>
        <v/>
      </c>
      <c r="DS89" s="284" t="str">
        <f ca="true">+IF(OFFSET('Hygiene Data'!$E$12,0,10*ROW('Hygiene Data'!E83))="","",OFFSET('Hygiene Data'!$E$12,0,10*ROW('Hygiene Data'!E83)))</f>
        <v/>
      </c>
      <c r="DT89" s="284" t="str">
        <f ca="true">+IF(OFFSET('Hygiene Data'!$E$13,0,10*ROW('Hygiene Data'!E83))="","",OFFSET('Hygiene Data'!$E$13,0,10*ROW('Hygiene Data'!E83)))</f>
        <v/>
      </c>
      <c r="DU89" s="284" t="str">
        <f ca="true">+IF(OFFSET('Hygiene Data'!$F$11,0,10*ROW('Hygiene Data'!F83))="","",OFFSET('Hygiene Data'!$F$11,0,10*ROW('Hygiene Data'!F83)))</f>
        <v/>
      </c>
      <c r="DV89" s="284" t="str">
        <f ca="true">+IF(OFFSET('Hygiene Data'!$F$12,0,10*ROW('Hygiene Data'!F83))="","",OFFSET('Hygiene Data'!$F$12,0,10*ROW('Hygiene Data'!F83)))</f>
        <v/>
      </c>
      <c r="DW89" s="284" t="str">
        <f ca="true">+IF(OFFSET('Hygiene Data'!$F$13,0,10*ROW('Hygiene Data'!F83))="","",OFFSET('Hygiene Data'!$F$13,0,10*ROW('Hygiene Data'!F83)))</f>
        <v/>
      </c>
      <c r="DX89" s="284" t="str">
        <f ca="true">+IF(OFFSET('Hygiene Data'!$G$11,0,10*ROW('Hygiene Data'!G83))="","",OFFSET('Hygiene Data'!$G$11,0,10*ROW('Hygiene Data'!G83)))</f>
        <v/>
      </c>
      <c r="DY89" s="284" t="str">
        <f ca="true">+IF(OFFSET('Hygiene Data'!$G$12,0,10*ROW('Hygiene Data'!G83))="","",OFFSET('Hygiene Data'!$G$12,0,10*ROW('Hygiene Data'!G83)))</f>
        <v/>
      </c>
      <c r="DZ89" s="284" t="str">
        <f ca="true">+IF(OFFSET('Hygiene Data'!$G$13,0,10*ROW('Hygiene Data'!G83))="","",OFFSET('Hygiene Data'!$G$13,0,10*ROW('Hygiene Data'!G83)))</f>
        <v/>
      </c>
      <c r="EA89" s="284" t="str">
        <f ca="true">+IF(OFFSET('Hygiene Data'!$H$11,0,10*ROW('Hygiene Data'!H83))="","",OFFSET('Hygiene Data'!$H$11,0,10*ROW('Hygiene Data'!H83)))</f>
        <v/>
      </c>
      <c r="EB89" s="284" t="str">
        <f ca="true">+IF(OFFSET('Hygiene Data'!$H$12,0,10*ROW('Hygiene Data'!H83))="","",OFFSET('Hygiene Data'!$H$12,0,10*ROW('Hygiene Data'!H83)))</f>
        <v/>
      </c>
      <c r="EC89" s="284" t="str">
        <f ca="true">+IF(OFFSET('Hygiene Data'!$H$13,0,10*ROW('Hygiene Data'!H83))="","",OFFSET('Hygiene Data'!$H$13,0,10*ROW('Hygiene Data'!H83)))</f>
        <v/>
      </c>
      <c r="ED89" s="284" t="str">
        <f ca="true">+IF(OFFSET('Hygiene Data'!$I$11,0,10*ROW('Hygiene Data'!I83))="","",OFFSET('Hygiene Data'!$I$11,0,10*ROW('Hygiene Data'!I83)))</f>
        <v/>
      </c>
      <c r="EE89" s="284" t="str">
        <f ca="true">+IF(OFFSET('Hygiene Data'!$I$12,0,10*ROW('Hygiene Data'!I83))="","",OFFSET('Hygiene Data'!$I$12,0,10*ROW('Hygiene Data'!I83)))</f>
        <v/>
      </c>
      <c r="EF89" s="284"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9"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4"/>
      <c r="BS90" s="284" t="str">
        <f ca="true">+IF(OFFSET('Water Data'!$D$27,0,10*ROW('Water Data'!D84))="","",OFFSET('Water Data'!$D$27,0,10*ROW('Water Data'!D84)))</f>
        <v/>
      </c>
      <c r="BT90" s="284" t="str">
        <f ca="true">+IF(OFFSET('Water Data'!$D$28,0,10*ROW('Water Data'!D84))="","",OFFSET('Water Data'!$D$28,0,10*ROW('Water Data'!D84)))</f>
        <v/>
      </c>
      <c r="BU90" s="284" t="str">
        <f ca="true">+IF(OFFSET('Water Data'!$D$29,0,10*ROW('Water Data'!D84))="","",OFFSET('Water Data'!$D$29,0,10*ROW('Water Data'!D84)))</f>
        <v/>
      </c>
      <c r="BV90" s="284" t="str">
        <f ca="true">+IF(OFFSET('Water Data'!$E$27,0,10*ROW('Water Data'!E84))="","",OFFSET('Water Data'!$E$27,0,10*ROW('Water Data'!E84)))</f>
        <v/>
      </c>
      <c r="BW90" s="284" t="str">
        <f ca="true">+IF(OFFSET('Water Data'!$E$28,0,10*ROW('Water Data'!E84))="","",OFFSET('Water Data'!$E$28,0,10*ROW('Water Data'!E84)))</f>
        <v/>
      </c>
      <c r="BX90" s="284" t="str">
        <f ca="true">+IF(OFFSET('Water Data'!$E$29,0,10*ROW('Water Data'!E84))="","",OFFSET('Water Data'!$E$29,0,10*ROW('Water Data'!E84)))</f>
        <v/>
      </c>
      <c r="BY90" s="284" t="str">
        <f ca="true">+IF(OFFSET('Water Data'!$F$27,0,10*ROW('Water Data'!F84))="","",OFFSET('Water Data'!$F$27,0,10*ROW('Water Data'!F84)))</f>
        <v/>
      </c>
      <c r="BZ90" s="284" t="str">
        <f ca="true">+IF(OFFSET('Water Data'!$F$28,0,10*ROW('Water Data'!F84))="","",OFFSET('Water Data'!$F$28,0,10*ROW('Water Data'!F84)))</f>
        <v/>
      </c>
      <c r="CA90" s="284" t="str">
        <f ca="true">+IF(OFFSET('Water Data'!$F$29,0,10*ROW('Water Data'!F84))="","",OFFSET('Water Data'!$F$29,0,10*ROW('Water Data'!F84)))</f>
        <v/>
      </c>
      <c r="CB90" s="284" t="str">
        <f ca="true">+IF(OFFSET('Water Data'!$G$27,0,10*ROW('Water Data'!G84))="","",OFFSET('Water Data'!$G$27,0,10*ROW('Water Data'!G84)))</f>
        <v/>
      </c>
      <c r="CC90" s="284" t="str">
        <f ca="true">+IF(OFFSET('Water Data'!$G$28,0,10*ROW('Water Data'!G84))="","",OFFSET('Water Data'!$G$28,0,10*ROW('Water Data'!G84)))</f>
        <v/>
      </c>
      <c r="CD90" s="284" t="str">
        <f ca="true">+IF(OFFSET('Water Data'!$G$29,0,10*ROW('Water Data'!G84))="","",OFFSET('Water Data'!$G$29,0,10*ROW('Water Data'!G84)))</f>
        <v/>
      </c>
      <c r="CE90" s="284" t="str">
        <f ca="true">+IF(OFFSET('Water Data'!$H$27,0,10*ROW('Water Data'!H84))="","",OFFSET('Water Data'!$H$27,0,10*ROW('Water Data'!H84)))</f>
        <v/>
      </c>
      <c r="CF90" s="284" t="str">
        <f ca="true">+IF(OFFSET('Water Data'!$H$28,0,10*ROW('Water Data'!H84))="","",OFFSET('Water Data'!$H$28,0,10*ROW('Water Data'!H84)))</f>
        <v/>
      </c>
      <c r="CG90" s="284" t="str">
        <f ca="true">+IF(OFFSET('Water Data'!$H$29,0,10*ROW('Water Data'!H84))="","",OFFSET('Water Data'!$H$29,0,10*ROW('Water Data'!H84)))</f>
        <v/>
      </c>
      <c r="CH90" s="284" t="str">
        <f ca="true">+IF(OFFSET('Water Data'!$I$27,0,10*ROW('Water Data'!I84))="","",OFFSET('Water Data'!$I$27,0,10*ROW('Water Data'!I84)))</f>
        <v/>
      </c>
      <c r="CI90" s="284" t="str">
        <f ca="true">+IF(OFFSET('Water Data'!$I$28,0,10*ROW('Water Data'!I84))="","",OFFSET('Water Data'!$I$28,0,10*ROW('Water Data'!I84)))</f>
        <v/>
      </c>
      <c r="CJ90" s="284" t="str">
        <f ca="true">+IF(OFFSET('Water Data'!$I$29,0,10*ROW('Water Data'!I84))="","",OFFSET('Water Data'!$I$29,0,10*ROW('Water Data'!I84)))</f>
        <v/>
      </c>
      <c r="CK90" s="284" t="str">
        <f ca="true">+IF(OFFSET('Sanitation Data'!$D$28,0,10*ROW('Sanitation Data'!D84))="","",OFFSET('Sanitation Data'!$D$28,0,10*ROW('Sanitation Data'!D84)))</f>
        <v/>
      </c>
      <c r="CL90" s="284" t="str">
        <f ca="true">+IF(OFFSET('Sanitation Data'!$D$29,0,10*ROW('Sanitation Data'!D84))="","",OFFSET('Sanitation Data'!$D$29,0,10*ROW('Sanitation Data'!D84)))</f>
        <v/>
      </c>
      <c r="CM90" s="284" t="str">
        <f ca="true">+IF(OFFSET('Sanitation Data'!$D$30,0,10*ROW('Sanitation Data'!D84))="","",OFFSET('Sanitation Data'!$D$30,0,10*ROW('Sanitation Data'!D84)))</f>
        <v/>
      </c>
      <c r="CN90" s="284" t="str">
        <f ca="true">+IF(OFFSET('Sanitation Data'!$D$31,0,10*ROW('Sanitation Data'!D84))="","",OFFSET('Sanitation Data'!$D$31,0,10*ROW('Sanitation Data'!D84)))</f>
        <v/>
      </c>
      <c r="CO90" s="284" t="str">
        <f ca="true">+IF(OFFSET('Sanitation Data'!$D$32,0,10*ROW('Sanitation Data'!D84))="","",OFFSET('Sanitation Data'!$D$32,0,10*ROW('Sanitation Data'!D84)))</f>
        <v/>
      </c>
      <c r="CP90" s="284" t="str">
        <f ca="true">+IF(OFFSET('Sanitation Data'!$E$28,0,10*ROW('Sanitation Data'!E84))="","",OFFSET('Sanitation Data'!$E$28,0,10*ROW('Sanitation Data'!E84)))</f>
        <v/>
      </c>
      <c r="CQ90" s="284" t="str">
        <f ca="true">+IF(OFFSET('Sanitation Data'!$E$29,0,10*ROW('Sanitation Data'!E84))="","",OFFSET('Sanitation Data'!$E$29,0,10*ROW('Sanitation Data'!E84)))</f>
        <v/>
      </c>
      <c r="CR90" s="284" t="str">
        <f ca="true">+IF(OFFSET('Sanitation Data'!$E$30,0,10*ROW('Sanitation Data'!E84))="","",OFFSET('Sanitation Data'!$E$30,0,10*ROW('Sanitation Data'!E84)))</f>
        <v/>
      </c>
      <c r="CS90" s="284" t="str">
        <f ca="true">+IF(OFFSET('Sanitation Data'!$E$31,0,10*ROW('Sanitation Data'!E84))="","",OFFSET('Sanitation Data'!$E$31,0,10*ROW('Sanitation Data'!E84)))</f>
        <v/>
      </c>
      <c r="CT90" s="284" t="str">
        <f ca="true">+IF(OFFSET('Sanitation Data'!$E$32,0,10*ROW('Sanitation Data'!E84))="","",OFFSET('Sanitation Data'!$E$32,0,10*ROW('Sanitation Data'!E84)))</f>
        <v/>
      </c>
      <c r="CU90" s="284" t="str">
        <f ca="true">+IF(OFFSET('Sanitation Data'!$F$28,0,10*ROW('Sanitation Data'!F84))="","",OFFSET('Sanitation Data'!$F$28,0,10*ROW('Sanitation Data'!F84)))</f>
        <v/>
      </c>
      <c r="CV90" s="284" t="str">
        <f ca="true">+IF(OFFSET('Sanitation Data'!$F$29,0,10*ROW('Sanitation Data'!F84))="","",OFFSET('Sanitation Data'!$F$29,0,10*ROW('Sanitation Data'!F84)))</f>
        <v/>
      </c>
      <c r="CW90" s="284" t="str">
        <f ca="true">+IF(OFFSET('Sanitation Data'!$F$30,0,10*ROW('Sanitation Data'!F84))="","",OFFSET('Sanitation Data'!$F$30,0,10*ROW('Sanitation Data'!F84)))</f>
        <v/>
      </c>
      <c r="CX90" s="284" t="str">
        <f ca="true">+IF(OFFSET('Sanitation Data'!$F$31,0,10*ROW('Sanitation Data'!F84))="","",OFFSET('Sanitation Data'!$F$31,0,10*ROW('Sanitation Data'!F84)))</f>
        <v/>
      </c>
      <c r="CY90" s="284" t="str">
        <f ca="true">+IF(OFFSET('Sanitation Data'!$F$32,0,10*ROW('Sanitation Data'!F84))="","",OFFSET('Sanitation Data'!$F$32,0,10*ROW('Sanitation Data'!F84)))</f>
        <v/>
      </c>
      <c r="CZ90" s="284" t="str">
        <f ca="true">+IF(OFFSET('Sanitation Data'!$G$28,0,10*ROW('Sanitation Data'!G84))="","",OFFSET('Sanitation Data'!$G$28,0,10*ROW('Sanitation Data'!G84)))</f>
        <v/>
      </c>
      <c r="DA90" s="284" t="str">
        <f ca="true">+IF(OFFSET('Sanitation Data'!$G$29,0,10*ROW('Sanitation Data'!G84))="","",OFFSET('Sanitation Data'!$G$29,0,10*ROW('Sanitation Data'!G84)))</f>
        <v/>
      </c>
      <c r="DB90" s="284" t="str">
        <f ca="true">+IF(OFFSET('Sanitation Data'!$G$30,0,10*ROW('Sanitation Data'!G84))="","",OFFSET('Sanitation Data'!$G$30,0,10*ROW('Sanitation Data'!G84)))</f>
        <v/>
      </c>
      <c r="DC90" s="284" t="str">
        <f ca="true">+IF(OFFSET('Sanitation Data'!$G$31,0,10*ROW('Sanitation Data'!G84))="","",OFFSET('Sanitation Data'!$G$31,0,10*ROW('Sanitation Data'!G84)))</f>
        <v/>
      </c>
      <c r="DD90" s="284" t="str">
        <f ca="true">+IF(OFFSET('Sanitation Data'!$G$32,0,10*ROW('Sanitation Data'!G84))="","",OFFSET('Sanitation Data'!$G$32,0,10*ROW('Sanitation Data'!G84)))</f>
        <v/>
      </c>
      <c r="DE90" s="284" t="str">
        <f ca="true">+IF(OFFSET('Sanitation Data'!$H$28,0,10*ROW('Sanitation Data'!H84))="","",OFFSET('Sanitation Data'!$H$28,0,10*ROW('Sanitation Data'!H84)))</f>
        <v/>
      </c>
      <c r="DF90" s="284" t="str">
        <f ca="true">+IF(OFFSET('Sanitation Data'!$H$29,0,10*ROW('Sanitation Data'!H84))="","",OFFSET('Sanitation Data'!$H$29,0,10*ROW('Sanitation Data'!H84)))</f>
        <v/>
      </c>
      <c r="DG90" s="284" t="str">
        <f ca="true">+IF(OFFSET('Sanitation Data'!$H$30,0,10*ROW('Sanitation Data'!H84))="","",OFFSET('Sanitation Data'!$H$30,0,10*ROW('Sanitation Data'!H84)))</f>
        <v/>
      </c>
      <c r="DH90" s="284" t="str">
        <f ca="true">+IF(OFFSET('Sanitation Data'!$H$31,0,10*ROW('Sanitation Data'!H84))="","",OFFSET('Sanitation Data'!$H$31,0,10*ROW('Sanitation Data'!H84)))</f>
        <v/>
      </c>
      <c r="DI90" s="284" t="str">
        <f ca="true">+IF(OFFSET('Sanitation Data'!$H$32,0,10*ROW('Sanitation Data'!H84))="","",OFFSET('Sanitation Data'!$H$32,0,10*ROW('Sanitation Data'!H84)))</f>
        <v/>
      </c>
      <c r="DJ90" s="284" t="str">
        <f ca="true">+IF(OFFSET('Sanitation Data'!$I$28,0,10*ROW('Sanitation Data'!I84))="","",OFFSET('Sanitation Data'!$I$28,0,10*ROW('Sanitation Data'!I84)))</f>
        <v/>
      </c>
      <c r="DK90" s="284" t="str">
        <f ca="true">+IF(OFFSET('Sanitation Data'!$I$29,0,10*ROW('Sanitation Data'!I84))="","",OFFSET('Sanitation Data'!$I$29,0,10*ROW('Sanitation Data'!I84)))</f>
        <v/>
      </c>
      <c r="DL90" s="284" t="str">
        <f ca="true">+IF(OFFSET('Sanitation Data'!$I$30,0,10*ROW('Sanitation Data'!I84))="","",OFFSET('Sanitation Data'!$I$30,0,10*ROW('Sanitation Data'!I84)))</f>
        <v/>
      </c>
      <c r="DM90" s="284" t="str">
        <f ca="true">+IF(OFFSET('Sanitation Data'!$I$31,0,10*ROW('Sanitation Data'!I84))="","",OFFSET('Sanitation Data'!$I$31,0,10*ROW('Sanitation Data'!I84)))</f>
        <v/>
      </c>
      <c r="DN90" s="284" t="str">
        <f ca="true">+IF(OFFSET('Sanitation Data'!$I$32,0,10*ROW('Sanitation Data'!I84))="","",OFFSET('Sanitation Data'!$I$32,0,10*ROW('Sanitation Data'!I84)))</f>
        <v/>
      </c>
      <c r="DO90" s="284" t="str">
        <f ca="true">+IF(OFFSET('Hygiene Data'!$D$11,0,10*ROW('Hygiene Data'!D84))="","",OFFSET('Hygiene Data'!$D$11,0,10*ROW('Hygiene Data'!D84)))</f>
        <v/>
      </c>
      <c r="DP90" s="284" t="str">
        <f ca="true">+IF(OFFSET('Hygiene Data'!$D$12,0,10*ROW('Hygiene Data'!D84))="","",OFFSET('Hygiene Data'!$D$12,0,10*ROW('Hygiene Data'!D84)))</f>
        <v/>
      </c>
      <c r="DQ90" s="284" t="str">
        <f ca="true">+IF(OFFSET('Hygiene Data'!$D$13,0,10*ROW('Hygiene Data'!D84))="","",OFFSET('Hygiene Data'!$D$13,0,10*ROW('Hygiene Data'!D84)))</f>
        <v/>
      </c>
      <c r="DR90" s="284" t="str">
        <f ca="true">+IF(OFFSET('Hygiene Data'!$E$11,0,10*ROW('Hygiene Data'!E84))="","",OFFSET('Hygiene Data'!$E$11,0,10*ROW('Hygiene Data'!E84)))</f>
        <v/>
      </c>
      <c r="DS90" s="284" t="str">
        <f ca="true">+IF(OFFSET('Hygiene Data'!$E$12,0,10*ROW('Hygiene Data'!E84))="","",OFFSET('Hygiene Data'!$E$12,0,10*ROW('Hygiene Data'!E84)))</f>
        <v/>
      </c>
      <c r="DT90" s="284" t="str">
        <f ca="true">+IF(OFFSET('Hygiene Data'!$E$13,0,10*ROW('Hygiene Data'!E84))="","",OFFSET('Hygiene Data'!$E$13,0,10*ROW('Hygiene Data'!E84)))</f>
        <v/>
      </c>
      <c r="DU90" s="284" t="str">
        <f ca="true">+IF(OFFSET('Hygiene Data'!$F$11,0,10*ROW('Hygiene Data'!F84))="","",OFFSET('Hygiene Data'!$F$11,0,10*ROW('Hygiene Data'!F84)))</f>
        <v/>
      </c>
      <c r="DV90" s="284" t="str">
        <f ca="true">+IF(OFFSET('Hygiene Data'!$F$12,0,10*ROW('Hygiene Data'!F84))="","",OFFSET('Hygiene Data'!$F$12,0,10*ROW('Hygiene Data'!F84)))</f>
        <v/>
      </c>
      <c r="DW90" s="284" t="str">
        <f ca="true">+IF(OFFSET('Hygiene Data'!$F$13,0,10*ROW('Hygiene Data'!F84))="","",OFFSET('Hygiene Data'!$F$13,0,10*ROW('Hygiene Data'!F84)))</f>
        <v/>
      </c>
      <c r="DX90" s="284" t="str">
        <f ca="true">+IF(OFFSET('Hygiene Data'!$G$11,0,10*ROW('Hygiene Data'!G84))="","",OFFSET('Hygiene Data'!$G$11,0,10*ROW('Hygiene Data'!G84)))</f>
        <v/>
      </c>
      <c r="DY90" s="284" t="str">
        <f ca="true">+IF(OFFSET('Hygiene Data'!$G$12,0,10*ROW('Hygiene Data'!G84))="","",OFFSET('Hygiene Data'!$G$12,0,10*ROW('Hygiene Data'!G84)))</f>
        <v/>
      </c>
      <c r="DZ90" s="284" t="str">
        <f ca="true">+IF(OFFSET('Hygiene Data'!$G$13,0,10*ROW('Hygiene Data'!G84))="","",OFFSET('Hygiene Data'!$G$13,0,10*ROW('Hygiene Data'!G84)))</f>
        <v/>
      </c>
      <c r="EA90" s="284" t="str">
        <f ca="true">+IF(OFFSET('Hygiene Data'!$H$11,0,10*ROW('Hygiene Data'!H84))="","",OFFSET('Hygiene Data'!$H$11,0,10*ROW('Hygiene Data'!H84)))</f>
        <v/>
      </c>
      <c r="EB90" s="284" t="str">
        <f ca="true">+IF(OFFSET('Hygiene Data'!$H$12,0,10*ROW('Hygiene Data'!H84))="","",OFFSET('Hygiene Data'!$H$12,0,10*ROW('Hygiene Data'!H84)))</f>
        <v/>
      </c>
      <c r="EC90" s="284" t="str">
        <f ca="true">+IF(OFFSET('Hygiene Data'!$H$13,0,10*ROW('Hygiene Data'!H84))="","",OFFSET('Hygiene Data'!$H$13,0,10*ROW('Hygiene Data'!H84)))</f>
        <v/>
      </c>
      <c r="ED90" s="284" t="str">
        <f ca="true">+IF(OFFSET('Hygiene Data'!$I$11,0,10*ROW('Hygiene Data'!I84))="","",OFFSET('Hygiene Data'!$I$11,0,10*ROW('Hygiene Data'!I84)))</f>
        <v/>
      </c>
      <c r="EE90" s="284" t="str">
        <f ca="true">+IF(OFFSET('Hygiene Data'!$I$12,0,10*ROW('Hygiene Data'!I84))="","",OFFSET('Hygiene Data'!$I$12,0,10*ROW('Hygiene Data'!I84)))</f>
        <v/>
      </c>
      <c r="EF90" s="284"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9"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4"/>
      <c r="BS91" s="284" t="str">
        <f ca="true">+IF(OFFSET('Water Data'!$D$27,0,10*ROW('Water Data'!D85))="","",OFFSET('Water Data'!$D$27,0,10*ROW('Water Data'!D85)))</f>
        <v/>
      </c>
      <c r="BT91" s="284" t="str">
        <f ca="true">+IF(OFFSET('Water Data'!$D$28,0,10*ROW('Water Data'!D85))="","",OFFSET('Water Data'!$D$28,0,10*ROW('Water Data'!D85)))</f>
        <v/>
      </c>
      <c r="BU91" s="284" t="str">
        <f ca="true">+IF(OFFSET('Water Data'!$D$29,0,10*ROW('Water Data'!D85))="","",OFFSET('Water Data'!$D$29,0,10*ROW('Water Data'!D85)))</f>
        <v/>
      </c>
      <c r="BV91" s="284" t="str">
        <f ca="true">+IF(OFFSET('Water Data'!$E$27,0,10*ROW('Water Data'!E85))="","",OFFSET('Water Data'!$E$27,0,10*ROW('Water Data'!E85)))</f>
        <v/>
      </c>
      <c r="BW91" s="284" t="str">
        <f ca="true">+IF(OFFSET('Water Data'!$E$28,0,10*ROW('Water Data'!E85))="","",OFFSET('Water Data'!$E$28,0,10*ROW('Water Data'!E85)))</f>
        <v/>
      </c>
      <c r="BX91" s="284" t="str">
        <f ca="true">+IF(OFFSET('Water Data'!$E$29,0,10*ROW('Water Data'!E85))="","",OFFSET('Water Data'!$E$29,0,10*ROW('Water Data'!E85)))</f>
        <v/>
      </c>
      <c r="BY91" s="284" t="str">
        <f ca="true">+IF(OFFSET('Water Data'!$F$27,0,10*ROW('Water Data'!F85))="","",OFFSET('Water Data'!$F$27,0,10*ROW('Water Data'!F85)))</f>
        <v/>
      </c>
      <c r="BZ91" s="284" t="str">
        <f ca="true">+IF(OFFSET('Water Data'!$F$28,0,10*ROW('Water Data'!F85))="","",OFFSET('Water Data'!$F$28,0,10*ROW('Water Data'!F85)))</f>
        <v/>
      </c>
      <c r="CA91" s="284" t="str">
        <f ca="true">+IF(OFFSET('Water Data'!$F$29,0,10*ROW('Water Data'!F85))="","",OFFSET('Water Data'!$F$29,0,10*ROW('Water Data'!F85)))</f>
        <v/>
      </c>
      <c r="CB91" s="284" t="str">
        <f ca="true">+IF(OFFSET('Water Data'!$G$27,0,10*ROW('Water Data'!G85))="","",OFFSET('Water Data'!$G$27,0,10*ROW('Water Data'!G85)))</f>
        <v/>
      </c>
      <c r="CC91" s="284" t="str">
        <f ca="true">+IF(OFFSET('Water Data'!$G$28,0,10*ROW('Water Data'!G85))="","",OFFSET('Water Data'!$G$28,0,10*ROW('Water Data'!G85)))</f>
        <v/>
      </c>
      <c r="CD91" s="284" t="str">
        <f ca="true">+IF(OFFSET('Water Data'!$G$29,0,10*ROW('Water Data'!G85))="","",OFFSET('Water Data'!$G$29,0,10*ROW('Water Data'!G85)))</f>
        <v/>
      </c>
      <c r="CE91" s="284" t="str">
        <f ca="true">+IF(OFFSET('Water Data'!$H$27,0,10*ROW('Water Data'!H85))="","",OFFSET('Water Data'!$H$27,0,10*ROW('Water Data'!H85)))</f>
        <v/>
      </c>
      <c r="CF91" s="284" t="str">
        <f ca="true">+IF(OFFSET('Water Data'!$H$28,0,10*ROW('Water Data'!H85))="","",OFFSET('Water Data'!$H$28,0,10*ROW('Water Data'!H85)))</f>
        <v/>
      </c>
      <c r="CG91" s="284" t="str">
        <f ca="true">+IF(OFFSET('Water Data'!$H$29,0,10*ROW('Water Data'!H85))="","",OFFSET('Water Data'!$H$29,0,10*ROW('Water Data'!H85)))</f>
        <v/>
      </c>
      <c r="CH91" s="284" t="str">
        <f ca="true">+IF(OFFSET('Water Data'!$I$27,0,10*ROW('Water Data'!I85))="","",OFFSET('Water Data'!$I$27,0,10*ROW('Water Data'!I85)))</f>
        <v/>
      </c>
      <c r="CI91" s="284" t="str">
        <f ca="true">+IF(OFFSET('Water Data'!$I$28,0,10*ROW('Water Data'!I85))="","",OFFSET('Water Data'!$I$28,0,10*ROW('Water Data'!I85)))</f>
        <v/>
      </c>
      <c r="CJ91" s="284" t="str">
        <f ca="true">+IF(OFFSET('Water Data'!$I$29,0,10*ROW('Water Data'!I85))="","",OFFSET('Water Data'!$I$29,0,10*ROW('Water Data'!I85)))</f>
        <v/>
      </c>
      <c r="CK91" s="284" t="str">
        <f ca="true">+IF(OFFSET('Sanitation Data'!$D$28,0,10*ROW('Sanitation Data'!D85))="","",OFFSET('Sanitation Data'!$D$28,0,10*ROW('Sanitation Data'!D85)))</f>
        <v/>
      </c>
      <c r="CL91" s="284" t="str">
        <f ca="true">+IF(OFFSET('Sanitation Data'!$D$29,0,10*ROW('Sanitation Data'!D85))="","",OFFSET('Sanitation Data'!$D$29,0,10*ROW('Sanitation Data'!D85)))</f>
        <v/>
      </c>
      <c r="CM91" s="284" t="str">
        <f ca="true">+IF(OFFSET('Sanitation Data'!$D$30,0,10*ROW('Sanitation Data'!D85))="","",OFFSET('Sanitation Data'!$D$30,0,10*ROW('Sanitation Data'!D85)))</f>
        <v/>
      </c>
      <c r="CN91" s="284" t="str">
        <f ca="true">+IF(OFFSET('Sanitation Data'!$D$31,0,10*ROW('Sanitation Data'!D85))="","",OFFSET('Sanitation Data'!$D$31,0,10*ROW('Sanitation Data'!D85)))</f>
        <v/>
      </c>
      <c r="CO91" s="284" t="str">
        <f ca="true">+IF(OFFSET('Sanitation Data'!$D$32,0,10*ROW('Sanitation Data'!D85))="","",OFFSET('Sanitation Data'!$D$32,0,10*ROW('Sanitation Data'!D85)))</f>
        <v/>
      </c>
      <c r="CP91" s="284" t="str">
        <f ca="true">+IF(OFFSET('Sanitation Data'!$E$28,0,10*ROW('Sanitation Data'!E85))="","",OFFSET('Sanitation Data'!$E$28,0,10*ROW('Sanitation Data'!E85)))</f>
        <v/>
      </c>
      <c r="CQ91" s="284" t="str">
        <f ca="true">+IF(OFFSET('Sanitation Data'!$E$29,0,10*ROW('Sanitation Data'!E85))="","",OFFSET('Sanitation Data'!$E$29,0,10*ROW('Sanitation Data'!E85)))</f>
        <v/>
      </c>
      <c r="CR91" s="284" t="str">
        <f ca="true">+IF(OFFSET('Sanitation Data'!$E$30,0,10*ROW('Sanitation Data'!E85))="","",OFFSET('Sanitation Data'!$E$30,0,10*ROW('Sanitation Data'!E85)))</f>
        <v/>
      </c>
      <c r="CS91" s="284" t="str">
        <f ca="true">+IF(OFFSET('Sanitation Data'!$E$31,0,10*ROW('Sanitation Data'!E85))="","",OFFSET('Sanitation Data'!$E$31,0,10*ROW('Sanitation Data'!E85)))</f>
        <v/>
      </c>
      <c r="CT91" s="284" t="str">
        <f ca="true">+IF(OFFSET('Sanitation Data'!$E$32,0,10*ROW('Sanitation Data'!E85))="","",OFFSET('Sanitation Data'!$E$32,0,10*ROW('Sanitation Data'!E85)))</f>
        <v/>
      </c>
      <c r="CU91" s="284" t="str">
        <f ca="true">+IF(OFFSET('Sanitation Data'!$F$28,0,10*ROW('Sanitation Data'!F85))="","",OFFSET('Sanitation Data'!$F$28,0,10*ROW('Sanitation Data'!F85)))</f>
        <v/>
      </c>
      <c r="CV91" s="284" t="str">
        <f ca="true">+IF(OFFSET('Sanitation Data'!$F$29,0,10*ROW('Sanitation Data'!F85))="","",OFFSET('Sanitation Data'!$F$29,0,10*ROW('Sanitation Data'!F85)))</f>
        <v/>
      </c>
      <c r="CW91" s="284" t="str">
        <f ca="true">+IF(OFFSET('Sanitation Data'!$F$30,0,10*ROW('Sanitation Data'!F85))="","",OFFSET('Sanitation Data'!$F$30,0,10*ROW('Sanitation Data'!F85)))</f>
        <v/>
      </c>
      <c r="CX91" s="284" t="str">
        <f ca="true">+IF(OFFSET('Sanitation Data'!$F$31,0,10*ROW('Sanitation Data'!F85))="","",OFFSET('Sanitation Data'!$F$31,0,10*ROW('Sanitation Data'!F85)))</f>
        <v/>
      </c>
      <c r="CY91" s="284" t="str">
        <f ca="true">+IF(OFFSET('Sanitation Data'!$F$32,0,10*ROW('Sanitation Data'!F85))="","",OFFSET('Sanitation Data'!$F$32,0,10*ROW('Sanitation Data'!F85)))</f>
        <v/>
      </c>
      <c r="CZ91" s="284" t="str">
        <f ca="true">+IF(OFFSET('Sanitation Data'!$G$28,0,10*ROW('Sanitation Data'!G85))="","",OFFSET('Sanitation Data'!$G$28,0,10*ROW('Sanitation Data'!G85)))</f>
        <v/>
      </c>
      <c r="DA91" s="284" t="str">
        <f ca="true">+IF(OFFSET('Sanitation Data'!$G$29,0,10*ROW('Sanitation Data'!G85))="","",OFFSET('Sanitation Data'!$G$29,0,10*ROW('Sanitation Data'!G85)))</f>
        <v/>
      </c>
      <c r="DB91" s="284" t="str">
        <f ca="true">+IF(OFFSET('Sanitation Data'!$G$30,0,10*ROW('Sanitation Data'!G85))="","",OFFSET('Sanitation Data'!$G$30,0,10*ROW('Sanitation Data'!G85)))</f>
        <v/>
      </c>
      <c r="DC91" s="284" t="str">
        <f ca="true">+IF(OFFSET('Sanitation Data'!$G$31,0,10*ROW('Sanitation Data'!G85))="","",OFFSET('Sanitation Data'!$G$31,0,10*ROW('Sanitation Data'!G85)))</f>
        <v/>
      </c>
      <c r="DD91" s="284" t="str">
        <f ca="true">+IF(OFFSET('Sanitation Data'!$G$32,0,10*ROW('Sanitation Data'!G85))="","",OFFSET('Sanitation Data'!$G$32,0,10*ROW('Sanitation Data'!G85)))</f>
        <v/>
      </c>
      <c r="DE91" s="284" t="str">
        <f ca="true">+IF(OFFSET('Sanitation Data'!$H$28,0,10*ROW('Sanitation Data'!H85))="","",OFFSET('Sanitation Data'!$H$28,0,10*ROW('Sanitation Data'!H85)))</f>
        <v/>
      </c>
      <c r="DF91" s="284" t="str">
        <f ca="true">+IF(OFFSET('Sanitation Data'!$H$29,0,10*ROW('Sanitation Data'!H85))="","",OFFSET('Sanitation Data'!$H$29,0,10*ROW('Sanitation Data'!H85)))</f>
        <v/>
      </c>
      <c r="DG91" s="284" t="str">
        <f ca="true">+IF(OFFSET('Sanitation Data'!$H$30,0,10*ROW('Sanitation Data'!H85))="","",OFFSET('Sanitation Data'!$H$30,0,10*ROW('Sanitation Data'!H85)))</f>
        <v/>
      </c>
      <c r="DH91" s="284" t="str">
        <f ca="true">+IF(OFFSET('Sanitation Data'!$H$31,0,10*ROW('Sanitation Data'!H85))="","",OFFSET('Sanitation Data'!$H$31,0,10*ROW('Sanitation Data'!H85)))</f>
        <v/>
      </c>
      <c r="DI91" s="284" t="str">
        <f ca="true">+IF(OFFSET('Sanitation Data'!$H$32,0,10*ROW('Sanitation Data'!H85))="","",OFFSET('Sanitation Data'!$H$32,0,10*ROW('Sanitation Data'!H85)))</f>
        <v/>
      </c>
      <c r="DJ91" s="284" t="str">
        <f ca="true">+IF(OFFSET('Sanitation Data'!$I$28,0,10*ROW('Sanitation Data'!I85))="","",OFFSET('Sanitation Data'!$I$28,0,10*ROW('Sanitation Data'!I85)))</f>
        <v/>
      </c>
      <c r="DK91" s="284" t="str">
        <f ca="true">+IF(OFFSET('Sanitation Data'!$I$29,0,10*ROW('Sanitation Data'!I85))="","",OFFSET('Sanitation Data'!$I$29,0,10*ROW('Sanitation Data'!I85)))</f>
        <v/>
      </c>
      <c r="DL91" s="284" t="str">
        <f ca="true">+IF(OFFSET('Sanitation Data'!$I$30,0,10*ROW('Sanitation Data'!I85))="","",OFFSET('Sanitation Data'!$I$30,0,10*ROW('Sanitation Data'!I85)))</f>
        <v/>
      </c>
      <c r="DM91" s="284" t="str">
        <f ca="true">+IF(OFFSET('Sanitation Data'!$I$31,0,10*ROW('Sanitation Data'!I85))="","",OFFSET('Sanitation Data'!$I$31,0,10*ROW('Sanitation Data'!I85)))</f>
        <v/>
      </c>
      <c r="DN91" s="284" t="str">
        <f ca="true">+IF(OFFSET('Sanitation Data'!$I$32,0,10*ROW('Sanitation Data'!I85))="","",OFFSET('Sanitation Data'!$I$32,0,10*ROW('Sanitation Data'!I85)))</f>
        <v/>
      </c>
      <c r="DO91" s="284" t="str">
        <f ca="true">+IF(OFFSET('Hygiene Data'!$D$11,0,10*ROW('Hygiene Data'!D85))="","",OFFSET('Hygiene Data'!$D$11,0,10*ROW('Hygiene Data'!D85)))</f>
        <v/>
      </c>
      <c r="DP91" s="284" t="str">
        <f ca="true">+IF(OFFSET('Hygiene Data'!$D$12,0,10*ROW('Hygiene Data'!D85))="","",OFFSET('Hygiene Data'!$D$12,0,10*ROW('Hygiene Data'!D85)))</f>
        <v/>
      </c>
      <c r="DQ91" s="284" t="str">
        <f ca="true">+IF(OFFSET('Hygiene Data'!$D$13,0,10*ROW('Hygiene Data'!D85))="","",OFFSET('Hygiene Data'!$D$13,0,10*ROW('Hygiene Data'!D85)))</f>
        <v/>
      </c>
      <c r="DR91" s="284" t="str">
        <f ca="true">+IF(OFFSET('Hygiene Data'!$E$11,0,10*ROW('Hygiene Data'!E85))="","",OFFSET('Hygiene Data'!$E$11,0,10*ROW('Hygiene Data'!E85)))</f>
        <v/>
      </c>
      <c r="DS91" s="284" t="str">
        <f ca="true">+IF(OFFSET('Hygiene Data'!$E$12,0,10*ROW('Hygiene Data'!E85))="","",OFFSET('Hygiene Data'!$E$12,0,10*ROW('Hygiene Data'!E85)))</f>
        <v/>
      </c>
      <c r="DT91" s="284" t="str">
        <f ca="true">+IF(OFFSET('Hygiene Data'!$E$13,0,10*ROW('Hygiene Data'!E85))="","",OFFSET('Hygiene Data'!$E$13,0,10*ROW('Hygiene Data'!E85)))</f>
        <v/>
      </c>
      <c r="DU91" s="284" t="str">
        <f ca="true">+IF(OFFSET('Hygiene Data'!$F$11,0,10*ROW('Hygiene Data'!F85))="","",OFFSET('Hygiene Data'!$F$11,0,10*ROW('Hygiene Data'!F85)))</f>
        <v/>
      </c>
      <c r="DV91" s="284" t="str">
        <f ca="true">+IF(OFFSET('Hygiene Data'!$F$12,0,10*ROW('Hygiene Data'!F85))="","",OFFSET('Hygiene Data'!$F$12,0,10*ROW('Hygiene Data'!F85)))</f>
        <v/>
      </c>
      <c r="DW91" s="284" t="str">
        <f ca="true">+IF(OFFSET('Hygiene Data'!$F$13,0,10*ROW('Hygiene Data'!F85))="","",OFFSET('Hygiene Data'!$F$13,0,10*ROW('Hygiene Data'!F85)))</f>
        <v/>
      </c>
      <c r="DX91" s="284" t="str">
        <f ca="true">+IF(OFFSET('Hygiene Data'!$G$11,0,10*ROW('Hygiene Data'!G85))="","",OFFSET('Hygiene Data'!$G$11,0,10*ROW('Hygiene Data'!G85)))</f>
        <v/>
      </c>
      <c r="DY91" s="284" t="str">
        <f ca="true">+IF(OFFSET('Hygiene Data'!$G$12,0,10*ROW('Hygiene Data'!G85))="","",OFFSET('Hygiene Data'!$G$12,0,10*ROW('Hygiene Data'!G85)))</f>
        <v/>
      </c>
      <c r="DZ91" s="284" t="str">
        <f ca="true">+IF(OFFSET('Hygiene Data'!$G$13,0,10*ROW('Hygiene Data'!G85))="","",OFFSET('Hygiene Data'!$G$13,0,10*ROW('Hygiene Data'!G85)))</f>
        <v/>
      </c>
      <c r="EA91" s="284" t="str">
        <f ca="true">+IF(OFFSET('Hygiene Data'!$H$11,0,10*ROW('Hygiene Data'!H85))="","",OFFSET('Hygiene Data'!$H$11,0,10*ROW('Hygiene Data'!H85)))</f>
        <v/>
      </c>
      <c r="EB91" s="284" t="str">
        <f ca="true">+IF(OFFSET('Hygiene Data'!$H$12,0,10*ROW('Hygiene Data'!H85))="","",OFFSET('Hygiene Data'!$H$12,0,10*ROW('Hygiene Data'!H85)))</f>
        <v/>
      </c>
      <c r="EC91" s="284" t="str">
        <f ca="true">+IF(OFFSET('Hygiene Data'!$H$13,0,10*ROW('Hygiene Data'!H85))="","",OFFSET('Hygiene Data'!$H$13,0,10*ROW('Hygiene Data'!H85)))</f>
        <v/>
      </c>
      <c r="ED91" s="284" t="str">
        <f ca="true">+IF(OFFSET('Hygiene Data'!$I$11,0,10*ROW('Hygiene Data'!I85))="","",OFFSET('Hygiene Data'!$I$11,0,10*ROW('Hygiene Data'!I85)))</f>
        <v/>
      </c>
      <c r="EE91" s="284" t="str">
        <f ca="true">+IF(OFFSET('Hygiene Data'!$I$12,0,10*ROW('Hygiene Data'!I85))="","",OFFSET('Hygiene Data'!$I$12,0,10*ROW('Hygiene Data'!I85)))</f>
        <v/>
      </c>
      <c r="EF91" s="284"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9"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4"/>
      <c r="BS92" s="284" t="str">
        <f ca="true">+IF(OFFSET('Water Data'!$D$27,0,10*ROW('Water Data'!D86))="","",OFFSET('Water Data'!$D$27,0,10*ROW('Water Data'!D86)))</f>
        <v/>
      </c>
      <c r="BT92" s="284" t="str">
        <f ca="true">+IF(OFFSET('Water Data'!$D$28,0,10*ROW('Water Data'!D86))="","",OFFSET('Water Data'!$D$28,0,10*ROW('Water Data'!D86)))</f>
        <v/>
      </c>
      <c r="BU92" s="284" t="str">
        <f ca="true">+IF(OFFSET('Water Data'!$D$29,0,10*ROW('Water Data'!D86))="","",OFFSET('Water Data'!$D$29,0,10*ROW('Water Data'!D86)))</f>
        <v/>
      </c>
      <c r="BV92" s="284" t="str">
        <f ca="true">+IF(OFFSET('Water Data'!$E$27,0,10*ROW('Water Data'!E86))="","",OFFSET('Water Data'!$E$27,0,10*ROW('Water Data'!E86)))</f>
        <v/>
      </c>
      <c r="BW92" s="284" t="str">
        <f ca="true">+IF(OFFSET('Water Data'!$E$28,0,10*ROW('Water Data'!E86))="","",OFFSET('Water Data'!$E$28,0,10*ROW('Water Data'!E86)))</f>
        <v/>
      </c>
      <c r="BX92" s="284" t="str">
        <f ca="true">+IF(OFFSET('Water Data'!$E$29,0,10*ROW('Water Data'!E86))="","",OFFSET('Water Data'!$E$29,0,10*ROW('Water Data'!E86)))</f>
        <v/>
      </c>
      <c r="BY92" s="284" t="str">
        <f ca="true">+IF(OFFSET('Water Data'!$F$27,0,10*ROW('Water Data'!F86))="","",OFFSET('Water Data'!$F$27,0,10*ROW('Water Data'!F86)))</f>
        <v/>
      </c>
      <c r="BZ92" s="284" t="str">
        <f ca="true">+IF(OFFSET('Water Data'!$F$28,0,10*ROW('Water Data'!F86))="","",OFFSET('Water Data'!$F$28,0,10*ROW('Water Data'!F86)))</f>
        <v/>
      </c>
      <c r="CA92" s="284" t="str">
        <f ca="true">+IF(OFFSET('Water Data'!$F$29,0,10*ROW('Water Data'!F86))="","",OFFSET('Water Data'!$F$29,0,10*ROW('Water Data'!F86)))</f>
        <v/>
      </c>
      <c r="CB92" s="284" t="str">
        <f ca="true">+IF(OFFSET('Water Data'!$G$27,0,10*ROW('Water Data'!G86))="","",OFFSET('Water Data'!$G$27,0,10*ROW('Water Data'!G86)))</f>
        <v/>
      </c>
      <c r="CC92" s="284" t="str">
        <f ca="true">+IF(OFFSET('Water Data'!$G$28,0,10*ROW('Water Data'!G86))="","",OFFSET('Water Data'!$G$28,0,10*ROW('Water Data'!G86)))</f>
        <v/>
      </c>
      <c r="CD92" s="284" t="str">
        <f ca="true">+IF(OFFSET('Water Data'!$G$29,0,10*ROW('Water Data'!G86))="","",OFFSET('Water Data'!$G$29,0,10*ROW('Water Data'!G86)))</f>
        <v/>
      </c>
      <c r="CE92" s="284" t="str">
        <f ca="true">+IF(OFFSET('Water Data'!$H$27,0,10*ROW('Water Data'!H86))="","",OFFSET('Water Data'!$H$27,0,10*ROW('Water Data'!H86)))</f>
        <v/>
      </c>
      <c r="CF92" s="284" t="str">
        <f ca="true">+IF(OFFSET('Water Data'!$H$28,0,10*ROW('Water Data'!H86))="","",OFFSET('Water Data'!$H$28,0,10*ROW('Water Data'!H86)))</f>
        <v/>
      </c>
      <c r="CG92" s="284" t="str">
        <f ca="true">+IF(OFFSET('Water Data'!$H$29,0,10*ROW('Water Data'!H86))="","",OFFSET('Water Data'!$H$29,0,10*ROW('Water Data'!H86)))</f>
        <v/>
      </c>
      <c r="CH92" s="284" t="str">
        <f ca="true">+IF(OFFSET('Water Data'!$I$27,0,10*ROW('Water Data'!I86))="","",OFFSET('Water Data'!$I$27,0,10*ROW('Water Data'!I86)))</f>
        <v/>
      </c>
      <c r="CI92" s="284" t="str">
        <f ca="true">+IF(OFFSET('Water Data'!$I$28,0,10*ROW('Water Data'!I86))="","",OFFSET('Water Data'!$I$28,0,10*ROW('Water Data'!I86)))</f>
        <v/>
      </c>
      <c r="CJ92" s="284" t="str">
        <f ca="true">+IF(OFFSET('Water Data'!$I$29,0,10*ROW('Water Data'!I86))="","",OFFSET('Water Data'!$I$29,0,10*ROW('Water Data'!I86)))</f>
        <v/>
      </c>
      <c r="CK92" s="284" t="str">
        <f ca="true">+IF(OFFSET('Sanitation Data'!$D$28,0,10*ROW('Sanitation Data'!D86))="","",OFFSET('Sanitation Data'!$D$28,0,10*ROW('Sanitation Data'!D86)))</f>
        <v/>
      </c>
      <c r="CL92" s="284" t="str">
        <f ca="true">+IF(OFFSET('Sanitation Data'!$D$29,0,10*ROW('Sanitation Data'!D86))="","",OFFSET('Sanitation Data'!$D$29,0,10*ROW('Sanitation Data'!D86)))</f>
        <v/>
      </c>
      <c r="CM92" s="284" t="str">
        <f ca="true">+IF(OFFSET('Sanitation Data'!$D$30,0,10*ROW('Sanitation Data'!D86))="","",OFFSET('Sanitation Data'!$D$30,0,10*ROW('Sanitation Data'!D86)))</f>
        <v/>
      </c>
      <c r="CN92" s="284" t="str">
        <f ca="true">+IF(OFFSET('Sanitation Data'!$D$31,0,10*ROW('Sanitation Data'!D86))="","",OFFSET('Sanitation Data'!$D$31,0,10*ROW('Sanitation Data'!D86)))</f>
        <v/>
      </c>
      <c r="CO92" s="284" t="str">
        <f ca="true">+IF(OFFSET('Sanitation Data'!$D$32,0,10*ROW('Sanitation Data'!D86))="","",OFFSET('Sanitation Data'!$D$32,0,10*ROW('Sanitation Data'!D86)))</f>
        <v/>
      </c>
      <c r="CP92" s="284" t="str">
        <f ca="true">+IF(OFFSET('Sanitation Data'!$E$28,0,10*ROW('Sanitation Data'!E86))="","",OFFSET('Sanitation Data'!$E$28,0,10*ROW('Sanitation Data'!E86)))</f>
        <v/>
      </c>
      <c r="CQ92" s="284" t="str">
        <f ca="true">+IF(OFFSET('Sanitation Data'!$E$29,0,10*ROW('Sanitation Data'!E86))="","",OFFSET('Sanitation Data'!$E$29,0,10*ROW('Sanitation Data'!E86)))</f>
        <v/>
      </c>
      <c r="CR92" s="284" t="str">
        <f ca="true">+IF(OFFSET('Sanitation Data'!$E$30,0,10*ROW('Sanitation Data'!E86))="","",OFFSET('Sanitation Data'!$E$30,0,10*ROW('Sanitation Data'!E86)))</f>
        <v/>
      </c>
      <c r="CS92" s="284" t="str">
        <f ca="true">+IF(OFFSET('Sanitation Data'!$E$31,0,10*ROW('Sanitation Data'!E86))="","",OFFSET('Sanitation Data'!$E$31,0,10*ROW('Sanitation Data'!E86)))</f>
        <v/>
      </c>
      <c r="CT92" s="284" t="str">
        <f ca="true">+IF(OFFSET('Sanitation Data'!$E$32,0,10*ROW('Sanitation Data'!E86))="","",OFFSET('Sanitation Data'!$E$32,0,10*ROW('Sanitation Data'!E86)))</f>
        <v/>
      </c>
      <c r="CU92" s="284" t="str">
        <f ca="true">+IF(OFFSET('Sanitation Data'!$F$28,0,10*ROW('Sanitation Data'!F86))="","",OFFSET('Sanitation Data'!$F$28,0,10*ROW('Sanitation Data'!F86)))</f>
        <v/>
      </c>
      <c r="CV92" s="284" t="str">
        <f ca="true">+IF(OFFSET('Sanitation Data'!$F$29,0,10*ROW('Sanitation Data'!F86))="","",OFFSET('Sanitation Data'!$F$29,0,10*ROW('Sanitation Data'!F86)))</f>
        <v/>
      </c>
      <c r="CW92" s="284" t="str">
        <f ca="true">+IF(OFFSET('Sanitation Data'!$F$30,0,10*ROW('Sanitation Data'!F86))="","",OFFSET('Sanitation Data'!$F$30,0,10*ROW('Sanitation Data'!F86)))</f>
        <v/>
      </c>
      <c r="CX92" s="284" t="str">
        <f ca="true">+IF(OFFSET('Sanitation Data'!$F$31,0,10*ROW('Sanitation Data'!F86))="","",OFFSET('Sanitation Data'!$F$31,0,10*ROW('Sanitation Data'!F86)))</f>
        <v/>
      </c>
      <c r="CY92" s="284" t="str">
        <f ca="true">+IF(OFFSET('Sanitation Data'!$F$32,0,10*ROW('Sanitation Data'!F86))="","",OFFSET('Sanitation Data'!$F$32,0,10*ROW('Sanitation Data'!F86)))</f>
        <v/>
      </c>
      <c r="CZ92" s="284" t="str">
        <f ca="true">+IF(OFFSET('Sanitation Data'!$G$28,0,10*ROW('Sanitation Data'!G86))="","",OFFSET('Sanitation Data'!$G$28,0,10*ROW('Sanitation Data'!G86)))</f>
        <v/>
      </c>
      <c r="DA92" s="284" t="str">
        <f ca="true">+IF(OFFSET('Sanitation Data'!$G$29,0,10*ROW('Sanitation Data'!G86))="","",OFFSET('Sanitation Data'!$G$29,0,10*ROW('Sanitation Data'!G86)))</f>
        <v/>
      </c>
      <c r="DB92" s="284" t="str">
        <f ca="true">+IF(OFFSET('Sanitation Data'!$G$30,0,10*ROW('Sanitation Data'!G86))="","",OFFSET('Sanitation Data'!$G$30,0,10*ROW('Sanitation Data'!G86)))</f>
        <v/>
      </c>
      <c r="DC92" s="284" t="str">
        <f ca="true">+IF(OFFSET('Sanitation Data'!$G$31,0,10*ROW('Sanitation Data'!G86))="","",OFFSET('Sanitation Data'!$G$31,0,10*ROW('Sanitation Data'!G86)))</f>
        <v/>
      </c>
      <c r="DD92" s="284" t="str">
        <f ca="true">+IF(OFFSET('Sanitation Data'!$G$32,0,10*ROW('Sanitation Data'!G86))="","",OFFSET('Sanitation Data'!$G$32,0,10*ROW('Sanitation Data'!G86)))</f>
        <v/>
      </c>
      <c r="DE92" s="284" t="str">
        <f ca="true">+IF(OFFSET('Sanitation Data'!$H$28,0,10*ROW('Sanitation Data'!H86))="","",OFFSET('Sanitation Data'!$H$28,0,10*ROW('Sanitation Data'!H86)))</f>
        <v/>
      </c>
      <c r="DF92" s="284" t="str">
        <f ca="true">+IF(OFFSET('Sanitation Data'!$H$29,0,10*ROW('Sanitation Data'!H86))="","",OFFSET('Sanitation Data'!$H$29,0,10*ROW('Sanitation Data'!H86)))</f>
        <v/>
      </c>
      <c r="DG92" s="284" t="str">
        <f ca="true">+IF(OFFSET('Sanitation Data'!$H$30,0,10*ROW('Sanitation Data'!H86))="","",OFFSET('Sanitation Data'!$H$30,0,10*ROW('Sanitation Data'!H86)))</f>
        <v/>
      </c>
      <c r="DH92" s="284" t="str">
        <f ca="true">+IF(OFFSET('Sanitation Data'!$H$31,0,10*ROW('Sanitation Data'!H86))="","",OFFSET('Sanitation Data'!$H$31,0,10*ROW('Sanitation Data'!H86)))</f>
        <v/>
      </c>
      <c r="DI92" s="284" t="str">
        <f ca="true">+IF(OFFSET('Sanitation Data'!$H$32,0,10*ROW('Sanitation Data'!H86))="","",OFFSET('Sanitation Data'!$H$32,0,10*ROW('Sanitation Data'!H86)))</f>
        <v/>
      </c>
      <c r="DJ92" s="284" t="str">
        <f ca="true">+IF(OFFSET('Sanitation Data'!$I$28,0,10*ROW('Sanitation Data'!I86))="","",OFFSET('Sanitation Data'!$I$28,0,10*ROW('Sanitation Data'!I86)))</f>
        <v/>
      </c>
      <c r="DK92" s="284" t="str">
        <f ca="true">+IF(OFFSET('Sanitation Data'!$I$29,0,10*ROW('Sanitation Data'!I86))="","",OFFSET('Sanitation Data'!$I$29,0,10*ROW('Sanitation Data'!I86)))</f>
        <v/>
      </c>
      <c r="DL92" s="284" t="str">
        <f ca="true">+IF(OFFSET('Sanitation Data'!$I$30,0,10*ROW('Sanitation Data'!I86))="","",OFFSET('Sanitation Data'!$I$30,0,10*ROW('Sanitation Data'!I86)))</f>
        <v/>
      </c>
      <c r="DM92" s="284" t="str">
        <f ca="true">+IF(OFFSET('Sanitation Data'!$I$31,0,10*ROW('Sanitation Data'!I86))="","",OFFSET('Sanitation Data'!$I$31,0,10*ROW('Sanitation Data'!I86)))</f>
        <v/>
      </c>
      <c r="DN92" s="284" t="str">
        <f ca="true">+IF(OFFSET('Sanitation Data'!$I$32,0,10*ROW('Sanitation Data'!I86))="","",OFFSET('Sanitation Data'!$I$32,0,10*ROW('Sanitation Data'!I86)))</f>
        <v/>
      </c>
      <c r="DO92" s="284" t="str">
        <f ca="true">+IF(OFFSET('Hygiene Data'!$D$11,0,10*ROW('Hygiene Data'!D86))="","",OFFSET('Hygiene Data'!$D$11,0,10*ROW('Hygiene Data'!D86)))</f>
        <v/>
      </c>
      <c r="DP92" s="284" t="str">
        <f ca="true">+IF(OFFSET('Hygiene Data'!$D$12,0,10*ROW('Hygiene Data'!D86))="","",OFFSET('Hygiene Data'!$D$12,0,10*ROW('Hygiene Data'!D86)))</f>
        <v/>
      </c>
      <c r="DQ92" s="284" t="str">
        <f ca="true">+IF(OFFSET('Hygiene Data'!$D$13,0,10*ROW('Hygiene Data'!D86))="","",OFFSET('Hygiene Data'!$D$13,0,10*ROW('Hygiene Data'!D86)))</f>
        <v/>
      </c>
      <c r="DR92" s="284" t="str">
        <f ca="true">+IF(OFFSET('Hygiene Data'!$E$11,0,10*ROW('Hygiene Data'!E86))="","",OFFSET('Hygiene Data'!$E$11,0,10*ROW('Hygiene Data'!E86)))</f>
        <v/>
      </c>
      <c r="DS92" s="284" t="str">
        <f ca="true">+IF(OFFSET('Hygiene Data'!$E$12,0,10*ROW('Hygiene Data'!E86))="","",OFFSET('Hygiene Data'!$E$12,0,10*ROW('Hygiene Data'!E86)))</f>
        <v/>
      </c>
      <c r="DT92" s="284" t="str">
        <f ca="true">+IF(OFFSET('Hygiene Data'!$E$13,0,10*ROW('Hygiene Data'!E86))="","",OFFSET('Hygiene Data'!$E$13,0,10*ROW('Hygiene Data'!E86)))</f>
        <v/>
      </c>
      <c r="DU92" s="284" t="str">
        <f ca="true">+IF(OFFSET('Hygiene Data'!$F$11,0,10*ROW('Hygiene Data'!F86))="","",OFFSET('Hygiene Data'!$F$11,0,10*ROW('Hygiene Data'!F86)))</f>
        <v/>
      </c>
      <c r="DV92" s="284" t="str">
        <f ca="true">+IF(OFFSET('Hygiene Data'!$F$12,0,10*ROW('Hygiene Data'!F86))="","",OFFSET('Hygiene Data'!$F$12,0,10*ROW('Hygiene Data'!F86)))</f>
        <v/>
      </c>
      <c r="DW92" s="284" t="str">
        <f ca="true">+IF(OFFSET('Hygiene Data'!$F$13,0,10*ROW('Hygiene Data'!F86))="","",OFFSET('Hygiene Data'!$F$13,0,10*ROW('Hygiene Data'!F86)))</f>
        <v/>
      </c>
      <c r="DX92" s="284" t="str">
        <f ca="true">+IF(OFFSET('Hygiene Data'!$G$11,0,10*ROW('Hygiene Data'!G86))="","",OFFSET('Hygiene Data'!$G$11,0,10*ROW('Hygiene Data'!G86)))</f>
        <v/>
      </c>
      <c r="DY92" s="284" t="str">
        <f ca="true">+IF(OFFSET('Hygiene Data'!$G$12,0,10*ROW('Hygiene Data'!G86))="","",OFFSET('Hygiene Data'!$G$12,0,10*ROW('Hygiene Data'!G86)))</f>
        <v/>
      </c>
      <c r="DZ92" s="284" t="str">
        <f ca="true">+IF(OFFSET('Hygiene Data'!$G$13,0,10*ROW('Hygiene Data'!G86))="","",OFFSET('Hygiene Data'!$G$13,0,10*ROW('Hygiene Data'!G86)))</f>
        <v/>
      </c>
      <c r="EA92" s="284" t="str">
        <f ca="true">+IF(OFFSET('Hygiene Data'!$H$11,0,10*ROW('Hygiene Data'!H86))="","",OFFSET('Hygiene Data'!$H$11,0,10*ROW('Hygiene Data'!H86)))</f>
        <v/>
      </c>
      <c r="EB92" s="284" t="str">
        <f ca="true">+IF(OFFSET('Hygiene Data'!$H$12,0,10*ROW('Hygiene Data'!H86))="","",OFFSET('Hygiene Data'!$H$12,0,10*ROW('Hygiene Data'!H86)))</f>
        <v/>
      </c>
      <c r="EC92" s="284" t="str">
        <f ca="true">+IF(OFFSET('Hygiene Data'!$H$13,0,10*ROW('Hygiene Data'!H86))="","",OFFSET('Hygiene Data'!$H$13,0,10*ROW('Hygiene Data'!H86)))</f>
        <v/>
      </c>
      <c r="ED92" s="284" t="str">
        <f ca="true">+IF(OFFSET('Hygiene Data'!$I$11,0,10*ROW('Hygiene Data'!I86))="","",OFFSET('Hygiene Data'!$I$11,0,10*ROW('Hygiene Data'!I86)))</f>
        <v/>
      </c>
      <c r="EE92" s="284" t="str">
        <f ca="true">+IF(OFFSET('Hygiene Data'!$I$12,0,10*ROW('Hygiene Data'!I86))="","",OFFSET('Hygiene Data'!$I$12,0,10*ROW('Hygiene Data'!I86)))</f>
        <v/>
      </c>
      <c r="EF92" s="284"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9"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4"/>
      <c r="BS93" s="284" t="str">
        <f ca="true">+IF(OFFSET('Water Data'!$D$27,0,10*ROW('Water Data'!D87))="","",OFFSET('Water Data'!$D$27,0,10*ROW('Water Data'!D87)))</f>
        <v/>
      </c>
      <c r="BT93" s="284" t="str">
        <f ca="true">+IF(OFFSET('Water Data'!$D$28,0,10*ROW('Water Data'!D87))="","",OFFSET('Water Data'!$D$28,0,10*ROW('Water Data'!D87)))</f>
        <v/>
      </c>
      <c r="BU93" s="284" t="str">
        <f ca="true">+IF(OFFSET('Water Data'!$D$29,0,10*ROW('Water Data'!D87))="","",OFFSET('Water Data'!$D$29,0,10*ROW('Water Data'!D87)))</f>
        <v/>
      </c>
      <c r="BV93" s="284" t="str">
        <f ca="true">+IF(OFFSET('Water Data'!$E$27,0,10*ROW('Water Data'!E87))="","",OFFSET('Water Data'!$E$27,0,10*ROW('Water Data'!E87)))</f>
        <v/>
      </c>
      <c r="BW93" s="284" t="str">
        <f ca="true">+IF(OFFSET('Water Data'!$E$28,0,10*ROW('Water Data'!E87))="","",OFFSET('Water Data'!$E$28,0,10*ROW('Water Data'!E87)))</f>
        <v/>
      </c>
      <c r="BX93" s="284" t="str">
        <f ca="true">+IF(OFFSET('Water Data'!$E$29,0,10*ROW('Water Data'!E87))="","",OFFSET('Water Data'!$E$29,0,10*ROW('Water Data'!E87)))</f>
        <v/>
      </c>
      <c r="BY93" s="284" t="str">
        <f ca="true">+IF(OFFSET('Water Data'!$F$27,0,10*ROW('Water Data'!F87))="","",OFFSET('Water Data'!$F$27,0,10*ROW('Water Data'!F87)))</f>
        <v/>
      </c>
      <c r="BZ93" s="284" t="str">
        <f ca="true">+IF(OFFSET('Water Data'!$F$28,0,10*ROW('Water Data'!F87))="","",OFFSET('Water Data'!$F$28,0,10*ROW('Water Data'!F87)))</f>
        <v/>
      </c>
      <c r="CA93" s="284" t="str">
        <f ca="true">+IF(OFFSET('Water Data'!$F$29,0,10*ROW('Water Data'!F87))="","",OFFSET('Water Data'!$F$29,0,10*ROW('Water Data'!F87)))</f>
        <v/>
      </c>
      <c r="CB93" s="284" t="str">
        <f ca="true">+IF(OFFSET('Water Data'!$G$27,0,10*ROW('Water Data'!G87))="","",OFFSET('Water Data'!$G$27,0,10*ROW('Water Data'!G87)))</f>
        <v/>
      </c>
      <c r="CC93" s="284" t="str">
        <f ca="true">+IF(OFFSET('Water Data'!$G$28,0,10*ROW('Water Data'!G87))="","",OFFSET('Water Data'!$G$28,0,10*ROW('Water Data'!G87)))</f>
        <v/>
      </c>
      <c r="CD93" s="284" t="str">
        <f ca="true">+IF(OFFSET('Water Data'!$G$29,0,10*ROW('Water Data'!G87))="","",OFFSET('Water Data'!$G$29,0,10*ROW('Water Data'!G87)))</f>
        <v/>
      </c>
      <c r="CE93" s="284" t="str">
        <f ca="true">+IF(OFFSET('Water Data'!$H$27,0,10*ROW('Water Data'!H87))="","",OFFSET('Water Data'!$H$27,0,10*ROW('Water Data'!H87)))</f>
        <v/>
      </c>
      <c r="CF93" s="284" t="str">
        <f ca="true">+IF(OFFSET('Water Data'!$H$28,0,10*ROW('Water Data'!H87))="","",OFFSET('Water Data'!$H$28,0,10*ROW('Water Data'!H87)))</f>
        <v/>
      </c>
      <c r="CG93" s="284" t="str">
        <f ca="true">+IF(OFFSET('Water Data'!$H$29,0,10*ROW('Water Data'!H87))="","",OFFSET('Water Data'!$H$29,0,10*ROW('Water Data'!H87)))</f>
        <v/>
      </c>
      <c r="CH93" s="284" t="str">
        <f ca="true">+IF(OFFSET('Water Data'!$I$27,0,10*ROW('Water Data'!I87))="","",OFFSET('Water Data'!$I$27,0,10*ROW('Water Data'!I87)))</f>
        <v/>
      </c>
      <c r="CI93" s="284" t="str">
        <f ca="true">+IF(OFFSET('Water Data'!$I$28,0,10*ROW('Water Data'!I87))="","",OFFSET('Water Data'!$I$28,0,10*ROW('Water Data'!I87)))</f>
        <v/>
      </c>
      <c r="CJ93" s="284" t="str">
        <f ca="true">+IF(OFFSET('Water Data'!$I$29,0,10*ROW('Water Data'!I87))="","",OFFSET('Water Data'!$I$29,0,10*ROW('Water Data'!I87)))</f>
        <v/>
      </c>
      <c r="CK93" s="284" t="str">
        <f ca="true">+IF(OFFSET('Sanitation Data'!$D$28,0,10*ROW('Sanitation Data'!D87))="","",OFFSET('Sanitation Data'!$D$28,0,10*ROW('Sanitation Data'!D87)))</f>
        <v/>
      </c>
      <c r="CL93" s="284" t="str">
        <f ca="true">+IF(OFFSET('Sanitation Data'!$D$29,0,10*ROW('Sanitation Data'!D87))="","",OFFSET('Sanitation Data'!$D$29,0,10*ROW('Sanitation Data'!D87)))</f>
        <v/>
      </c>
      <c r="CM93" s="284" t="str">
        <f ca="true">+IF(OFFSET('Sanitation Data'!$D$30,0,10*ROW('Sanitation Data'!D87))="","",OFFSET('Sanitation Data'!$D$30,0,10*ROW('Sanitation Data'!D87)))</f>
        <v/>
      </c>
      <c r="CN93" s="284" t="str">
        <f ca="true">+IF(OFFSET('Sanitation Data'!$D$31,0,10*ROW('Sanitation Data'!D87))="","",OFFSET('Sanitation Data'!$D$31,0,10*ROW('Sanitation Data'!D87)))</f>
        <v/>
      </c>
      <c r="CO93" s="284" t="str">
        <f ca="true">+IF(OFFSET('Sanitation Data'!$D$32,0,10*ROW('Sanitation Data'!D87))="","",OFFSET('Sanitation Data'!$D$32,0,10*ROW('Sanitation Data'!D87)))</f>
        <v/>
      </c>
      <c r="CP93" s="284" t="str">
        <f ca="true">+IF(OFFSET('Sanitation Data'!$E$28,0,10*ROW('Sanitation Data'!E87))="","",OFFSET('Sanitation Data'!$E$28,0,10*ROW('Sanitation Data'!E87)))</f>
        <v/>
      </c>
      <c r="CQ93" s="284" t="str">
        <f ca="true">+IF(OFFSET('Sanitation Data'!$E$29,0,10*ROW('Sanitation Data'!E87))="","",OFFSET('Sanitation Data'!$E$29,0,10*ROW('Sanitation Data'!E87)))</f>
        <v/>
      </c>
      <c r="CR93" s="284" t="str">
        <f ca="true">+IF(OFFSET('Sanitation Data'!$E$30,0,10*ROW('Sanitation Data'!E87))="","",OFFSET('Sanitation Data'!$E$30,0,10*ROW('Sanitation Data'!E87)))</f>
        <v/>
      </c>
      <c r="CS93" s="284" t="str">
        <f ca="true">+IF(OFFSET('Sanitation Data'!$E$31,0,10*ROW('Sanitation Data'!E87))="","",OFFSET('Sanitation Data'!$E$31,0,10*ROW('Sanitation Data'!E87)))</f>
        <v/>
      </c>
      <c r="CT93" s="284" t="str">
        <f ca="true">+IF(OFFSET('Sanitation Data'!$E$32,0,10*ROW('Sanitation Data'!E87))="","",OFFSET('Sanitation Data'!$E$32,0,10*ROW('Sanitation Data'!E87)))</f>
        <v/>
      </c>
      <c r="CU93" s="284" t="str">
        <f ca="true">+IF(OFFSET('Sanitation Data'!$F$28,0,10*ROW('Sanitation Data'!F87))="","",OFFSET('Sanitation Data'!$F$28,0,10*ROW('Sanitation Data'!F87)))</f>
        <v/>
      </c>
      <c r="CV93" s="284" t="str">
        <f ca="true">+IF(OFFSET('Sanitation Data'!$F$29,0,10*ROW('Sanitation Data'!F87))="","",OFFSET('Sanitation Data'!$F$29,0,10*ROW('Sanitation Data'!F87)))</f>
        <v/>
      </c>
      <c r="CW93" s="284" t="str">
        <f ca="true">+IF(OFFSET('Sanitation Data'!$F$30,0,10*ROW('Sanitation Data'!F87))="","",OFFSET('Sanitation Data'!$F$30,0,10*ROW('Sanitation Data'!F87)))</f>
        <v/>
      </c>
      <c r="CX93" s="284" t="str">
        <f ca="true">+IF(OFFSET('Sanitation Data'!$F$31,0,10*ROW('Sanitation Data'!F87))="","",OFFSET('Sanitation Data'!$F$31,0,10*ROW('Sanitation Data'!F87)))</f>
        <v/>
      </c>
      <c r="CY93" s="284" t="str">
        <f ca="true">+IF(OFFSET('Sanitation Data'!$F$32,0,10*ROW('Sanitation Data'!F87))="","",OFFSET('Sanitation Data'!$F$32,0,10*ROW('Sanitation Data'!F87)))</f>
        <v/>
      </c>
      <c r="CZ93" s="284" t="str">
        <f ca="true">+IF(OFFSET('Sanitation Data'!$G$28,0,10*ROW('Sanitation Data'!G87))="","",OFFSET('Sanitation Data'!$G$28,0,10*ROW('Sanitation Data'!G87)))</f>
        <v/>
      </c>
      <c r="DA93" s="284" t="str">
        <f ca="true">+IF(OFFSET('Sanitation Data'!$G$29,0,10*ROW('Sanitation Data'!G87))="","",OFFSET('Sanitation Data'!$G$29,0,10*ROW('Sanitation Data'!G87)))</f>
        <v/>
      </c>
      <c r="DB93" s="284" t="str">
        <f ca="true">+IF(OFFSET('Sanitation Data'!$G$30,0,10*ROW('Sanitation Data'!G87))="","",OFFSET('Sanitation Data'!$G$30,0,10*ROW('Sanitation Data'!G87)))</f>
        <v/>
      </c>
      <c r="DC93" s="284" t="str">
        <f ca="true">+IF(OFFSET('Sanitation Data'!$G$31,0,10*ROW('Sanitation Data'!G87))="","",OFFSET('Sanitation Data'!$G$31,0,10*ROW('Sanitation Data'!G87)))</f>
        <v/>
      </c>
      <c r="DD93" s="284" t="str">
        <f ca="true">+IF(OFFSET('Sanitation Data'!$G$32,0,10*ROW('Sanitation Data'!G87))="","",OFFSET('Sanitation Data'!$G$32,0,10*ROW('Sanitation Data'!G87)))</f>
        <v/>
      </c>
      <c r="DE93" s="284" t="str">
        <f ca="true">+IF(OFFSET('Sanitation Data'!$H$28,0,10*ROW('Sanitation Data'!H87))="","",OFFSET('Sanitation Data'!$H$28,0,10*ROW('Sanitation Data'!H87)))</f>
        <v/>
      </c>
      <c r="DF93" s="284" t="str">
        <f ca="true">+IF(OFFSET('Sanitation Data'!$H$29,0,10*ROW('Sanitation Data'!H87))="","",OFFSET('Sanitation Data'!$H$29,0,10*ROW('Sanitation Data'!H87)))</f>
        <v/>
      </c>
      <c r="DG93" s="284" t="str">
        <f ca="true">+IF(OFFSET('Sanitation Data'!$H$30,0,10*ROW('Sanitation Data'!H87))="","",OFFSET('Sanitation Data'!$H$30,0,10*ROW('Sanitation Data'!H87)))</f>
        <v/>
      </c>
      <c r="DH93" s="284" t="str">
        <f ca="true">+IF(OFFSET('Sanitation Data'!$H$31,0,10*ROW('Sanitation Data'!H87))="","",OFFSET('Sanitation Data'!$H$31,0,10*ROW('Sanitation Data'!H87)))</f>
        <v/>
      </c>
      <c r="DI93" s="284" t="str">
        <f ca="true">+IF(OFFSET('Sanitation Data'!$H$32,0,10*ROW('Sanitation Data'!H87))="","",OFFSET('Sanitation Data'!$H$32,0,10*ROW('Sanitation Data'!H87)))</f>
        <v/>
      </c>
      <c r="DJ93" s="284" t="str">
        <f ca="true">+IF(OFFSET('Sanitation Data'!$I$28,0,10*ROW('Sanitation Data'!I87))="","",OFFSET('Sanitation Data'!$I$28,0,10*ROW('Sanitation Data'!I87)))</f>
        <v/>
      </c>
      <c r="DK93" s="284" t="str">
        <f ca="true">+IF(OFFSET('Sanitation Data'!$I$29,0,10*ROW('Sanitation Data'!I87))="","",OFFSET('Sanitation Data'!$I$29,0,10*ROW('Sanitation Data'!I87)))</f>
        <v/>
      </c>
      <c r="DL93" s="284" t="str">
        <f ca="true">+IF(OFFSET('Sanitation Data'!$I$30,0,10*ROW('Sanitation Data'!I87))="","",OFFSET('Sanitation Data'!$I$30,0,10*ROW('Sanitation Data'!I87)))</f>
        <v/>
      </c>
      <c r="DM93" s="284" t="str">
        <f ca="true">+IF(OFFSET('Sanitation Data'!$I$31,0,10*ROW('Sanitation Data'!I87))="","",OFFSET('Sanitation Data'!$I$31,0,10*ROW('Sanitation Data'!I87)))</f>
        <v/>
      </c>
      <c r="DN93" s="284" t="str">
        <f ca="true">+IF(OFFSET('Sanitation Data'!$I$32,0,10*ROW('Sanitation Data'!I87))="","",OFFSET('Sanitation Data'!$I$32,0,10*ROW('Sanitation Data'!I87)))</f>
        <v/>
      </c>
      <c r="DO93" s="284" t="str">
        <f ca="true">+IF(OFFSET('Hygiene Data'!$D$11,0,10*ROW('Hygiene Data'!D87))="","",OFFSET('Hygiene Data'!$D$11,0,10*ROW('Hygiene Data'!D87)))</f>
        <v/>
      </c>
      <c r="DP93" s="284" t="str">
        <f ca="true">+IF(OFFSET('Hygiene Data'!$D$12,0,10*ROW('Hygiene Data'!D87))="","",OFFSET('Hygiene Data'!$D$12,0,10*ROW('Hygiene Data'!D87)))</f>
        <v/>
      </c>
      <c r="DQ93" s="284" t="str">
        <f ca="true">+IF(OFFSET('Hygiene Data'!$D$13,0,10*ROW('Hygiene Data'!D87))="","",OFFSET('Hygiene Data'!$D$13,0,10*ROW('Hygiene Data'!D87)))</f>
        <v/>
      </c>
      <c r="DR93" s="284" t="str">
        <f ca="true">+IF(OFFSET('Hygiene Data'!$E$11,0,10*ROW('Hygiene Data'!E87))="","",OFFSET('Hygiene Data'!$E$11,0,10*ROW('Hygiene Data'!E87)))</f>
        <v/>
      </c>
      <c r="DS93" s="284" t="str">
        <f ca="true">+IF(OFFSET('Hygiene Data'!$E$12,0,10*ROW('Hygiene Data'!E87))="","",OFFSET('Hygiene Data'!$E$12,0,10*ROW('Hygiene Data'!E87)))</f>
        <v/>
      </c>
      <c r="DT93" s="284" t="str">
        <f ca="true">+IF(OFFSET('Hygiene Data'!$E$13,0,10*ROW('Hygiene Data'!E87))="","",OFFSET('Hygiene Data'!$E$13,0,10*ROW('Hygiene Data'!E87)))</f>
        <v/>
      </c>
      <c r="DU93" s="284" t="str">
        <f ca="true">+IF(OFFSET('Hygiene Data'!$F$11,0,10*ROW('Hygiene Data'!F87))="","",OFFSET('Hygiene Data'!$F$11,0,10*ROW('Hygiene Data'!F87)))</f>
        <v/>
      </c>
      <c r="DV93" s="284" t="str">
        <f ca="true">+IF(OFFSET('Hygiene Data'!$F$12,0,10*ROW('Hygiene Data'!F87))="","",OFFSET('Hygiene Data'!$F$12,0,10*ROW('Hygiene Data'!F87)))</f>
        <v/>
      </c>
      <c r="DW93" s="284" t="str">
        <f ca="true">+IF(OFFSET('Hygiene Data'!$F$13,0,10*ROW('Hygiene Data'!F87))="","",OFFSET('Hygiene Data'!$F$13,0,10*ROW('Hygiene Data'!F87)))</f>
        <v/>
      </c>
      <c r="DX93" s="284" t="str">
        <f ca="true">+IF(OFFSET('Hygiene Data'!$G$11,0,10*ROW('Hygiene Data'!G87))="","",OFFSET('Hygiene Data'!$G$11,0,10*ROW('Hygiene Data'!G87)))</f>
        <v/>
      </c>
      <c r="DY93" s="284" t="str">
        <f ca="true">+IF(OFFSET('Hygiene Data'!$G$12,0,10*ROW('Hygiene Data'!G87))="","",OFFSET('Hygiene Data'!$G$12,0,10*ROW('Hygiene Data'!G87)))</f>
        <v/>
      </c>
      <c r="DZ93" s="284" t="str">
        <f ca="true">+IF(OFFSET('Hygiene Data'!$G$13,0,10*ROW('Hygiene Data'!G87))="","",OFFSET('Hygiene Data'!$G$13,0,10*ROW('Hygiene Data'!G87)))</f>
        <v/>
      </c>
      <c r="EA93" s="284" t="str">
        <f ca="true">+IF(OFFSET('Hygiene Data'!$H$11,0,10*ROW('Hygiene Data'!H87))="","",OFFSET('Hygiene Data'!$H$11,0,10*ROW('Hygiene Data'!H87)))</f>
        <v/>
      </c>
      <c r="EB93" s="284" t="str">
        <f ca="true">+IF(OFFSET('Hygiene Data'!$H$12,0,10*ROW('Hygiene Data'!H87))="","",OFFSET('Hygiene Data'!$H$12,0,10*ROW('Hygiene Data'!H87)))</f>
        <v/>
      </c>
      <c r="EC93" s="284" t="str">
        <f ca="true">+IF(OFFSET('Hygiene Data'!$H$13,0,10*ROW('Hygiene Data'!H87))="","",OFFSET('Hygiene Data'!$H$13,0,10*ROW('Hygiene Data'!H87)))</f>
        <v/>
      </c>
      <c r="ED93" s="284" t="str">
        <f ca="true">+IF(OFFSET('Hygiene Data'!$I$11,0,10*ROW('Hygiene Data'!I87))="","",OFFSET('Hygiene Data'!$I$11,0,10*ROW('Hygiene Data'!I87)))</f>
        <v/>
      </c>
      <c r="EE93" s="284" t="str">
        <f ca="true">+IF(OFFSET('Hygiene Data'!$I$12,0,10*ROW('Hygiene Data'!I87))="","",OFFSET('Hygiene Data'!$I$12,0,10*ROW('Hygiene Data'!I87)))</f>
        <v/>
      </c>
      <c r="EF93" s="284"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9"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4"/>
      <c r="BS94" s="284" t="str">
        <f ca="true">+IF(OFFSET('Water Data'!$D$27,0,10*ROW('Water Data'!D88))="","",OFFSET('Water Data'!$D$27,0,10*ROW('Water Data'!D88)))</f>
        <v/>
      </c>
      <c r="BT94" s="284" t="str">
        <f ca="true">+IF(OFFSET('Water Data'!$D$28,0,10*ROW('Water Data'!D88))="","",OFFSET('Water Data'!$D$28,0,10*ROW('Water Data'!D88)))</f>
        <v/>
      </c>
      <c r="BU94" s="284" t="str">
        <f ca="true">+IF(OFFSET('Water Data'!$D$29,0,10*ROW('Water Data'!D88))="","",OFFSET('Water Data'!$D$29,0,10*ROW('Water Data'!D88)))</f>
        <v/>
      </c>
      <c r="BV94" s="284" t="str">
        <f ca="true">+IF(OFFSET('Water Data'!$E$27,0,10*ROW('Water Data'!E88))="","",OFFSET('Water Data'!$E$27,0,10*ROW('Water Data'!E88)))</f>
        <v/>
      </c>
      <c r="BW94" s="284" t="str">
        <f ca="true">+IF(OFFSET('Water Data'!$E$28,0,10*ROW('Water Data'!E88))="","",OFFSET('Water Data'!$E$28,0,10*ROW('Water Data'!E88)))</f>
        <v/>
      </c>
      <c r="BX94" s="284" t="str">
        <f ca="true">+IF(OFFSET('Water Data'!$E$29,0,10*ROW('Water Data'!E88))="","",OFFSET('Water Data'!$E$29,0,10*ROW('Water Data'!E88)))</f>
        <v/>
      </c>
      <c r="BY94" s="284" t="str">
        <f ca="true">+IF(OFFSET('Water Data'!$F$27,0,10*ROW('Water Data'!F88))="","",OFFSET('Water Data'!$F$27,0,10*ROW('Water Data'!F88)))</f>
        <v/>
      </c>
      <c r="BZ94" s="284" t="str">
        <f ca="true">+IF(OFFSET('Water Data'!$F$28,0,10*ROW('Water Data'!F88))="","",OFFSET('Water Data'!$F$28,0,10*ROW('Water Data'!F88)))</f>
        <v/>
      </c>
      <c r="CA94" s="284" t="str">
        <f ca="true">+IF(OFFSET('Water Data'!$F$29,0,10*ROW('Water Data'!F88))="","",OFFSET('Water Data'!$F$29,0,10*ROW('Water Data'!F88)))</f>
        <v/>
      </c>
      <c r="CB94" s="284" t="str">
        <f ca="true">+IF(OFFSET('Water Data'!$G$27,0,10*ROW('Water Data'!G88))="","",OFFSET('Water Data'!$G$27,0,10*ROW('Water Data'!G88)))</f>
        <v/>
      </c>
      <c r="CC94" s="284" t="str">
        <f ca="true">+IF(OFFSET('Water Data'!$G$28,0,10*ROW('Water Data'!G88))="","",OFFSET('Water Data'!$G$28,0,10*ROW('Water Data'!G88)))</f>
        <v/>
      </c>
      <c r="CD94" s="284" t="str">
        <f ca="true">+IF(OFFSET('Water Data'!$G$29,0,10*ROW('Water Data'!G88))="","",OFFSET('Water Data'!$G$29,0,10*ROW('Water Data'!G88)))</f>
        <v/>
      </c>
      <c r="CE94" s="284" t="str">
        <f ca="true">+IF(OFFSET('Water Data'!$H$27,0,10*ROW('Water Data'!H88))="","",OFFSET('Water Data'!$H$27,0,10*ROW('Water Data'!H88)))</f>
        <v/>
      </c>
      <c r="CF94" s="284" t="str">
        <f ca="true">+IF(OFFSET('Water Data'!$H$28,0,10*ROW('Water Data'!H88))="","",OFFSET('Water Data'!$H$28,0,10*ROW('Water Data'!H88)))</f>
        <v/>
      </c>
      <c r="CG94" s="284" t="str">
        <f ca="true">+IF(OFFSET('Water Data'!$H$29,0,10*ROW('Water Data'!H88))="","",OFFSET('Water Data'!$H$29,0,10*ROW('Water Data'!H88)))</f>
        <v/>
      </c>
      <c r="CH94" s="284" t="str">
        <f ca="true">+IF(OFFSET('Water Data'!$I$27,0,10*ROW('Water Data'!I88))="","",OFFSET('Water Data'!$I$27,0,10*ROW('Water Data'!I88)))</f>
        <v/>
      </c>
      <c r="CI94" s="284" t="str">
        <f ca="true">+IF(OFFSET('Water Data'!$I$28,0,10*ROW('Water Data'!I88))="","",OFFSET('Water Data'!$I$28,0,10*ROW('Water Data'!I88)))</f>
        <v/>
      </c>
      <c r="CJ94" s="284" t="str">
        <f ca="true">+IF(OFFSET('Water Data'!$I$29,0,10*ROW('Water Data'!I88))="","",OFFSET('Water Data'!$I$29,0,10*ROW('Water Data'!I88)))</f>
        <v/>
      </c>
      <c r="CK94" s="284" t="str">
        <f ca="true">+IF(OFFSET('Sanitation Data'!$D$28,0,10*ROW('Sanitation Data'!D88))="","",OFFSET('Sanitation Data'!$D$28,0,10*ROW('Sanitation Data'!D88)))</f>
        <v/>
      </c>
      <c r="CL94" s="284" t="str">
        <f ca="true">+IF(OFFSET('Sanitation Data'!$D$29,0,10*ROW('Sanitation Data'!D88))="","",OFFSET('Sanitation Data'!$D$29,0,10*ROW('Sanitation Data'!D88)))</f>
        <v/>
      </c>
      <c r="CM94" s="284" t="str">
        <f ca="true">+IF(OFFSET('Sanitation Data'!$D$30,0,10*ROW('Sanitation Data'!D88))="","",OFFSET('Sanitation Data'!$D$30,0,10*ROW('Sanitation Data'!D88)))</f>
        <v/>
      </c>
      <c r="CN94" s="284" t="str">
        <f ca="true">+IF(OFFSET('Sanitation Data'!$D$31,0,10*ROW('Sanitation Data'!D88))="","",OFFSET('Sanitation Data'!$D$31,0,10*ROW('Sanitation Data'!D88)))</f>
        <v/>
      </c>
      <c r="CO94" s="284" t="str">
        <f ca="true">+IF(OFFSET('Sanitation Data'!$D$32,0,10*ROW('Sanitation Data'!D88))="","",OFFSET('Sanitation Data'!$D$32,0,10*ROW('Sanitation Data'!D88)))</f>
        <v/>
      </c>
      <c r="CP94" s="284" t="str">
        <f ca="true">+IF(OFFSET('Sanitation Data'!$E$28,0,10*ROW('Sanitation Data'!E88))="","",OFFSET('Sanitation Data'!$E$28,0,10*ROW('Sanitation Data'!E88)))</f>
        <v/>
      </c>
      <c r="CQ94" s="284" t="str">
        <f ca="true">+IF(OFFSET('Sanitation Data'!$E$29,0,10*ROW('Sanitation Data'!E88))="","",OFFSET('Sanitation Data'!$E$29,0,10*ROW('Sanitation Data'!E88)))</f>
        <v/>
      </c>
      <c r="CR94" s="284" t="str">
        <f ca="true">+IF(OFFSET('Sanitation Data'!$E$30,0,10*ROW('Sanitation Data'!E88))="","",OFFSET('Sanitation Data'!$E$30,0,10*ROW('Sanitation Data'!E88)))</f>
        <v/>
      </c>
      <c r="CS94" s="284" t="str">
        <f ca="true">+IF(OFFSET('Sanitation Data'!$E$31,0,10*ROW('Sanitation Data'!E88))="","",OFFSET('Sanitation Data'!$E$31,0,10*ROW('Sanitation Data'!E88)))</f>
        <v/>
      </c>
      <c r="CT94" s="284" t="str">
        <f ca="true">+IF(OFFSET('Sanitation Data'!$E$32,0,10*ROW('Sanitation Data'!E88))="","",OFFSET('Sanitation Data'!$E$32,0,10*ROW('Sanitation Data'!E88)))</f>
        <v/>
      </c>
      <c r="CU94" s="284" t="str">
        <f ca="true">+IF(OFFSET('Sanitation Data'!$F$28,0,10*ROW('Sanitation Data'!F88))="","",OFFSET('Sanitation Data'!$F$28,0,10*ROW('Sanitation Data'!F88)))</f>
        <v/>
      </c>
      <c r="CV94" s="284" t="str">
        <f ca="true">+IF(OFFSET('Sanitation Data'!$F$29,0,10*ROW('Sanitation Data'!F88))="","",OFFSET('Sanitation Data'!$F$29,0,10*ROW('Sanitation Data'!F88)))</f>
        <v/>
      </c>
      <c r="CW94" s="284" t="str">
        <f ca="true">+IF(OFFSET('Sanitation Data'!$F$30,0,10*ROW('Sanitation Data'!F88))="","",OFFSET('Sanitation Data'!$F$30,0,10*ROW('Sanitation Data'!F88)))</f>
        <v/>
      </c>
      <c r="CX94" s="284" t="str">
        <f ca="true">+IF(OFFSET('Sanitation Data'!$F$31,0,10*ROW('Sanitation Data'!F88))="","",OFFSET('Sanitation Data'!$F$31,0,10*ROW('Sanitation Data'!F88)))</f>
        <v/>
      </c>
      <c r="CY94" s="284" t="str">
        <f ca="true">+IF(OFFSET('Sanitation Data'!$F$32,0,10*ROW('Sanitation Data'!F88))="","",OFFSET('Sanitation Data'!$F$32,0,10*ROW('Sanitation Data'!F88)))</f>
        <v/>
      </c>
      <c r="CZ94" s="284" t="str">
        <f ca="true">+IF(OFFSET('Sanitation Data'!$G$28,0,10*ROW('Sanitation Data'!G88))="","",OFFSET('Sanitation Data'!$G$28,0,10*ROW('Sanitation Data'!G88)))</f>
        <v/>
      </c>
      <c r="DA94" s="284" t="str">
        <f ca="true">+IF(OFFSET('Sanitation Data'!$G$29,0,10*ROW('Sanitation Data'!G88))="","",OFFSET('Sanitation Data'!$G$29,0,10*ROW('Sanitation Data'!G88)))</f>
        <v/>
      </c>
      <c r="DB94" s="284" t="str">
        <f ca="true">+IF(OFFSET('Sanitation Data'!$G$30,0,10*ROW('Sanitation Data'!G88))="","",OFFSET('Sanitation Data'!$G$30,0,10*ROW('Sanitation Data'!G88)))</f>
        <v/>
      </c>
      <c r="DC94" s="284" t="str">
        <f ca="true">+IF(OFFSET('Sanitation Data'!$G$31,0,10*ROW('Sanitation Data'!G88))="","",OFFSET('Sanitation Data'!$G$31,0,10*ROW('Sanitation Data'!G88)))</f>
        <v/>
      </c>
      <c r="DD94" s="284" t="str">
        <f ca="true">+IF(OFFSET('Sanitation Data'!$G$32,0,10*ROW('Sanitation Data'!G88))="","",OFFSET('Sanitation Data'!$G$32,0,10*ROW('Sanitation Data'!G88)))</f>
        <v/>
      </c>
      <c r="DE94" s="284" t="str">
        <f ca="true">+IF(OFFSET('Sanitation Data'!$H$28,0,10*ROW('Sanitation Data'!H88))="","",OFFSET('Sanitation Data'!$H$28,0,10*ROW('Sanitation Data'!H88)))</f>
        <v/>
      </c>
      <c r="DF94" s="284" t="str">
        <f ca="true">+IF(OFFSET('Sanitation Data'!$H$29,0,10*ROW('Sanitation Data'!H88))="","",OFFSET('Sanitation Data'!$H$29,0,10*ROW('Sanitation Data'!H88)))</f>
        <v/>
      </c>
      <c r="DG94" s="284" t="str">
        <f ca="true">+IF(OFFSET('Sanitation Data'!$H$30,0,10*ROW('Sanitation Data'!H88))="","",OFFSET('Sanitation Data'!$H$30,0,10*ROW('Sanitation Data'!H88)))</f>
        <v/>
      </c>
      <c r="DH94" s="284" t="str">
        <f ca="true">+IF(OFFSET('Sanitation Data'!$H$31,0,10*ROW('Sanitation Data'!H88))="","",OFFSET('Sanitation Data'!$H$31,0,10*ROW('Sanitation Data'!H88)))</f>
        <v/>
      </c>
      <c r="DI94" s="284" t="str">
        <f ca="true">+IF(OFFSET('Sanitation Data'!$H$32,0,10*ROW('Sanitation Data'!H88))="","",OFFSET('Sanitation Data'!$H$32,0,10*ROW('Sanitation Data'!H88)))</f>
        <v/>
      </c>
      <c r="DJ94" s="284" t="str">
        <f ca="true">+IF(OFFSET('Sanitation Data'!$I$28,0,10*ROW('Sanitation Data'!I88))="","",OFFSET('Sanitation Data'!$I$28,0,10*ROW('Sanitation Data'!I88)))</f>
        <v/>
      </c>
      <c r="DK94" s="284" t="str">
        <f ca="true">+IF(OFFSET('Sanitation Data'!$I$29,0,10*ROW('Sanitation Data'!I88))="","",OFFSET('Sanitation Data'!$I$29,0,10*ROW('Sanitation Data'!I88)))</f>
        <v/>
      </c>
      <c r="DL94" s="284" t="str">
        <f ca="true">+IF(OFFSET('Sanitation Data'!$I$30,0,10*ROW('Sanitation Data'!I88))="","",OFFSET('Sanitation Data'!$I$30,0,10*ROW('Sanitation Data'!I88)))</f>
        <v/>
      </c>
      <c r="DM94" s="284" t="str">
        <f ca="true">+IF(OFFSET('Sanitation Data'!$I$31,0,10*ROW('Sanitation Data'!I88))="","",OFFSET('Sanitation Data'!$I$31,0,10*ROW('Sanitation Data'!I88)))</f>
        <v/>
      </c>
      <c r="DN94" s="284" t="str">
        <f ca="true">+IF(OFFSET('Sanitation Data'!$I$32,0,10*ROW('Sanitation Data'!I88))="","",OFFSET('Sanitation Data'!$I$32,0,10*ROW('Sanitation Data'!I88)))</f>
        <v/>
      </c>
      <c r="DO94" s="284" t="str">
        <f ca="true">+IF(OFFSET('Hygiene Data'!$D$11,0,10*ROW('Hygiene Data'!D88))="","",OFFSET('Hygiene Data'!$D$11,0,10*ROW('Hygiene Data'!D88)))</f>
        <v/>
      </c>
      <c r="DP94" s="284" t="str">
        <f ca="true">+IF(OFFSET('Hygiene Data'!$D$12,0,10*ROW('Hygiene Data'!D88))="","",OFFSET('Hygiene Data'!$D$12,0,10*ROW('Hygiene Data'!D88)))</f>
        <v/>
      </c>
      <c r="DQ94" s="284" t="str">
        <f ca="true">+IF(OFFSET('Hygiene Data'!$D$13,0,10*ROW('Hygiene Data'!D88))="","",OFFSET('Hygiene Data'!$D$13,0,10*ROW('Hygiene Data'!D88)))</f>
        <v/>
      </c>
      <c r="DR94" s="284" t="str">
        <f ca="true">+IF(OFFSET('Hygiene Data'!$E$11,0,10*ROW('Hygiene Data'!E88))="","",OFFSET('Hygiene Data'!$E$11,0,10*ROW('Hygiene Data'!E88)))</f>
        <v/>
      </c>
      <c r="DS94" s="284" t="str">
        <f ca="true">+IF(OFFSET('Hygiene Data'!$E$12,0,10*ROW('Hygiene Data'!E88))="","",OFFSET('Hygiene Data'!$E$12,0,10*ROW('Hygiene Data'!E88)))</f>
        <v/>
      </c>
      <c r="DT94" s="284" t="str">
        <f ca="true">+IF(OFFSET('Hygiene Data'!$E$13,0,10*ROW('Hygiene Data'!E88))="","",OFFSET('Hygiene Data'!$E$13,0,10*ROW('Hygiene Data'!E88)))</f>
        <v/>
      </c>
      <c r="DU94" s="284" t="str">
        <f ca="true">+IF(OFFSET('Hygiene Data'!$F$11,0,10*ROW('Hygiene Data'!F88))="","",OFFSET('Hygiene Data'!$F$11,0,10*ROW('Hygiene Data'!F88)))</f>
        <v/>
      </c>
      <c r="DV94" s="284" t="str">
        <f ca="true">+IF(OFFSET('Hygiene Data'!$F$12,0,10*ROW('Hygiene Data'!F88))="","",OFFSET('Hygiene Data'!$F$12,0,10*ROW('Hygiene Data'!F88)))</f>
        <v/>
      </c>
      <c r="DW94" s="284" t="str">
        <f ca="true">+IF(OFFSET('Hygiene Data'!$F$13,0,10*ROW('Hygiene Data'!F88))="","",OFFSET('Hygiene Data'!$F$13,0,10*ROW('Hygiene Data'!F88)))</f>
        <v/>
      </c>
      <c r="DX94" s="284" t="str">
        <f ca="true">+IF(OFFSET('Hygiene Data'!$G$11,0,10*ROW('Hygiene Data'!G88))="","",OFFSET('Hygiene Data'!$G$11,0,10*ROW('Hygiene Data'!G88)))</f>
        <v/>
      </c>
      <c r="DY94" s="284" t="str">
        <f ca="true">+IF(OFFSET('Hygiene Data'!$G$12,0,10*ROW('Hygiene Data'!G88))="","",OFFSET('Hygiene Data'!$G$12,0,10*ROW('Hygiene Data'!G88)))</f>
        <v/>
      </c>
      <c r="DZ94" s="284" t="str">
        <f ca="true">+IF(OFFSET('Hygiene Data'!$G$13,0,10*ROW('Hygiene Data'!G88))="","",OFFSET('Hygiene Data'!$G$13,0,10*ROW('Hygiene Data'!G88)))</f>
        <v/>
      </c>
      <c r="EA94" s="284" t="str">
        <f ca="true">+IF(OFFSET('Hygiene Data'!$H$11,0,10*ROW('Hygiene Data'!H88))="","",OFFSET('Hygiene Data'!$H$11,0,10*ROW('Hygiene Data'!H88)))</f>
        <v/>
      </c>
      <c r="EB94" s="284" t="str">
        <f ca="true">+IF(OFFSET('Hygiene Data'!$H$12,0,10*ROW('Hygiene Data'!H88))="","",OFFSET('Hygiene Data'!$H$12,0,10*ROW('Hygiene Data'!H88)))</f>
        <v/>
      </c>
      <c r="EC94" s="284" t="str">
        <f ca="true">+IF(OFFSET('Hygiene Data'!$H$13,0,10*ROW('Hygiene Data'!H88))="","",OFFSET('Hygiene Data'!$H$13,0,10*ROW('Hygiene Data'!H88)))</f>
        <v/>
      </c>
      <c r="ED94" s="284" t="str">
        <f ca="true">+IF(OFFSET('Hygiene Data'!$I$11,0,10*ROW('Hygiene Data'!I88))="","",OFFSET('Hygiene Data'!$I$11,0,10*ROW('Hygiene Data'!I88)))</f>
        <v/>
      </c>
      <c r="EE94" s="284" t="str">
        <f ca="true">+IF(OFFSET('Hygiene Data'!$I$12,0,10*ROW('Hygiene Data'!I88))="","",OFFSET('Hygiene Data'!$I$12,0,10*ROW('Hygiene Data'!I88)))</f>
        <v/>
      </c>
      <c r="EF94" s="284"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9"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4"/>
      <c r="BS95" s="284" t="str">
        <f ca="true">+IF(OFFSET('Water Data'!$D$27,0,10*ROW('Water Data'!D89))="","",OFFSET('Water Data'!$D$27,0,10*ROW('Water Data'!D89)))</f>
        <v/>
      </c>
      <c r="BT95" s="284" t="str">
        <f ca="true">+IF(OFFSET('Water Data'!$D$28,0,10*ROW('Water Data'!D89))="","",OFFSET('Water Data'!$D$28,0,10*ROW('Water Data'!D89)))</f>
        <v/>
      </c>
      <c r="BU95" s="284" t="str">
        <f ca="true">+IF(OFFSET('Water Data'!$D$29,0,10*ROW('Water Data'!D89))="","",OFFSET('Water Data'!$D$29,0,10*ROW('Water Data'!D89)))</f>
        <v/>
      </c>
      <c r="BV95" s="284" t="str">
        <f ca="true">+IF(OFFSET('Water Data'!$E$27,0,10*ROW('Water Data'!E89))="","",OFFSET('Water Data'!$E$27,0,10*ROW('Water Data'!E89)))</f>
        <v/>
      </c>
      <c r="BW95" s="284" t="str">
        <f ca="true">+IF(OFFSET('Water Data'!$E$28,0,10*ROW('Water Data'!E89))="","",OFFSET('Water Data'!$E$28,0,10*ROW('Water Data'!E89)))</f>
        <v/>
      </c>
      <c r="BX95" s="284" t="str">
        <f ca="true">+IF(OFFSET('Water Data'!$E$29,0,10*ROW('Water Data'!E89))="","",OFFSET('Water Data'!$E$29,0,10*ROW('Water Data'!E89)))</f>
        <v/>
      </c>
      <c r="BY95" s="284" t="str">
        <f ca="true">+IF(OFFSET('Water Data'!$F$27,0,10*ROW('Water Data'!F89))="","",OFFSET('Water Data'!$F$27,0,10*ROW('Water Data'!F89)))</f>
        <v/>
      </c>
      <c r="BZ95" s="284" t="str">
        <f ca="true">+IF(OFFSET('Water Data'!$F$28,0,10*ROW('Water Data'!F89))="","",OFFSET('Water Data'!$F$28,0,10*ROW('Water Data'!F89)))</f>
        <v/>
      </c>
      <c r="CA95" s="284" t="str">
        <f ca="true">+IF(OFFSET('Water Data'!$F$29,0,10*ROW('Water Data'!F89))="","",OFFSET('Water Data'!$F$29,0,10*ROW('Water Data'!F89)))</f>
        <v/>
      </c>
      <c r="CB95" s="284" t="str">
        <f ca="true">+IF(OFFSET('Water Data'!$G$27,0,10*ROW('Water Data'!G89))="","",OFFSET('Water Data'!$G$27,0,10*ROW('Water Data'!G89)))</f>
        <v/>
      </c>
      <c r="CC95" s="284" t="str">
        <f ca="true">+IF(OFFSET('Water Data'!$G$28,0,10*ROW('Water Data'!G89))="","",OFFSET('Water Data'!$G$28,0,10*ROW('Water Data'!G89)))</f>
        <v/>
      </c>
      <c r="CD95" s="284" t="str">
        <f ca="true">+IF(OFFSET('Water Data'!$G$29,0,10*ROW('Water Data'!G89))="","",OFFSET('Water Data'!$G$29,0,10*ROW('Water Data'!G89)))</f>
        <v/>
      </c>
      <c r="CE95" s="284" t="str">
        <f ca="true">+IF(OFFSET('Water Data'!$H$27,0,10*ROW('Water Data'!H89))="","",OFFSET('Water Data'!$H$27,0,10*ROW('Water Data'!H89)))</f>
        <v/>
      </c>
      <c r="CF95" s="284" t="str">
        <f ca="true">+IF(OFFSET('Water Data'!$H$28,0,10*ROW('Water Data'!H89))="","",OFFSET('Water Data'!$H$28,0,10*ROW('Water Data'!H89)))</f>
        <v/>
      </c>
      <c r="CG95" s="284" t="str">
        <f ca="true">+IF(OFFSET('Water Data'!$H$29,0,10*ROW('Water Data'!H89))="","",OFFSET('Water Data'!$H$29,0,10*ROW('Water Data'!H89)))</f>
        <v/>
      </c>
      <c r="CH95" s="284" t="str">
        <f ca="true">+IF(OFFSET('Water Data'!$I$27,0,10*ROW('Water Data'!I89))="","",OFFSET('Water Data'!$I$27,0,10*ROW('Water Data'!I89)))</f>
        <v/>
      </c>
      <c r="CI95" s="284" t="str">
        <f ca="true">+IF(OFFSET('Water Data'!$I$28,0,10*ROW('Water Data'!I89))="","",OFFSET('Water Data'!$I$28,0,10*ROW('Water Data'!I89)))</f>
        <v/>
      </c>
      <c r="CJ95" s="284" t="str">
        <f ca="true">+IF(OFFSET('Water Data'!$I$29,0,10*ROW('Water Data'!I89))="","",OFFSET('Water Data'!$I$29,0,10*ROW('Water Data'!I89)))</f>
        <v/>
      </c>
      <c r="CK95" s="284" t="str">
        <f ca="true">+IF(OFFSET('Sanitation Data'!$D$28,0,10*ROW('Sanitation Data'!D89))="","",OFFSET('Sanitation Data'!$D$28,0,10*ROW('Sanitation Data'!D89)))</f>
        <v/>
      </c>
      <c r="CL95" s="284" t="str">
        <f ca="true">+IF(OFFSET('Sanitation Data'!$D$29,0,10*ROW('Sanitation Data'!D89))="","",OFFSET('Sanitation Data'!$D$29,0,10*ROW('Sanitation Data'!D89)))</f>
        <v/>
      </c>
      <c r="CM95" s="284" t="str">
        <f ca="true">+IF(OFFSET('Sanitation Data'!$D$30,0,10*ROW('Sanitation Data'!D89))="","",OFFSET('Sanitation Data'!$D$30,0,10*ROW('Sanitation Data'!D89)))</f>
        <v/>
      </c>
      <c r="CN95" s="284" t="str">
        <f ca="true">+IF(OFFSET('Sanitation Data'!$D$31,0,10*ROW('Sanitation Data'!D89))="","",OFFSET('Sanitation Data'!$D$31,0,10*ROW('Sanitation Data'!D89)))</f>
        <v/>
      </c>
      <c r="CO95" s="284" t="str">
        <f ca="true">+IF(OFFSET('Sanitation Data'!$D$32,0,10*ROW('Sanitation Data'!D89))="","",OFFSET('Sanitation Data'!$D$32,0,10*ROW('Sanitation Data'!D89)))</f>
        <v/>
      </c>
      <c r="CP95" s="284" t="str">
        <f ca="true">+IF(OFFSET('Sanitation Data'!$E$28,0,10*ROW('Sanitation Data'!E89))="","",OFFSET('Sanitation Data'!$E$28,0,10*ROW('Sanitation Data'!E89)))</f>
        <v/>
      </c>
      <c r="CQ95" s="284" t="str">
        <f ca="true">+IF(OFFSET('Sanitation Data'!$E$29,0,10*ROW('Sanitation Data'!E89))="","",OFFSET('Sanitation Data'!$E$29,0,10*ROW('Sanitation Data'!E89)))</f>
        <v/>
      </c>
      <c r="CR95" s="284" t="str">
        <f ca="true">+IF(OFFSET('Sanitation Data'!$E$30,0,10*ROW('Sanitation Data'!E89))="","",OFFSET('Sanitation Data'!$E$30,0,10*ROW('Sanitation Data'!E89)))</f>
        <v/>
      </c>
      <c r="CS95" s="284" t="str">
        <f ca="true">+IF(OFFSET('Sanitation Data'!$E$31,0,10*ROW('Sanitation Data'!E89))="","",OFFSET('Sanitation Data'!$E$31,0,10*ROW('Sanitation Data'!E89)))</f>
        <v/>
      </c>
      <c r="CT95" s="284" t="str">
        <f ca="true">+IF(OFFSET('Sanitation Data'!$E$32,0,10*ROW('Sanitation Data'!E89))="","",OFFSET('Sanitation Data'!$E$32,0,10*ROW('Sanitation Data'!E89)))</f>
        <v/>
      </c>
      <c r="CU95" s="284" t="str">
        <f ca="true">+IF(OFFSET('Sanitation Data'!$F$28,0,10*ROW('Sanitation Data'!F89))="","",OFFSET('Sanitation Data'!$F$28,0,10*ROW('Sanitation Data'!F89)))</f>
        <v/>
      </c>
      <c r="CV95" s="284" t="str">
        <f ca="true">+IF(OFFSET('Sanitation Data'!$F$29,0,10*ROW('Sanitation Data'!F89))="","",OFFSET('Sanitation Data'!$F$29,0,10*ROW('Sanitation Data'!F89)))</f>
        <v/>
      </c>
      <c r="CW95" s="284" t="str">
        <f ca="true">+IF(OFFSET('Sanitation Data'!$F$30,0,10*ROW('Sanitation Data'!F89))="","",OFFSET('Sanitation Data'!$F$30,0,10*ROW('Sanitation Data'!F89)))</f>
        <v/>
      </c>
      <c r="CX95" s="284" t="str">
        <f ca="true">+IF(OFFSET('Sanitation Data'!$F$31,0,10*ROW('Sanitation Data'!F89))="","",OFFSET('Sanitation Data'!$F$31,0,10*ROW('Sanitation Data'!F89)))</f>
        <v/>
      </c>
      <c r="CY95" s="284" t="str">
        <f ca="true">+IF(OFFSET('Sanitation Data'!$F$32,0,10*ROW('Sanitation Data'!F89))="","",OFFSET('Sanitation Data'!$F$32,0,10*ROW('Sanitation Data'!F89)))</f>
        <v/>
      </c>
      <c r="CZ95" s="284" t="str">
        <f ca="true">+IF(OFFSET('Sanitation Data'!$G$28,0,10*ROW('Sanitation Data'!G89))="","",OFFSET('Sanitation Data'!$G$28,0,10*ROW('Sanitation Data'!G89)))</f>
        <v/>
      </c>
      <c r="DA95" s="284" t="str">
        <f ca="true">+IF(OFFSET('Sanitation Data'!$G$29,0,10*ROW('Sanitation Data'!G89))="","",OFFSET('Sanitation Data'!$G$29,0,10*ROW('Sanitation Data'!G89)))</f>
        <v/>
      </c>
      <c r="DB95" s="284" t="str">
        <f ca="true">+IF(OFFSET('Sanitation Data'!$G$30,0,10*ROW('Sanitation Data'!G89))="","",OFFSET('Sanitation Data'!$G$30,0,10*ROW('Sanitation Data'!G89)))</f>
        <v/>
      </c>
      <c r="DC95" s="284" t="str">
        <f ca="true">+IF(OFFSET('Sanitation Data'!$G$31,0,10*ROW('Sanitation Data'!G89))="","",OFFSET('Sanitation Data'!$G$31,0,10*ROW('Sanitation Data'!G89)))</f>
        <v/>
      </c>
      <c r="DD95" s="284" t="str">
        <f ca="true">+IF(OFFSET('Sanitation Data'!$G$32,0,10*ROW('Sanitation Data'!G89))="","",OFFSET('Sanitation Data'!$G$32,0,10*ROW('Sanitation Data'!G89)))</f>
        <v/>
      </c>
      <c r="DE95" s="284" t="str">
        <f ca="true">+IF(OFFSET('Sanitation Data'!$H$28,0,10*ROW('Sanitation Data'!H89))="","",OFFSET('Sanitation Data'!$H$28,0,10*ROW('Sanitation Data'!H89)))</f>
        <v/>
      </c>
      <c r="DF95" s="284" t="str">
        <f ca="true">+IF(OFFSET('Sanitation Data'!$H$29,0,10*ROW('Sanitation Data'!H89))="","",OFFSET('Sanitation Data'!$H$29,0,10*ROW('Sanitation Data'!H89)))</f>
        <v/>
      </c>
      <c r="DG95" s="284" t="str">
        <f ca="true">+IF(OFFSET('Sanitation Data'!$H$30,0,10*ROW('Sanitation Data'!H89))="","",OFFSET('Sanitation Data'!$H$30,0,10*ROW('Sanitation Data'!H89)))</f>
        <v/>
      </c>
      <c r="DH95" s="284" t="str">
        <f ca="true">+IF(OFFSET('Sanitation Data'!$H$31,0,10*ROW('Sanitation Data'!H89))="","",OFFSET('Sanitation Data'!$H$31,0,10*ROW('Sanitation Data'!H89)))</f>
        <v/>
      </c>
      <c r="DI95" s="284" t="str">
        <f ca="true">+IF(OFFSET('Sanitation Data'!$H$32,0,10*ROW('Sanitation Data'!H89))="","",OFFSET('Sanitation Data'!$H$32,0,10*ROW('Sanitation Data'!H89)))</f>
        <v/>
      </c>
      <c r="DJ95" s="284" t="str">
        <f ca="true">+IF(OFFSET('Sanitation Data'!$I$28,0,10*ROW('Sanitation Data'!I89))="","",OFFSET('Sanitation Data'!$I$28,0,10*ROW('Sanitation Data'!I89)))</f>
        <v/>
      </c>
      <c r="DK95" s="284" t="str">
        <f ca="true">+IF(OFFSET('Sanitation Data'!$I$29,0,10*ROW('Sanitation Data'!I89))="","",OFFSET('Sanitation Data'!$I$29,0,10*ROW('Sanitation Data'!I89)))</f>
        <v/>
      </c>
      <c r="DL95" s="284" t="str">
        <f ca="true">+IF(OFFSET('Sanitation Data'!$I$30,0,10*ROW('Sanitation Data'!I89))="","",OFFSET('Sanitation Data'!$I$30,0,10*ROW('Sanitation Data'!I89)))</f>
        <v/>
      </c>
      <c r="DM95" s="284" t="str">
        <f ca="true">+IF(OFFSET('Sanitation Data'!$I$31,0,10*ROW('Sanitation Data'!I89))="","",OFFSET('Sanitation Data'!$I$31,0,10*ROW('Sanitation Data'!I89)))</f>
        <v/>
      </c>
      <c r="DN95" s="284" t="str">
        <f ca="true">+IF(OFFSET('Sanitation Data'!$I$32,0,10*ROW('Sanitation Data'!I89))="","",OFFSET('Sanitation Data'!$I$32,0,10*ROW('Sanitation Data'!I89)))</f>
        <v/>
      </c>
      <c r="DO95" s="284" t="str">
        <f ca="true">+IF(OFFSET('Hygiene Data'!$D$11,0,10*ROW('Hygiene Data'!D89))="","",OFFSET('Hygiene Data'!$D$11,0,10*ROW('Hygiene Data'!D89)))</f>
        <v/>
      </c>
      <c r="DP95" s="284" t="str">
        <f ca="true">+IF(OFFSET('Hygiene Data'!$D$12,0,10*ROW('Hygiene Data'!D89))="","",OFFSET('Hygiene Data'!$D$12,0,10*ROW('Hygiene Data'!D89)))</f>
        <v/>
      </c>
      <c r="DQ95" s="284" t="str">
        <f ca="true">+IF(OFFSET('Hygiene Data'!$D$13,0,10*ROW('Hygiene Data'!D89))="","",OFFSET('Hygiene Data'!$D$13,0,10*ROW('Hygiene Data'!D89)))</f>
        <v/>
      </c>
      <c r="DR95" s="284" t="str">
        <f ca="true">+IF(OFFSET('Hygiene Data'!$E$11,0,10*ROW('Hygiene Data'!E89))="","",OFFSET('Hygiene Data'!$E$11,0,10*ROW('Hygiene Data'!E89)))</f>
        <v/>
      </c>
      <c r="DS95" s="284" t="str">
        <f ca="true">+IF(OFFSET('Hygiene Data'!$E$12,0,10*ROW('Hygiene Data'!E89))="","",OFFSET('Hygiene Data'!$E$12,0,10*ROW('Hygiene Data'!E89)))</f>
        <v/>
      </c>
      <c r="DT95" s="284" t="str">
        <f ca="true">+IF(OFFSET('Hygiene Data'!$E$13,0,10*ROW('Hygiene Data'!E89))="","",OFFSET('Hygiene Data'!$E$13,0,10*ROW('Hygiene Data'!E89)))</f>
        <v/>
      </c>
      <c r="DU95" s="284" t="str">
        <f ca="true">+IF(OFFSET('Hygiene Data'!$F$11,0,10*ROW('Hygiene Data'!F89))="","",OFFSET('Hygiene Data'!$F$11,0,10*ROW('Hygiene Data'!F89)))</f>
        <v/>
      </c>
      <c r="DV95" s="284" t="str">
        <f ca="true">+IF(OFFSET('Hygiene Data'!$F$12,0,10*ROW('Hygiene Data'!F89))="","",OFFSET('Hygiene Data'!$F$12,0,10*ROW('Hygiene Data'!F89)))</f>
        <v/>
      </c>
      <c r="DW95" s="284" t="str">
        <f ca="true">+IF(OFFSET('Hygiene Data'!$F$13,0,10*ROW('Hygiene Data'!F89))="","",OFFSET('Hygiene Data'!$F$13,0,10*ROW('Hygiene Data'!F89)))</f>
        <v/>
      </c>
      <c r="DX95" s="284" t="str">
        <f ca="true">+IF(OFFSET('Hygiene Data'!$G$11,0,10*ROW('Hygiene Data'!G89))="","",OFFSET('Hygiene Data'!$G$11,0,10*ROW('Hygiene Data'!G89)))</f>
        <v/>
      </c>
      <c r="DY95" s="284" t="str">
        <f ca="true">+IF(OFFSET('Hygiene Data'!$G$12,0,10*ROW('Hygiene Data'!G89))="","",OFFSET('Hygiene Data'!$G$12,0,10*ROW('Hygiene Data'!G89)))</f>
        <v/>
      </c>
      <c r="DZ95" s="284" t="str">
        <f ca="true">+IF(OFFSET('Hygiene Data'!$G$13,0,10*ROW('Hygiene Data'!G89))="","",OFFSET('Hygiene Data'!$G$13,0,10*ROW('Hygiene Data'!G89)))</f>
        <v/>
      </c>
      <c r="EA95" s="284" t="str">
        <f ca="true">+IF(OFFSET('Hygiene Data'!$H$11,0,10*ROW('Hygiene Data'!H89))="","",OFFSET('Hygiene Data'!$H$11,0,10*ROW('Hygiene Data'!H89)))</f>
        <v/>
      </c>
      <c r="EB95" s="284" t="str">
        <f ca="true">+IF(OFFSET('Hygiene Data'!$H$12,0,10*ROW('Hygiene Data'!H89))="","",OFFSET('Hygiene Data'!$H$12,0,10*ROW('Hygiene Data'!H89)))</f>
        <v/>
      </c>
      <c r="EC95" s="284" t="str">
        <f ca="true">+IF(OFFSET('Hygiene Data'!$H$13,0,10*ROW('Hygiene Data'!H89))="","",OFFSET('Hygiene Data'!$H$13,0,10*ROW('Hygiene Data'!H89)))</f>
        <v/>
      </c>
      <c r="ED95" s="284" t="str">
        <f ca="true">+IF(OFFSET('Hygiene Data'!$I$11,0,10*ROW('Hygiene Data'!I89))="","",OFFSET('Hygiene Data'!$I$11,0,10*ROW('Hygiene Data'!I89)))</f>
        <v/>
      </c>
      <c r="EE95" s="284" t="str">
        <f ca="true">+IF(OFFSET('Hygiene Data'!$I$12,0,10*ROW('Hygiene Data'!I89))="","",OFFSET('Hygiene Data'!$I$12,0,10*ROW('Hygiene Data'!I89)))</f>
        <v/>
      </c>
      <c r="EF95" s="284"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9"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4"/>
      <c r="BS96" s="284" t="str">
        <f ca="true">+IF(OFFSET('Water Data'!$D$27,0,10*ROW('Water Data'!D90))="","",OFFSET('Water Data'!$D$27,0,10*ROW('Water Data'!D90)))</f>
        <v/>
      </c>
      <c r="BT96" s="284" t="str">
        <f ca="true">+IF(OFFSET('Water Data'!$D$28,0,10*ROW('Water Data'!D90))="","",OFFSET('Water Data'!$D$28,0,10*ROW('Water Data'!D90)))</f>
        <v/>
      </c>
      <c r="BU96" s="284" t="str">
        <f ca="true">+IF(OFFSET('Water Data'!$D$29,0,10*ROW('Water Data'!D90))="","",OFFSET('Water Data'!$D$29,0,10*ROW('Water Data'!D90)))</f>
        <v/>
      </c>
      <c r="BV96" s="284" t="str">
        <f ca="true">+IF(OFFSET('Water Data'!$E$27,0,10*ROW('Water Data'!E90))="","",OFFSET('Water Data'!$E$27,0,10*ROW('Water Data'!E90)))</f>
        <v/>
      </c>
      <c r="BW96" s="284" t="str">
        <f ca="true">+IF(OFFSET('Water Data'!$E$28,0,10*ROW('Water Data'!E90))="","",OFFSET('Water Data'!$E$28,0,10*ROW('Water Data'!E90)))</f>
        <v/>
      </c>
      <c r="BX96" s="284" t="str">
        <f ca="true">+IF(OFFSET('Water Data'!$E$29,0,10*ROW('Water Data'!E90))="","",OFFSET('Water Data'!$E$29,0,10*ROW('Water Data'!E90)))</f>
        <v/>
      </c>
      <c r="BY96" s="284" t="str">
        <f ca="true">+IF(OFFSET('Water Data'!$F$27,0,10*ROW('Water Data'!F90))="","",OFFSET('Water Data'!$F$27,0,10*ROW('Water Data'!F90)))</f>
        <v/>
      </c>
      <c r="BZ96" s="284" t="str">
        <f ca="true">+IF(OFFSET('Water Data'!$F$28,0,10*ROW('Water Data'!F90))="","",OFFSET('Water Data'!$F$28,0,10*ROW('Water Data'!F90)))</f>
        <v/>
      </c>
      <c r="CA96" s="284" t="str">
        <f ca="true">+IF(OFFSET('Water Data'!$F$29,0,10*ROW('Water Data'!F90))="","",OFFSET('Water Data'!$F$29,0,10*ROW('Water Data'!F90)))</f>
        <v/>
      </c>
      <c r="CB96" s="284" t="str">
        <f ca="true">+IF(OFFSET('Water Data'!$G$27,0,10*ROW('Water Data'!G90))="","",OFFSET('Water Data'!$G$27,0,10*ROW('Water Data'!G90)))</f>
        <v/>
      </c>
      <c r="CC96" s="284" t="str">
        <f ca="true">+IF(OFFSET('Water Data'!$G$28,0,10*ROW('Water Data'!G90))="","",OFFSET('Water Data'!$G$28,0,10*ROW('Water Data'!G90)))</f>
        <v/>
      </c>
      <c r="CD96" s="284" t="str">
        <f ca="true">+IF(OFFSET('Water Data'!$G$29,0,10*ROW('Water Data'!G90))="","",OFFSET('Water Data'!$G$29,0,10*ROW('Water Data'!G90)))</f>
        <v/>
      </c>
      <c r="CE96" s="284" t="str">
        <f ca="true">+IF(OFFSET('Water Data'!$H$27,0,10*ROW('Water Data'!H90))="","",OFFSET('Water Data'!$H$27,0,10*ROW('Water Data'!H90)))</f>
        <v/>
      </c>
      <c r="CF96" s="284" t="str">
        <f ca="true">+IF(OFFSET('Water Data'!$H$28,0,10*ROW('Water Data'!H90))="","",OFFSET('Water Data'!$H$28,0,10*ROW('Water Data'!H90)))</f>
        <v/>
      </c>
      <c r="CG96" s="284" t="str">
        <f ca="true">+IF(OFFSET('Water Data'!$H$29,0,10*ROW('Water Data'!H90))="","",OFFSET('Water Data'!$H$29,0,10*ROW('Water Data'!H90)))</f>
        <v/>
      </c>
      <c r="CH96" s="284" t="str">
        <f ca="true">+IF(OFFSET('Water Data'!$I$27,0,10*ROW('Water Data'!I90))="","",OFFSET('Water Data'!$I$27,0,10*ROW('Water Data'!I90)))</f>
        <v/>
      </c>
      <c r="CI96" s="284" t="str">
        <f ca="true">+IF(OFFSET('Water Data'!$I$28,0,10*ROW('Water Data'!I90))="","",OFFSET('Water Data'!$I$28,0,10*ROW('Water Data'!I90)))</f>
        <v/>
      </c>
      <c r="CJ96" s="284" t="str">
        <f ca="true">+IF(OFFSET('Water Data'!$I$29,0,10*ROW('Water Data'!I90))="","",OFFSET('Water Data'!$I$29,0,10*ROW('Water Data'!I90)))</f>
        <v/>
      </c>
      <c r="CK96" s="284" t="str">
        <f ca="true">+IF(OFFSET('Sanitation Data'!$D$28,0,10*ROW('Sanitation Data'!D90))="","",OFFSET('Sanitation Data'!$D$28,0,10*ROW('Sanitation Data'!D90)))</f>
        <v/>
      </c>
      <c r="CL96" s="284" t="str">
        <f ca="true">+IF(OFFSET('Sanitation Data'!$D$29,0,10*ROW('Sanitation Data'!D90))="","",OFFSET('Sanitation Data'!$D$29,0,10*ROW('Sanitation Data'!D90)))</f>
        <v/>
      </c>
      <c r="CM96" s="284" t="str">
        <f ca="true">+IF(OFFSET('Sanitation Data'!$D$30,0,10*ROW('Sanitation Data'!D90))="","",OFFSET('Sanitation Data'!$D$30,0,10*ROW('Sanitation Data'!D90)))</f>
        <v/>
      </c>
      <c r="CN96" s="284" t="str">
        <f ca="true">+IF(OFFSET('Sanitation Data'!$D$31,0,10*ROW('Sanitation Data'!D90))="","",OFFSET('Sanitation Data'!$D$31,0,10*ROW('Sanitation Data'!D90)))</f>
        <v/>
      </c>
      <c r="CO96" s="284" t="str">
        <f ca="true">+IF(OFFSET('Sanitation Data'!$D$32,0,10*ROW('Sanitation Data'!D90))="","",OFFSET('Sanitation Data'!$D$32,0,10*ROW('Sanitation Data'!D90)))</f>
        <v/>
      </c>
      <c r="CP96" s="284" t="str">
        <f ca="true">+IF(OFFSET('Sanitation Data'!$E$28,0,10*ROW('Sanitation Data'!E90))="","",OFFSET('Sanitation Data'!$E$28,0,10*ROW('Sanitation Data'!E90)))</f>
        <v/>
      </c>
      <c r="CQ96" s="284" t="str">
        <f ca="true">+IF(OFFSET('Sanitation Data'!$E$29,0,10*ROW('Sanitation Data'!E90))="","",OFFSET('Sanitation Data'!$E$29,0,10*ROW('Sanitation Data'!E90)))</f>
        <v/>
      </c>
      <c r="CR96" s="284" t="str">
        <f ca="true">+IF(OFFSET('Sanitation Data'!$E$30,0,10*ROW('Sanitation Data'!E90))="","",OFFSET('Sanitation Data'!$E$30,0,10*ROW('Sanitation Data'!E90)))</f>
        <v/>
      </c>
      <c r="CS96" s="284" t="str">
        <f ca="true">+IF(OFFSET('Sanitation Data'!$E$31,0,10*ROW('Sanitation Data'!E90))="","",OFFSET('Sanitation Data'!$E$31,0,10*ROW('Sanitation Data'!E90)))</f>
        <v/>
      </c>
      <c r="CT96" s="284" t="str">
        <f ca="true">+IF(OFFSET('Sanitation Data'!$E$32,0,10*ROW('Sanitation Data'!E90))="","",OFFSET('Sanitation Data'!$E$32,0,10*ROW('Sanitation Data'!E90)))</f>
        <v/>
      </c>
      <c r="CU96" s="284" t="str">
        <f ca="true">+IF(OFFSET('Sanitation Data'!$F$28,0,10*ROW('Sanitation Data'!F90))="","",OFFSET('Sanitation Data'!$F$28,0,10*ROW('Sanitation Data'!F90)))</f>
        <v/>
      </c>
      <c r="CV96" s="284" t="str">
        <f ca="true">+IF(OFFSET('Sanitation Data'!$F$29,0,10*ROW('Sanitation Data'!F90))="","",OFFSET('Sanitation Data'!$F$29,0,10*ROW('Sanitation Data'!F90)))</f>
        <v/>
      </c>
      <c r="CW96" s="284" t="str">
        <f ca="true">+IF(OFFSET('Sanitation Data'!$F$30,0,10*ROW('Sanitation Data'!F90))="","",OFFSET('Sanitation Data'!$F$30,0,10*ROW('Sanitation Data'!F90)))</f>
        <v/>
      </c>
      <c r="CX96" s="284" t="str">
        <f ca="true">+IF(OFFSET('Sanitation Data'!$F$31,0,10*ROW('Sanitation Data'!F90))="","",OFFSET('Sanitation Data'!$F$31,0,10*ROW('Sanitation Data'!F90)))</f>
        <v/>
      </c>
      <c r="CY96" s="284" t="str">
        <f ca="true">+IF(OFFSET('Sanitation Data'!$F$32,0,10*ROW('Sanitation Data'!F90))="","",OFFSET('Sanitation Data'!$F$32,0,10*ROW('Sanitation Data'!F90)))</f>
        <v/>
      </c>
      <c r="CZ96" s="284" t="str">
        <f ca="true">+IF(OFFSET('Sanitation Data'!$G$28,0,10*ROW('Sanitation Data'!G90))="","",OFFSET('Sanitation Data'!$G$28,0,10*ROW('Sanitation Data'!G90)))</f>
        <v/>
      </c>
      <c r="DA96" s="284" t="str">
        <f ca="true">+IF(OFFSET('Sanitation Data'!$G$29,0,10*ROW('Sanitation Data'!G90))="","",OFFSET('Sanitation Data'!$G$29,0,10*ROW('Sanitation Data'!G90)))</f>
        <v/>
      </c>
      <c r="DB96" s="284" t="str">
        <f ca="true">+IF(OFFSET('Sanitation Data'!$G$30,0,10*ROW('Sanitation Data'!G90))="","",OFFSET('Sanitation Data'!$G$30,0,10*ROW('Sanitation Data'!G90)))</f>
        <v/>
      </c>
      <c r="DC96" s="284" t="str">
        <f ca="true">+IF(OFFSET('Sanitation Data'!$G$31,0,10*ROW('Sanitation Data'!G90))="","",OFFSET('Sanitation Data'!$G$31,0,10*ROW('Sanitation Data'!G90)))</f>
        <v/>
      </c>
      <c r="DD96" s="284" t="str">
        <f ca="true">+IF(OFFSET('Sanitation Data'!$G$32,0,10*ROW('Sanitation Data'!G90))="","",OFFSET('Sanitation Data'!$G$32,0,10*ROW('Sanitation Data'!G90)))</f>
        <v/>
      </c>
      <c r="DE96" s="284" t="str">
        <f ca="true">+IF(OFFSET('Sanitation Data'!$H$28,0,10*ROW('Sanitation Data'!H90))="","",OFFSET('Sanitation Data'!$H$28,0,10*ROW('Sanitation Data'!H90)))</f>
        <v/>
      </c>
      <c r="DF96" s="284" t="str">
        <f ca="true">+IF(OFFSET('Sanitation Data'!$H$29,0,10*ROW('Sanitation Data'!H90))="","",OFFSET('Sanitation Data'!$H$29,0,10*ROW('Sanitation Data'!H90)))</f>
        <v/>
      </c>
      <c r="DG96" s="284" t="str">
        <f ca="true">+IF(OFFSET('Sanitation Data'!$H$30,0,10*ROW('Sanitation Data'!H90))="","",OFFSET('Sanitation Data'!$H$30,0,10*ROW('Sanitation Data'!H90)))</f>
        <v/>
      </c>
      <c r="DH96" s="284" t="str">
        <f ca="true">+IF(OFFSET('Sanitation Data'!$H$31,0,10*ROW('Sanitation Data'!H90))="","",OFFSET('Sanitation Data'!$H$31,0,10*ROW('Sanitation Data'!H90)))</f>
        <v/>
      </c>
      <c r="DI96" s="284" t="str">
        <f ca="true">+IF(OFFSET('Sanitation Data'!$H$32,0,10*ROW('Sanitation Data'!H90))="","",OFFSET('Sanitation Data'!$H$32,0,10*ROW('Sanitation Data'!H90)))</f>
        <v/>
      </c>
      <c r="DJ96" s="284" t="str">
        <f ca="true">+IF(OFFSET('Sanitation Data'!$I$28,0,10*ROW('Sanitation Data'!I90))="","",OFFSET('Sanitation Data'!$I$28,0,10*ROW('Sanitation Data'!I90)))</f>
        <v/>
      </c>
      <c r="DK96" s="284" t="str">
        <f ca="true">+IF(OFFSET('Sanitation Data'!$I$29,0,10*ROW('Sanitation Data'!I90))="","",OFFSET('Sanitation Data'!$I$29,0,10*ROW('Sanitation Data'!I90)))</f>
        <v/>
      </c>
      <c r="DL96" s="284" t="str">
        <f ca="true">+IF(OFFSET('Sanitation Data'!$I$30,0,10*ROW('Sanitation Data'!I90))="","",OFFSET('Sanitation Data'!$I$30,0,10*ROW('Sanitation Data'!I90)))</f>
        <v/>
      </c>
      <c r="DM96" s="284" t="str">
        <f ca="true">+IF(OFFSET('Sanitation Data'!$I$31,0,10*ROW('Sanitation Data'!I90))="","",OFFSET('Sanitation Data'!$I$31,0,10*ROW('Sanitation Data'!I90)))</f>
        <v/>
      </c>
      <c r="DN96" s="284" t="str">
        <f ca="true">+IF(OFFSET('Sanitation Data'!$I$32,0,10*ROW('Sanitation Data'!I90))="","",OFFSET('Sanitation Data'!$I$32,0,10*ROW('Sanitation Data'!I90)))</f>
        <v/>
      </c>
      <c r="DO96" s="284" t="str">
        <f ca="true">+IF(OFFSET('Hygiene Data'!$D$11,0,10*ROW('Hygiene Data'!D90))="","",OFFSET('Hygiene Data'!$D$11,0,10*ROW('Hygiene Data'!D90)))</f>
        <v/>
      </c>
      <c r="DP96" s="284" t="str">
        <f ca="true">+IF(OFFSET('Hygiene Data'!$D$12,0,10*ROW('Hygiene Data'!D90))="","",OFFSET('Hygiene Data'!$D$12,0,10*ROW('Hygiene Data'!D90)))</f>
        <v/>
      </c>
      <c r="DQ96" s="284" t="str">
        <f ca="true">+IF(OFFSET('Hygiene Data'!$D$13,0,10*ROW('Hygiene Data'!D90))="","",OFFSET('Hygiene Data'!$D$13,0,10*ROW('Hygiene Data'!D90)))</f>
        <v/>
      </c>
      <c r="DR96" s="284" t="str">
        <f ca="true">+IF(OFFSET('Hygiene Data'!$E$11,0,10*ROW('Hygiene Data'!E90))="","",OFFSET('Hygiene Data'!$E$11,0,10*ROW('Hygiene Data'!E90)))</f>
        <v/>
      </c>
      <c r="DS96" s="284" t="str">
        <f ca="true">+IF(OFFSET('Hygiene Data'!$E$12,0,10*ROW('Hygiene Data'!E90))="","",OFFSET('Hygiene Data'!$E$12,0,10*ROW('Hygiene Data'!E90)))</f>
        <v/>
      </c>
      <c r="DT96" s="284" t="str">
        <f ca="true">+IF(OFFSET('Hygiene Data'!$E$13,0,10*ROW('Hygiene Data'!E90))="","",OFFSET('Hygiene Data'!$E$13,0,10*ROW('Hygiene Data'!E90)))</f>
        <v/>
      </c>
      <c r="DU96" s="284" t="str">
        <f ca="true">+IF(OFFSET('Hygiene Data'!$F$11,0,10*ROW('Hygiene Data'!F90))="","",OFFSET('Hygiene Data'!$F$11,0,10*ROW('Hygiene Data'!F90)))</f>
        <v/>
      </c>
      <c r="DV96" s="284" t="str">
        <f ca="true">+IF(OFFSET('Hygiene Data'!$F$12,0,10*ROW('Hygiene Data'!F90))="","",OFFSET('Hygiene Data'!$F$12,0,10*ROW('Hygiene Data'!F90)))</f>
        <v/>
      </c>
      <c r="DW96" s="284" t="str">
        <f ca="true">+IF(OFFSET('Hygiene Data'!$F$13,0,10*ROW('Hygiene Data'!F90))="","",OFFSET('Hygiene Data'!$F$13,0,10*ROW('Hygiene Data'!F90)))</f>
        <v/>
      </c>
      <c r="DX96" s="284" t="str">
        <f ca="true">+IF(OFFSET('Hygiene Data'!$G$11,0,10*ROW('Hygiene Data'!G90))="","",OFFSET('Hygiene Data'!$G$11,0,10*ROW('Hygiene Data'!G90)))</f>
        <v/>
      </c>
      <c r="DY96" s="284" t="str">
        <f ca="true">+IF(OFFSET('Hygiene Data'!$G$12,0,10*ROW('Hygiene Data'!G90))="","",OFFSET('Hygiene Data'!$G$12,0,10*ROW('Hygiene Data'!G90)))</f>
        <v/>
      </c>
      <c r="DZ96" s="284" t="str">
        <f ca="true">+IF(OFFSET('Hygiene Data'!$G$13,0,10*ROW('Hygiene Data'!G90))="","",OFFSET('Hygiene Data'!$G$13,0,10*ROW('Hygiene Data'!G90)))</f>
        <v/>
      </c>
      <c r="EA96" s="284" t="str">
        <f ca="true">+IF(OFFSET('Hygiene Data'!$H$11,0,10*ROW('Hygiene Data'!H90))="","",OFFSET('Hygiene Data'!$H$11,0,10*ROW('Hygiene Data'!H90)))</f>
        <v/>
      </c>
      <c r="EB96" s="284" t="str">
        <f ca="true">+IF(OFFSET('Hygiene Data'!$H$12,0,10*ROW('Hygiene Data'!H90))="","",OFFSET('Hygiene Data'!$H$12,0,10*ROW('Hygiene Data'!H90)))</f>
        <v/>
      </c>
      <c r="EC96" s="284" t="str">
        <f ca="true">+IF(OFFSET('Hygiene Data'!$H$13,0,10*ROW('Hygiene Data'!H90))="","",OFFSET('Hygiene Data'!$H$13,0,10*ROW('Hygiene Data'!H90)))</f>
        <v/>
      </c>
      <c r="ED96" s="284" t="str">
        <f ca="true">+IF(OFFSET('Hygiene Data'!$I$11,0,10*ROW('Hygiene Data'!I90))="","",OFFSET('Hygiene Data'!$I$11,0,10*ROW('Hygiene Data'!I90)))</f>
        <v/>
      </c>
      <c r="EE96" s="284" t="str">
        <f ca="true">+IF(OFFSET('Hygiene Data'!$I$12,0,10*ROW('Hygiene Data'!I90))="","",OFFSET('Hygiene Data'!$I$12,0,10*ROW('Hygiene Data'!I90)))</f>
        <v/>
      </c>
      <c r="EF96" s="284"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9"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4"/>
      <c r="BS97" s="284" t="str">
        <f ca="true">+IF(OFFSET('Water Data'!$D$27,0,10*ROW('Water Data'!D91))="","",OFFSET('Water Data'!$D$27,0,10*ROW('Water Data'!D91)))</f>
        <v/>
      </c>
      <c r="BT97" s="284" t="str">
        <f ca="true">+IF(OFFSET('Water Data'!$D$28,0,10*ROW('Water Data'!D91))="","",OFFSET('Water Data'!$D$28,0,10*ROW('Water Data'!D91)))</f>
        <v/>
      </c>
      <c r="BU97" s="284" t="str">
        <f ca="true">+IF(OFFSET('Water Data'!$D$29,0,10*ROW('Water Data'!D91))="","",OFFSET('Water Data'!$D$29,0,10*ROW('Water Data'!D91)))</f>
        <v/>
      </c>
      <c r="BV97" s="284" t="str">
        <f ca="true">+IF(OFFSET('Water Data'!$E$27,0,10*ROW('Water Data'!E91))="","",OFFSET('Water Data'!$E$27,0,10*ROW('Water Data'!E91)))</f>
        <v/>
      </c>
      <c r="BW97" s="284" t="str">
        <f ca="true">+IF(OFFSET('Water Data'!$E$28,0,10*ROW('Water Data'!E91))="","",OFFSET('Water Data'!$E$28,0,10*ROW('Water Data'!E91)))</f>
        <v/>
      </c>
      <c r="BX97" s="284" t="str">
        <f ca="true">+IF(OFFSET('Water Data'!$E$29,0,10*ROW('Water Data'!E91))="","",OFFSET('Water Data'!$E$29,0,10*ROW('Water Data'!E91)))</f>
        <v/>
      </c>
      <c r="BY97" s="284" t="str">
        <f ca="true">+IF(OFFSET('Water Data'!$F$27,0,10*ROW('Water Data'!F91))="","",OFFSET('Water Data'!$F$27,0,10*ROW('Water Data'!F91)))</f>
        <v/>
      </c>
      <c r="BZ97" s="284" t="str">
        <f ca="true">+IF(OFFSET('Water Data'!$F$28,0,10*ROW('Water Data'!F91))="","",OFFSET('Water Data'!$F$28,0,10*ROW('Water Data'!F91)))</f>
        <v/>
      </c>
      <c r="CA97" s="284" t="str">
        <f ca="true">+IF(OFFSET('Water Data'!$F$29,0,10*ROW('Water Data'!F91))="","",OFFSET('Water Data'!$F$29,0,10*ROW('Water Data'!F91)))</f>
        <v/>
      </c>
      <c r="CB97" s="284" t="str">
        <f ca="true">+IF(OFFSET('Water Data'!$G$27,0,10*ROW('Water Data'!G91))="","",OFFSET('Water Data'!$G$27,0,10*ROW('Water Data'!G91)))</f>
        <v/>
      </c>
      <c r="CC97" s="284" t="str">
        <f ca="true">+IF(OFFSET('Water Data'!$G$28,0,10*ROW('Water Data'!G91))="","",OFFSET('Water Data'!$G$28,0,10*ROW('Water Data'!G91)))</f>
        <v/>
      </c>
      <c r="CD97" s="284" t="str">
        <f ca="true">+IF(OFFSET('Water Data'!$G$29,0,10*ROW('Water Data'!G91))="","",OFFSET('Water Data'!$G$29,0,10*ROW('Water Data'!G91)))</f>
        <v/>
      </c>
      <c r="CE97" s="284" t="str">
        <f ca="true">+IF(OFFSET('Water Data'!$H$27,0,10*ROW('Water Data'!H91))="","",OFFSET('Water Data'!$H$27,0,10*ROW('Water Data'!H91)))</f>
        <v/>
      </c>
      <c r="CF97" s="284" t="str">
        <f ca="true">+IF(OFFSET('Water Data'!$H$28,0,10*ROW('Water Data'!H91))="","",OFFSET('Water Data'!$H$28,0,10*ROW('Water Data'!H91)))</f>
        <v/>
      </c>
      <c r="CG97" s="284" t="str">
        <f ca="true">+IF(OFFSET('Water Data'!$H$29,0,10*ROW('Water Data'!H91))="","",OFFSET('Water Data'!$H$29,0,10*ROW('Water Data'!H91)))</f>
        <v/>
      </c>
      <c r="CH97" s="284" t="str">
        <f ca="true">+IF(OFFSET('Water Data'!$I$27,0,10*ROW('Water Data'!I91))="","",OFFSET('Water Data'!$I$27,0,10*ROW('Water Data'!I91)))</f>
        <v/>
      </c>
      <c r="CI97" s="284" t="str">
        <f ca="true">+IF(OFFSET('Water Data'!$I$28,0,10*ROW('Water Data'!I91))="","",OFFSET('Water Data'!$I$28,0,10*ROW('Water Data'!I91)))</f>
        <v/>
      </c>
      <c r="CJ97" s="284" t="str">
        <f ca="true">+IF(OFFSET('Water Data'!$I$29,0,10*ROW('Water Data'!I91))="","",OFFSET('Water Data'!$I$29,0,10*ROW('Water Data'!I91)))</f>
        <v/>
      </c>
      <c r="CK97" s="284" t="str">
        <f ca="true">+IF(OFFSET('Sanitation Data'!$D$28,0,10*ROW('Sanitation Data'!D91))="","",OFFSET('Sanitation Data'!$D$28,0,10*ROW('Sanitation Data'!D91)))</f>
        <v/>
      </c>
      <c r="CL97" s="284" t="str">
        <f ca="true">+IF(OFFSET('Sanitation Data'!$D$29,0,10*ROW('Sanitation Data'!D91))="","",OFFSET('Sanitation Data'!$D$29,0,10*ROW('Sanitation Data'!D91)))</f>
        <v/>
      </c>
      <c r="CM97" s="284" t="str">
        <f ca="true">+IF(OFFSET('Sanitation Data'!$D$30,0,10*ROW('Sanitation Data'!D91))="","",OFFSET('Sanitation Data'!$D$30,0,10*ROW('Sanitation Data'!D91)))</f>
        <v/>
      </c>
      <c r="CN97" s="284" t="str">
        <f ca="true">+IF(OFFSET('Sanitation Data'!$D$31,0,10*ROW('Sanitation Data'!D91))="","",OFFSET('Sanitation Data'!$D$31,0,10*ROW('Sanitation Data'!D91)))</f>
        <v/>
      </c>
      <c r="CO97" s="284" t="str">
        <f ca="true">+IF(OFFSET('Sanitation Data'!$D$32,0,10*ROW('Sanitation Data'!D91))="","",OFFSET('Sanitation Data'!$D$32,0,10*ROW('Sanitation Data'!D91)))</f>
        <v/>
      </c>
      <c r="CP97" s="284" t="str">
        <f ca="true">+IF(OFFSET('Sanitation Data'!$E$28,0,10*ROW('Sanitation Data'!E91))="","",OFFSET('Sanitation Data'!$E$28,0,10*ROW('Sanitation Data'!E91)))</f>
        <v/>
      </c>
      <c r="CQ97" s="284" t="str">
        <f ca="true">+IF(OFFSET('Sanitation Data'!$E$29,0,10*ROW('Sanitation Data'!E91))="","",OFFSET('Sanitation Data'!$E$29,0,10*ROW('Sanitation Data'!E91)))</f>
        <v/>
      </c>
      <c r="CR97" s="284" t="str">
        <f ca="true">+IF(OFFSET('Sanitation Data'!$E$30,0,10*ROW('Sanitation Data'!E91))="","",OFFSET('Sanitation Data'!$E$30,0,10*ROW('Sanitation Data'!E91)))</f>
        <v/>
      </c>
      <c r="CS97" s="284" t="str">
        <f ca="true">+IF(OFFSET('Sanitation Data'!$E$31,0,10*ROW('Sanitation Data'!E91))="","",OFFSET('Sanitation Data'!$E$31,0,10*ROW('Sanitation Data'!E91)))</f>
        <v/>
      </c>
      <c r="CT97" s="284" t="str">
        <f ca="true">+IF(OFFSET('Sanitation Data'!$E$32,0,10*ROW('Sanitation Data'!E91))="","",OFFSET('Sanitation Data'!$E$32,0,10*ROW('Sanitation Data'!E91)))</f>
        <v/>
      </c>
      <c r="CU97" s="284" t="str">
        <f ca="true">+IF(OFFSET('Sanitation Data'!$F$28,0,10*ROW('Sanitation Data'!F91))="","",OFFSET('Sanitation Data'!$F$28,0,10*ROW('Sanitation Data'!F91)))</f>
        <v/>
      </c>
      <c r="CV97" s="284" t="str">
        <f ca="true">+IF(OFFSET('Sanitation Data'!$F$29,0,10*ROW('Sanitation Data'!F91))="","",OFFSET('Sanitation Data'!$F$29,0,10*ROW('Sanitation Data'!F91)))</f>
        <v/>
      </c>
      <c r="CW97" s="284" t="str">
        <f ca="true">+IF(OFFSET('Sanitation Data'!$F$30,0,10*ROW('Sanitation Data'!F91))="","",OFFSET('Sanitation Data'!$F$30,0,10*ROW('Sanitation Data'!F91)))</f>
        <v/>
      </c>
      <c r="CX97" s="284" t="str">
        <f ca="true">+IF(OFFSET('Sanitation Data'!$F$31,0,10*ROW('Sanitation Data'!F91))="","",OFFSET('Sanitation Data'!$F$31,0,10*ROW('Sanitation Data'!F91)))</f>
        <v/>
      </c>
      <c r="CY97" s="284" t="str">
        <f ca="true">+IF(OFFSET('Sanitation Data'!$F$32,0,10*ROW('Sanitation Data'!F91))="","",OFFSET('Sanitation Data'!$F$32,0,10*ROW('Sanitation Data'!F91)))</f>
        <v/>
      </c>
      <c r="CZ97" s="284" t="str">
        <f ca="true">+IF(OFFSET('Sanitation Data'!$G$28,0,10*ROW('Sanitation Data'!G91))="","",OFFSET('Sanitation Data'!$G$28,0,10*ROW('Sanitation Data'!G91)))</f>
        <v/>
      </c>
      <c r="DA97" s="284" t="str">
        <f ca="true">+IF(OFFSET('Sanitation Data'!$G$29,0,10*ROW('Sanitation Data'!G91))="","",OFFSET('Sanitation Data'!$G$29,0,10*ROW('Sanitation Data'!G91)))</f>
        <v/>
      </c>
      <c r="DB97" s="284" t="str">
        <f ca="true">+IF(OFFSET('Sanitation Data'!$G$30,0,10*ROW('Sanitation Data'!G91))="","",OFFSET('Sanitation Data'!$G$30,0,10*ROW('Sanitation Data'!G91)))</f>
        <v/>
      </c>
      <c r="DC97" s="284" t="str">
        <f ca="true">+IF(OFFSET('Sanitation Data'!$G$31,0,10*ROW('Sanitation Data'!G91))="","",OFFSET('Sanitation Data'!$G$31,0,10*ROW('Sanitation Data'!G91)))</f>
        <v/>
      </c>
      <c r="DD97" s="284" t="str">
        <f ca="true">+IF(OFFSET('Sanitation Data'!$G$32,0,10*ROW('Sanitation Data'!G91))="","",OFFSET('Sanitation Data'!$G$32,0,10*ROW('Sanitation Data'!G91)))</f>
        <v/>
      </c>
      <c r="DE97" s="284" t="str">
        <f ca="true">+IF(OFFSET('Sanitation Data'!$H$28,0,10*ROW('Sanitation Data'!H91))="","",OFFSET('Sanitation Data'!$H$28,0,10*ROW('Sanitation Data'!H91)))</f>
        <v/>
      </c>
      <c r="DF97" s="284" t="str">
        <f ca="true">+IF(OFFSET('Sanitation Data'!$H$29,0,10*ROW('Sanitation Data'!H91))="","",OFFSET('Sanitation Data'!$H$29,0,10*ROW('Sanitation Data'!H91)))</f>
        <v/>
      </c>
      <c r="DG97" s="284" t="str">
        <f ca="true">+IF(OFFSET('Sanitation Data'!$H$30,0,10*ROW('Sanitation Data'!H91))="","",OFFSET('Sanitation Data'!$H$30,0,10*ROW('Sanitation Data'!H91)))</f>
        <v/>
      </c>
      <c r="DH97" s="284" t="str">
        <f ca="true">+IF(OFFSET('Sanitation Data'!$H$31,0,10*ROW('Sanitation Data'!H91))="","",OFFSET('Sanitation Data'!$H$31,0,10*ROW('Sanitation Data'!H91)))</f>
        <v/>
      </c>
      <c r="DI97" s="284" t="str">
        <f ca="true">+IF(OFFSET('Sanitation Data'!$H$32,0,10*ROW('Sanitation Data'!H91))="","",OFFSET('Sanitation Data'!$H$32,0,10*ROW('Sanitation Data'!H91)))</f>
        <v/>
      </c>
      <c r="DJ97" s="284" t="str">
        <f ca="true">+IF(OFFSET('Sanitation Data'!$I$28,0,10*ROW('Sanitation Data'!I91))="","",OFFSET('Sanitation Data'!$I$28,0,10*ROW('Sanitation Data'!I91)))</f>
        <v/>
      </c>
      <c r="DK97" s="284" t="str">
        <f ca="true">+IF(OFFSET('Sanitation Data'!$I$29,0,10*ROW('Sanitation Data'!I91))="","",OFFSET('Sanitation Data'!$I$29,0,10*ROW('Sanitation Data'!I91)))</f>
        <v/>
      </c>
      <c r="DL97" s="284" t="str">
        <f ca="true">+IF(OFFSET('Sanitation Data'!$I$30,0,10*ROW('Sanitation Data'!I91))="","",OFFSET('Sanitation Data'!$I$30,0,10*ROW('Sanitation Data'!I91)))</f>
        <v/>
      </c>
      <c r="DM97" s="284" t="str">
        <f ca="true">+IF(OFFSET('Sanitation Data'!$I$31,0,10*ROW('Sanitation Data'!I91))="","",OFFSET('Sanitation Data'!$I$31,0,10*ROW('Sanitation Data'!I91)))</f>
        <v/>
      </c>
      <c r="DN97" s="284" t="str">
        <f ca="true">+IF(OFFSET('Sanitation Data'!$I$32,0,10*ROW('Sanitation Data'!I91))="","",OFFSET('Sanitation Data'!$I$32,0,10*ROW('Sanitation Data'!I91)))</f>
        <v/>
      </c>
      <c r="DO97" s="284" t="str">
        <f ca="true">+IF(OFFSET('Hygiene Data'!$D$11,0,10*ROW('Hygiene Data'!D91))="","",OFFSET('Hygiene Data'!$D$11,0,10*ROW('Hygiene Data'!D91)))</f>
        <v/>
      </c>
      <c r="DP97" s="284" t="str">
        <f ca="true">+IF(OFFSET('Hygiene Data'!$D$12,0,10*ROW('Hygiene Data'!D91))="","",OFFSET('Hygiene Data'!$D$12,0,10*ROW('Hygiene Data'!D91)))</f>
        <v/>
      </c>
      <c r="DQ97" s="284" t="str">
        <f ca="true">+IF(OFFSET('Hygiene Data'!$D$13,0,10*ROW('Hygiene Data'!D91))="","",OFFSET('Hygiene Data'!$D$13,0,10*ROW('Hygiene Data'!D91)))</f>
        <v/>
      </c>
      <c r="DR97" s="284" t="str">
        <f ca="true">+IF(OFFSET('Hygiene Data'!$E$11,0,10*ROW('Hygiene Data'!E91))="","",OFFSET('Hygiene Data'!$E$11,0,10*ROW('Hygiene Data'!E91)))</f>
        <v/>
      </c>
      <c r="DS97" s="284" t="str">
        <f ca="true">+IF(OFFSET('Hygiene Data'!$E$12,0,10*ROW('Hygiene Data'!E91))="","",OFFSET('Hygiene Data'!$E$12,0,10*ROW('Hygiene Data'!E91)))</f>
        <v/>
      </c>
      <c r="DT97" s="284" t="str">
        <f ca="true">+IF(OFFSET('Hygiene Data'!$E$13,0,10*ROW('Hygiene Data'!E91))="","",OFFSET('Hygiene Data'!$E$13,0,10*ROW('Hygiene Data'!E91)))</f>
        <v/>
      </c>
      <c r="DU97" s="284" t="str">
        <f ca="true">+IF(OFFSET('Hygiene Data'!$F$11,0,10*ROW('Hygiene Data'!F91))="","",OFFSET('Hygiene Data'!$F$11,0,10*ROW('Hygiene Data'!F91)))</f>
        <v/>
      </c>
      <c r="DV97" s="284" t="str">
        <f ca="true">+IF(OFFSET('Hygiene Data'!$F$12,0,10*ROW('Hygiene Data'!F91))="","",OFFSET('Hygiene Data'!$F$12,0,10*ROW('Hygiene Data'!F91)))</f>
        <v/>
      </c>
      <c r="DW97" s="284" t="str">
        <f ca="true">+IF(OFFSET('Hygiene Data'!$F$13,0,10*ROW('Hygiene Data'!F91))="","",OFFSET('Hygiene Data'!$F$13,0,10*ROW('Hygiene Data'!F91)))</f>
        <v/>
      </c>
      <c r="DX97" s="284" t="str">
        <f ca="true">+IF(OFFSET('Hygiene Data'!$G$11,0,10*ROW('Hygiene Data'!G91))="","",OFFSET('Hygiene Data'!$G$11,0,10*ROW('Hygiene Data'!G91)))</f>
        <v/>
      </c>
      <c r="DY97" s="284" t="str">
        <f ca="true">+IF(OFFSET('Hygiene Data'!$G$12,0,10*ROW('Hygiene Data'!G91))="","",OFFSET('Hygiene Data'!$G$12,0,10*ROW('Hygiene Data'!G91)))</f>
        <v/>
      </c>
      <c r="DZ97" s="284" t="str">
        <f ca="true">+IF(OFFSET('Hygiene Data'!$G$13,0,10*ROW('Hygiene Data'!G91))="","",OFFSET('Hygiene Data'!$G$13,0,10*ROW('Hygiene Data'!G91)))</f>
        <v/>
      </c>
      <c r="EA97" s="284" t="str">
        <f ca="true">+IF(OFFSET('Hygiene Data'!$H$11,0,10*ROW('Hygiene Data'!H91))="","",OFFSET('Hygiene Data'!$H$11,0,10*ROW('Hygiene Data'!H91)))</f>
        <v/>
      </c>
      <c r="EB97" s="284" t="str">
        <f ca="true">+IF(OFFSET('Hygiene Data'!$H$12,0,10*ROW('Hygiene Data'!H91))="","",OFFSET('Hygiene Data'!$H$12,0,10*ROW('Hygiene Data'!H91)))</f>
        <v/>
      </c>
      <c r="EC97" s="284" t="str">
        <f ca="true">+IF(OFFSET('Hygiene Data'!$H$13,0,10*ROW('Hygiene Data'!H91))="","",OFFSET('Hygiene Data'!$H$13,0,10*ROW('Hygiene Data'!H91)))</f>
        <v/>
      </c>
      <c r="ED97" s="284" t="str">
        <f ca="true">+IF(OFFSET('Hygiene Data'!$I$11,0,10*ROW('Hygiene Data'!I91))="","",OFFSET('Hygiene Data'!$I$11,0,10*ROW('Hygiene Data'!I91)))</f>
        <v/>
      </c>
      <c r="EE97" s="284" t="str">
        <f ca="true">+IF(OFFSET('Hygiene Data'!$I$12,0,10*ROW('Hygiene Data'!I91))="","",OFFSET('Hygiene Data'!$I$12,0,10*ROW('Hygiene Data'!I91)))</f>
        <v/>
      </c>
      <c r="EF97" s="284"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9"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4"/>
      <c r="BS98" s="284" t="str">
        <f ca="true">+IF(OFFSET('Water Data'!$D$27,0,10*ROW('Water Data'!D92))="","",OFFSET('Water Data'!$D$27,0,10*ROW('Water Data'!D92)))</f>
        <v/>
      </c>
      <c r="BT98" s="284" t="str">
        <f ca="true">+IF(OFFSET('Water Data'!$D$28,0,10*ROW('Water Data'!D92))="","",OFFSET('Water Data'!$D$28,0,10*ROW('Water Data'!D92)))</f>
        <v/>
      </c>
      <c r="BU98" s="284" t="str">
        <f ca="true">+IF(OFFSET('Water Data'!$D$29,0,10*ROW('Water Data'!D92))="","",OFFSET('Water Data'!$D$29,0,10*ROW('Water Data'!D92)))</f>
        <v/>
      </c>
      <c r="BV98" s="284" t="str">
        <f ca="true">+IF(OFFSET('Water Data'!$E$27,0,10*ROW('Water Data'!E92))="","",OFFSET('Water Data'!$E$27,0,10*ROW('Water Data'!E92)))</f>
        <v/>
      </c>
      <c r="BW98" s="284" t="str">
        <f ca="true">+IF(OFFSET('Water Data'!$E$28,0,10*ROW('Water Data'!E92))="","",OFFSET('Water Data'!$E$28,0,10*ROW('Water Data'!E92)))</f>
        <v/>
      </c>
      <c r="BX98" s="284" t="str">
        <f ca="true">+IF(OFFSET('Water Data'!$E$29,0,10*ROW('Water Data'!E92))="","",OFFSET('Water Data'!$E$29,0,10*ROW('Water Data'!E92)))</f>
        <v/>
      </c>
      <c r="BY98" s="284" t="str">
        <f ca="true">+IF(OFFSET('Water Data'!$F$27,0,10*ROW('Water Data'!F92))="","",OFFSET('Water Data'!$F$27,0,10*ROW('Water Data'!F92)))</f>
        <v/>
      </c>
      <c r="BZ98" s="284" t="str">
        <f ca="true">+IF(OFFSET('Water Data'!$F$28,0,10*ROW('Water Data'!F92))="","",OFFSET('Water Data'!$F$28,0,10*ROW('Water Data'!F92)))</f>
        <v/>
      </c>
      <c r="CA98" s="284" t="str">
        <f ca="true">+IF(OFFSET('Water Data'!$F$29,0,10*ROW('Water Data'!F92))="","",OFFSET('Water Data'!$F$29,0,10*ROW('Water Data'!F92)))</f>
        <v/>
      </c>
      <c r="CB98" s="284" t="str">
        <f ca="true">+IF(OFFSET('Water Data'!$G$27,0,10*ROW('Water Data'!G92))="","",OFFSET('Water Data'!$G$27,0,10*ROW('Water Data'!G92)))</f>
        <v/>
      </c>
      <c r="CC98" s="284" t="str">
        <f ca="true">+IF(OFFSET('Water Data'!$G$28,0,10*ROW('Water Data'!G92))="","",OFFSET('Water Data'!$G$28,0,10*ROW('Water Data'!G92)))</f>
        <v/>
      </c>
      <c r="CD98" s="284" t="str">
        <f ca="true">+IF(OFFSET('Water Data'!$G$29,0,10*ROW('Water Data'!G92))="","",OFFSET('Water Data'!$G$29,0,10*ROW('Water Data'!G92)))</f>
        <v/>
      </c>
      <c r="CE98" s="284" t="str">
        <f ca="true">+IF(OFFSET('Water Data'!$H$27,0,10*ROW('Water Data'!H92))="","",OFFSET('Water Data'!$H$27,0,10*ROW('Water Data'!H92)))</f>
        <v/>
      </c>
      <c r="CF98" s="284" t="str">
        <f ca="true">+IF(OFFSET('Water Data'!$H$28,0,10*ROW('Water Data'!H92))="","",OFFSET('Water Data'!$H$28,0,10*ROW('Water Data'!H92)))</f>
        <v/>
      </c>
      <c r="CG98" s="284" t="str">
        <f ca="true">+IF(OFFSET('Water Data'!$H$29,0,10*ROW('Water Data'!H92))="","",OFFSET('Water Data'!$H$29,0,10*ROW('Water Data'!H92)))</f>
        <v/>
      </c>
      <c r="CH98" s="284" t="str">
        <f ca="true">+IF(OFFSET('Water Data'!$I$27,0,10*ROW('Water Data'!I92))="","",OFFSET('Water Data'!$I$27,0,10*ROW('Water Data'!I92)))</f>
        <v/>
      </c>
      <c r="CI98" s="284" t="str">
        <f ca="true">+IF(OFFSET('Water Data'!$I$28,0,10*ROW('Water Data'!I92))="","",OFFSET('Water Data'!$I$28,0,10*ROW('Water Data'!I92)))</f>
        <v/>
      </c>
      <c r="CJ98" s="284" t="str">
        <f ca="true">+IF(OFFSET('Water Data'!$I$29,0,10*ROW('Water Data'!I92))="","",OFFSET('Water Data'!$I$29,0,10*ROW('Water Data'!I92)))</f>
        <v/>
      </c>
      <c r="CK98" s="284" t="str">
        <f ca="true">+IF(OFFSET('Sanitation Data'!$D$28,0,10*ROW('Sanitation Data'!D92))="","",OFFSET('Sanitation Data'!$D$28,0,10*ROW('Sanitation Data'!D92)))</f>
        <v/>
      </c>
      <c r="CL98" s="284" t="str">
        <f ca="true">+IF(OFFSET('Sanitation Data'!$D$29,0,10*ROW('Sanitation Data'!D92))="","",OFFSET('Sanitation Data'!$D$29,0,10*ROW('Sanitation Data'!D92)))</f>
        <v/>
      </c>
      <c r="CM98" s="284" t="str">
        <f ca="true">+IF(OFFSET('Sanitation Data'!$D$30,0,10*ROW('Sanitation Data'!D92))="","",OFFSET('Sanitation Data'!$D$30,0,10*ROW('Sanitation Data'!D92)))</f>
        <v/>
      </c>
      <c r="CN98" s="284" t="str">
        <f ca="true">+IF(OFFSET('Sanitation Data'!$D$31,0,10*ROW('Sanitation Data'!D92))="","",OFFSET('Sanitation Data'!$D$31,0,10*ROW('Sanitation Data'!D92)))</f>
        <v/>
      </c>
      <c r="CO98" s="284" t="str">
        <f ca="true">+IF(OFFSET('Sanitation Data'!$D$32,0,10*ROW('Sanitation Data'!D92))="","",OFFSET('Sanitation Data'!$D$32,0,10*ROW('Sanitation Data'!D92)))</f>
        <v/>
      </c>
      <c r="CP98" s="284" t="str">
        <f ca="true">+IF(OFFSET('Sanitation Data'!$E$28,0,10*ROW('Sanitation Data'!E92))="","",OFFSET('Sanitation Data'!$E$28,0,10*ROW('Sanitation Data'!E92)))</f>
        <v/>
      </c>
      <c r="CQ98" s="284" t="str">
        <f ca="true">+IF(OFFSET('Sanitation Data'!$E$29,0,10*ROW('Sanitation Data'!E92))="","",OFFSET('Sanitation Data'!$E$29,0,10*ROW('Sanitation Data'!E92)))</f>
        <v/>
      </c>
      <c r="CR98" s="284" t="str">
        <f ca="true">+IF(OFFSET('Sanitation Data'!$E$30,0,10*ROW('Sanitation Data'!E92))="","",OFFSET('Sanitation Data'!$E$30,0,10*ROW('Sanitation Data'!E92)))</f>
        <v/>
      </c>
      <c r="CS98" s="284" t="str">
        <f ca="true">+IF(OFFSET('Sanitation Data'!$E$31,0,10*ROW('Sanitation Data'!E92))="","",OFFSET('Sanitation Data'!$E$31,0,10*ROW('Sanitation Data'!E92)))</f>
        <v/>
      </c>
      <c r="CT98" s="284" t="str">
        <f ca="true">+IF(OFFSET('Sanitation Data'!$E$32,0,10*ROW('Sanitation Data'!E92))="","",OFFSET('Sanitation Data'!$E$32,0,10*ROW('Sanitation Data'!E92)))</f>
        <v/>
      </c>
      <c r="CU98" s="284" t="str">
        <f ca="true">+IF(OFFSET('Sanitation Data'!$F$28,0,10*ROW('Sanitation Data'!F92))="","",OFFSET('Sanitation Data'!$F$28,0,10*ROW('Sanitation Data'!F92)))</f>
        <v/>
      </c>
      <c r="CV98" s="284" t="str">
        <f ca="true">+IF(OFFSET('Sanitation Data'!$F$29,0,10*ROW('Sanitation Data'!F92))="","",OFFSET('Sanitation Data'!$F$29,0,10*ROW('Sanitation Data'!F92)))</f>
        <v/>
      </c>
      <c r="CW98" s="284" t="str">
        <f ca="true">+IF(OFFSET('Sanitation Data'!$F$30,0,10*ROW('Sanitation Data'!F92))="","",OFFSET('Sanitation Data'!$F$30,0,10*ROW('Sanitation Data'!F92)))</f>
        <v/>
      </c>
      <c r="CX98" s="284" t="str">
        <f ca="true">+IF(OFFSET('Sanitation Data'!$F$31,0,10*ROW('Sanitation Data'!F92))="","",OFFSET('Sanitation Data'!$F$31,0,10*ROW('Sanitation Data'!F92)))</f>
        <v/>
      </c>
      <c r="CY98" s="284" t="str">
        <f ca="true">+IF(OFFSET('Sanitation Data'!$F$32,0,10*ROW('Sanitation Data'!F92))="","",OFFSET('Sanitation Data'!$F$32,0,10*ROW('Sanitation Data'!F92)))</f>
        <v/>
      </c>
      <c r="CZ98" s="284" t="str">
        <f ca="true">+IF(OFFSET('Sanitation Data'!$G$28,0,10*ROW('Sanitation Data'!G92))="","",OFFSET('Sanitation Data'!$G$28,0,10*ROW('Sanitation Data'!G92)))</f>
        <v/>
      </c>
      <c r="DA98" s="284" t="str">
        <f ca="true">+IF(OFFSET('Sanitation Data'!$G$29,0,10*ROW('Sanitation Data'!G92))="","",OFFSET('Sanitation Data'!$G$29,0,10*ROW('Sanitation Data'!G92)))</f>
        <v/>
      </c>
      <c r="DB98" s="284" t="str">
        <f ca="true">+IF(OFFSET('Sanitation Data'!$G$30,0,10*ROW('Sanitation Data'!G92))="","",OFFSET('Sanitation Data'!$G$30,0,10*ROW('Sanitation Data'!G92)))</f>
        <v/>
      </c>
      <c r="DC98" s="284" t="str">
        <f ca="true">+IF(OFFSET('Sanitation Data'!$G$31,0,10*ROW('Sanitation Data'!G92))="","",OFFSET('Sanitation Data'!$G$31,0,10*ROW('Sanitation Data'!G92)))</f>
        <v/>
      </c>
      <c r="DD98" s="284" t="str">
        <f ca="true">+IF(OFFSET('Sanitation Data'!$G$32,0,10*ROW('Sanitation Data'!G92))="","",OFFSET('Sanitation Data'!$G$32,0,10*ROW('Sanitation Data'!G92)))</f>
        <v/>
      </c>
      <c r="DE98" s="284" t="str">
        <f ca="true">+IF(OFFSET('Sanitation Data'!$H$28,0,10*ROW('Sanitation Data'!H92))="","",OFFSET('Sanitation Data'!$H$28,0,10*ROW('Sanitation Data'!H92)))</f>
        <v/>
      </c>
      <c r="DF98" s="284" t="str">
        <f ca="true">+IF(OFFSET('Sanitation Data'!$H$29,0,10*ROW('Sanitation Data'!H92))="","",OFFSET('Sanitation Data'!$H$29,0,10*ROW('Sanitation Data'!H92)))</f>
        <v/>
      </c>
      <c r="DG98" s="284" t="str">
        <f ca="true">+IF(OFFSET('Sanitation Data'!$H$30,0,10*ROW('Sanitation Data'!H92))="","",OFFSET('Sanitation Data'!$H$30,0,10*ROW('Sanitation Data'!H92)))</f>
        <v/>
      </c>
      <c r="DH98" s="284" t="str">
        <f ca="true">+IF(OFFSET('Sanitation Data'!$H$31,0,10*ROW('Sanitation Data'!H92))="","",OFFSET('Sanitation Data'!$H$31,0,10*ROW('Sanitation Data'!H92)))</f>
        <v/>
      </c>
      <c r="DI98" s="284" t="str">
        <f ca="true">+IF(OFFSET('Sanitation Data'!$H$32,0,10*ROW('Sanitation Data'!H92))="","",OFFSET('Sanitation Data'!$H$32,0,10*ROW('Sanitation Data'!H92)))</f>
        <v/>
      </c>
      <c r="DJ98" s="284" t="str">
        <f ca="true">+IF(OFFSET('Sanitation Data'!$I$28,0,10*ROW('Sanitation Data'!I92))="","",OFFSET('Sanitation Data'!$I$28,0,10*ROW('Sanitation Data'!I92)))</f>
        <v/>
      </c>
      <c r="DK98" s="284" t="str">
        <f ca="true">+IF(OFFSET('Sanitation Data'!$I$29,0,10*ROW('Sanitation Data'!I92))="","",OFFSET('Sanitation Data'!$I$29,0,10*ROW('Sanitation Data'!I92)))</f>
        <v/>
      </c>
      <c r="DL98" s="284" t="str">
        <f ca="true">+IF(OFFSET('Sanitation Data'!$I$30,0,10*ROW('Sanitation Data'!I92))="","",OFFSET('Sanitation Data'!$I$30,0,10*ROW('Sanitation Data'!I92)))</f>
        <v/>
      </c>
      <c r="DM98" s="284" t="str">
        <f ca="true">+IF(OFFSET('Sanitation Data'!$I$31,0,10*ROW('Sanitation Data'!I92))="","",OFFSET('Sanitation Data'!$I$31,0,10*ROW('Sanitation Data'!I92)))</f>
        <v/>
      </c>
      <c r="DN98" s="284" t="str">
        <f ca="true">+IF(OFFSET('Sanitation Data'!$I$32,0,10*ROW('Sanitation Data'!I92))="","",OFFSET('Sanitation Data'!$I$32,0,10*ROW('Sanitation Data'!I92)))</f>
        <v/>
      </c>
      <c r="DO98" s="284" t="str">
        <f ca="true">+IF(OFFSET('Hygiene Data'!$D$11,0,10*ROW('Hygiene Data'!D92))="","",OFFSET('Hygiene Data'!$D$11,0,10*ROW('Hygiene Data'!D92)))</f>
        <v/>
      </c>
      <c r="DP98" s="284" t="str">
        <f ca="true">+IF(OFFSET('Hygiene Data'!$D$12,0,10*ROW('Hygiene Data'!D92))="","",OFFSET('Hygiene Data'!$D$12,0,10*ROW('Hygiene Data'!D92)))</f>
        <v/>
      </c>
      <c r="DQ98" s="284" t="str">
        <f ca="true">+IF(OFFSET('Hygiene Data'!$D$13,0,10*ROW('Hygiene Data'!D92))="","",OFFSET('Hygiene Data'!$D$13,0,10*ROW('Hygiene Data'!D92)))</f>
        <v/>
      </c>
      <c r="DR98" s="284" t="str">
        <f ca="true">+IF(OFFSET('Hygiene Data'!$E$11,0,10*ROW('Hygiene Data'!E92))="","",OFFSET('Hygiene Data'!$E$11,0,10*ROW('Hygiene Data'!E92)))</f>
        <v/>
      </c>
      <c r="DS98" s="284" t="str">
        <f ca="true">+IF(OFFSET('Hygiene Data'!$E$12,0,10*ROW('Hygiene Data'!E92))="","",OFFSET('Hygiene Data'!$E$12,0,10*ROW('Hygiene Data'!E92)))</f>
        <v/>
      </c>
      <c r="DT98" s="284" t="str">
        <f ca="true">+IF(OFFSET('Hygiene Data'!$E$13,0,10*ROW('Hygiene Data'!E92))="","",OFFSET('Hygiene Data'!$E$13,0,10*ROW('Hygiene Data'!E92)))</f>
        <v/>
      </c>
      <c r="DU98" s="284" t="str">
        <f ca="true">+IF(OFFSET('Hygiene Data'!$F$11,0,10*ROW('Hygiene Data'!F92))="","",OFFSET('Hygiene Data'!$F$11,0,10*ROW('Hygiene Data'!F92)))</f>
        <v/>
      </c>
      <c r="DV98" s="284" t="str">
        <f ca="true">+IF(OFFSET('Hygiene Data'!$F$12,0,10*ROW('Hygiene Data'!F92))="","",OFFSET('Hygiene Data'!$F$12,0,10*ROW('Hygiene Data'!F92)))</f>
        <v/>
      </c>
      <c r="DW98" s="284" t="str">
        <f ca="true">+IF(OFFSET('Hygiene Data'!$F$13,0,10*ROW('Hygiene Data'!F92))="","",OFFSET('Hygiene Data'!$F$13,0,10*ROW('Hygiene Data'!F92)))</f>
        <v/>
      </c>
      <c r="DX98" s="284" t="str">
        <f ca="true">+IF(OFFSET('Hygiene Data'!$G$11,0,10*ROW('Hygiene Data'!G92))="","",OFFSET('Hygiene Data'!$G$11,0,10*ROW('Hygiene Data'!G92)))</f>
        <v/>
      </c>
      <c r="DY98" s="284" t="str">
        <f ca="true">+IF(OFFSET('Hygiene Data'!$G$12,0,10*ROW('Hygiene Data'!G92))="","",OFFSET('Hygiene Data'!$G$12,0,10*ROW('Hygiene Data'!G92)))</f>
        <v/>
      </c>
      <c r="DZ98" s="284" t="str">
        <f ca="true">+IF(OFFSET('Hygiene Data'!$G$13,0,10*ROW('Hygiene Data'!G92))="","",OFFSET('Hygiene Data'!$G$13,0,10*ROW('Hygiene Data'!G92)))</f>
        <v/>
      </c>
      <c r="EA98" s="284" t="str">
        <f ca="true">+IF(OFFSET('Hygiene Data'!$H$11,0,10*ROW('Hygiene Data'!H92))="","",OFFSET('Hygiene Data'!$H$11,0,10*ROW('Hygiene Data'!H92)))</f>
        <v/>
      </c>
      <c r="EB98" s="284" t="str">
        <f ca="true">+IF(OFFSET('Hygiene Data'!$H$12,0,10*ROW('Hygiene Data'!H92))="","",OFFSET('Hygiene Data'!$H$12,0,10*ROW('Hygiene Data'!H92)))</f>
        <v/>
      </c>
      <c r="EC98" s="284" t="str">
        <f ca="true">+IF(OFFSET('Hygiene Data'!$H$13,0,10*ROW('Hygiene Data'!H92))="","",OFFSET('Hygiene Data'!$H$13,0,10*ROW('Hygiene Data'!H92)))</f>
        <v/>
      </c>
      <c r="ED98" s="284" t="str">
        <f ca="true">+IF(OFFSET('Hygiene Data'!$I$11,0,10*ROW('Hygiene Data'!I92))="","",OFFSET('Hygiene Data'!$I$11,0,10*ROW('Hygiene Data'!I92)))</f>
        <v/>
      </c>
      <c r="EE98" s="284" t="str">
        <f ca="true">+IF(OFFSET('Hygiene Data'!$I$12,0,10*ROW('Hygiene Data'!I92))="","",OFFSET('Hygiene Data'!$I$12,0,10*ROW('Hygiene Data'!I92)))</f>
        <v/>
      </c>
      <c r="EF98" s="284"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9"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4"/>
      <c r="BS99" s="284" t="str">
        <f ca="true">+IF(OFFSET('Water Data'!$D$27,0,10*ROW('Water Data'!D93))="","",OFFSET('Water Data'!$D$27,0,10*ROW('Water Data'!D93)))</f>
        <v/>
      </c>
      <c r="BT99" s="284" t="str">
        <f ca="true">+IF(OFFSET('Water Data'!$D$28,0,10*ROW('Water Data'!D93))="","",OFFSET('Water Data'!$D$28,0,10*ROW('Water Data'!D93)))</f>
        <v/>
      </c>
      <c r="BU99" s="284" t="str">
        <f ca="true">+IF(OFFSET('Water Data'!$D$29,0,10*ROW('Water Data'!D93))="","",OFFSET('Water Data'!$D$29,0,10*ROW('Water Data'!D93)))</f>
        <v/>
      </c>
      <c r="BV99" s="284" t="str">
        <f ca="true">+IF(OFFSET('Water Data'!$E$27,0,10*ROW('Water Data'!E93))="","",OFFSET('Water Data'!$E$27,0,10*ROW('Water Data'!E93)))</f>
        <v/>
      </c>
      <c r="BW99" s="284" t="str">
        <f ca="true">+IF(OFFSET('Water Data'!$E$28,0,10*ROW('Water Data'!E93))="","",OFFSET('Water Data'!$E$28,0,10*ROW('Water Data'!E93)))</f>
        <v/>
      </c>
      <c r="BX99" s="284" t="str">
        <f ca="true">+IF(OFFSET('Water Data'!$E$29,0,10*ROW('Water Data'!E93))="","",OFFSET('Water Data'!$E$29,0,10*ROW('Water Data'!E93)))</f>
        <v/>
      </c>
      <c r="BY99" s="284" t="str">
        <f ca="true">+IF(OFFSET('Water Data'!$F$27,0,10*ROW('Water Data'!F93))="","",OFFSET('Water Data'!$F$27,0,10*ROW('Water Data'!F93)))</f>
        <v/>
      </c>
      <c r="BZ99" s="284" t="str">
        <f ca="true">+IF(OFFSET('Water Data'!$F$28,0,10*ROW('Water Data'!F93))="","",OFFSET('Water Data'!$F$28,0,10*ROW('Water Data'!F93)))</f>
        <v/>
      </c>
      <c r="CA99" s="284" t="str">
        <f ca="true">+IF(OFFSET('Water Data'!$F$29,0,10*ROW('Water Data'!F93))="","",OFFSET('Water Data'!$F$29,0,10*ROW('Water Data'!F93)))</f>
        <v/>
      </c>
      <c r="CB99" s="284" t="str">
        <f ca="true">+IF(OFFSET('Water Data'!$G$27,0,10*ROW('Water Data'!G93))="","",OFFSET('Water Data'!$G$27,0,10*ROW('Water Data'!G93)))</f>
        <v/>
      </c>
      <c r="CC99" s="284" t="str">
        <f ca="true">+IF(OFFSET('Water Data'!$G$28,0,10*ROW('Water Data'!G93))="","",OFFSET('Water Data'!$G$28,0,10*ROW('Water Data'!G93)))</f>
        <v/>
      </c>
      <c r="CD99" s="284" t="str">
        <f ca="true">+IF(OFFSET('Water Data'!$G$29,0,10*ROW('Water Data'!G93))="","",OFFSET('Water Data'!$G$29,0,10*ROW('Water Data'!G93)))</f>
        <v/>
      </c>
      <c r="CE99" s="284" t="str">
        <f ca="true">+IF(OFFSET('Water Data'!$H$27,0,10*ROW('Water Data'!H93))="","",OFFSET('Water Data'!$H$27,0,10*ROW('Water Data'!H93)))</f>
        <v/>
      </c>
      <c r="CF99" s="284" t="str">
        <f ca="true">+IF(OFFSET('Water Data'!$H$28,0,10*ROW('Water Data'!H93))="","",OFFSET('Water Data'!$H$28,0,10*ROW('Water Data'!H93)))</f>
        <v/>
      </c>
      <c r="CG99" s="284" t="str">
        <f ca="true">+IF(OFFSET('Water Data'!$H$29,0,10*ROW('Water Data'!H93))="","",OFFSET('Water Data'!$H$29,0,10*ROW('Water Data'!H93)))</f>
        <v/>
      </c>
      <c r="CH99" s="284" t="str">
        <f ca="true">+IF(OFFSET('Water Data'!$I$27,0,10*ROW('Water Data'!I93))="","",OFFSET('Water Data'!$I$27,0,10*ROW('Water Data'!I93)))</f>
        <v/>
      </c>
      <c r="CI99" s="284" t="str">
        <f ca="true">+IF(OFFSET('Water Data'!$I$28,0,10*ROW('Water Data'!I93))="","",OFFSET('Water Data'!$I$28,0,10*ROW('Water Data'!I93)))</f>
        <v/>
      </c>
      <c r="CJ99" s="284" t="str">
        <f ca="true">+IF(OFFSET('Water Data'!$I$29,0,10*ROW('Water Data'!I93))="","",OFFSET('Water Data'!$I$29,0,10*ROW('Water Data'!I93)))</f>
        <v/>
      </c>
      <c r="CK99" s="284" t="str">
        <f ca="true">+IF(OFFSET('Sanitation Data'!$D$28,0,10*ROW('Sanitation Data'!D93))="","",OFFSET('Sanitation Data'!$D$28,0,10*ROW('Sanitation Data'!D93)))</f>
        <v/>
      </c>
      <c r="CL99" s="284" t="str">
        <f ca="true">+IF(OFFSET('Sanitation Data'!$D$29,0,10*ROW('Sanitation Data'!D93))="","",OFFSET('Sanitation Data'!$D$29,0,10*ROW('Sanitation Data'!D93)))</f>
        <v/>
      </c>
      <c r="CM99" s="284" t="str">
        <f ca="true">+IF(OFFSET('Sanitation Data'!$D$30,0,10*ROW('Sanitation Data'!D93))="","",OFFSET('Sanitation Data'!$D$30,0,10*ROW('Sanitation Data'!D93)))</f>
        <v/>
      </c>
      <c r="CN99" s="284" t="str">
        <f ca="true">+IF(OFFSET('Sanitation Data'!$D$31,0,10*ROW('Sanitation Data'!D93))="","",OFFSET('Sanitation Data'!$D$31,0,10*ROW('Sanitation Data'!D93)))</f>
        <v/>
      </c>
      <c r="CO99" s="284" t="str">
        <f ca="true">+IF(OFFSET('Sanitation Data'!$D$32,0,10*ROW('Sanitation Data'!D93))="","",OFFSET('Sanitation Data'!$D$32,0,10*ROW('Sanitation Data'!D93)))</f>
        <v/>
      </c>
      <c r="CP99" s="284" t="str">
        <f ca="true">+IF(OFFSET('Sanitation Data'!$E$28,0,10*ROW('Sanitation Data'!E93))="","",OFFSET('Sanitation Data'!$E$28,0,10*ROW('Sanitation Data'!E93)))</f>
        <v/>
      </c>
      <c r="CQ99" s="284" t="str">
        <f ca="true">+IF(OFFSET('Sanitation Data'!$E$29,0,10*ROW('Sanitation Data'!E93))="","",OFFSET('Sanitation Data'!$E$29,0,10*ROW('Sanitation Data'!E93)))</f>
        <v/>
      </c>
      <c r="CR99" s="284" t="str">
        <f ca="true">+IF(OFFSET('Sanitation Data'!$E$30,0,10*ROW('Sanitation Data'!E93))="","",OFFSET('Sanitation Data'!$E$30,0,10*ROW('Sanitation Data'!E93)))</f>
        <v/>
      </c>
      <c r="CS99" s="284" t="str">
        <f ca="true">+IF(OFFSET('Sanitation Data'!$E$31,0,10*ROW('Sanitation Data'!E93))="","",OFFSET('Sanitation Data'!$E$31,0,10*ROW('Sanitation Data'!E93)))</f>
        <v/>
      </c>
      <c r="CT99" s="284" t="str">
        <f ca="true">+IF(OFFSET('Sanitation Data'!$E$32,0,10*ROW('Sanitation Data'!E93))="","",OFFSET('Sanitation Data'!$E$32,0,10*ROW('Sanitation Data'!E93)))</f>
        <v/>
      </c>
      <c r="CU99" s="284" t="str">
        <f ca="true">+IF(OFFSET('Sanitation Data'!$F$28,0,10*ROW('Sanitation Data'!F93))="","",OFFSET('Sanitation Data'!$F$28,0,10*ROW('Sanitation Data'!F93)))</f>
        <v/>
      </c>
      <c r="CV99" s="284" t="str">
        <f ca="true">+IF(OFFSET('Sanitation Data'!$F$29,0,10*ROW('Sanitation Data'!F93))="","",OFFSET('Sanitation Data'!$F$29,0,10*ROW('Sanitation Data'!F93)))</f>
        <v/>
      </c>
      <c r="CW99" s="284" t="str">
        <f ca="true">+IF(OFFSET('Sanitation Data'!$F$30,0,10*ROW('Sanitation Data'!F93))="","",OFFSET('Sanitation Data'!$F$30,0,10*ROW('Sanitation Data'!F93)))</f>
        <v/>
      </c>
      <c r="CX99" s="284" t="str">
        <f ca="true">+IF(OFFSET('Sanitation Data'!$F$31,0,10*ROW('Sanitation Data'!F93))="","",OFFSET('Sanitation Data'!$F$31,0,10*ROW('Sanitation Data'!F93)))</f>
        <v/>
      </c>
      <c r="CY99" s="284" t="str">
        <f ca="true">+IF(OFFSET('Sanitation Data'!$F$32,0,10*ROW('Sanitation Data'!F93))="","",OFFSET('Sanitation Data'!$F$32,0,10*ROW('Sanitation Data'!F93)))</f>
        <v/>
      </c>
      <c r="CZ99" s="284" t="str">
        <f ca="true">+IF(OFFSET('Sanitation Data'!$G$28,0,10*ROW('Sanitation Data'!G93))="","",OFFSET('Sanitation Data'!$G$28,0,10*ROW('Sanitation Data'!G93)))</f>
        <v/>
      </c>
      <c r="DA99" s="284" t="str">
        <f ca="true">+IF(OFFSET('Sanitation Data'!$G$29,0,10*ROW('Sanitation Data'!G93))="","",OFFSET('Sanitation Data'!$G$29,0,10*ROW('Sanitation Data'!G93)))</f>
        <v/>
      </c>
      <c r="DB99" s="284" t="str">
        <f ca="true">+IF(OFFSET('Sanitation Data'!$G$30,0,10*ROW('Sanitation Data'!G93))="","",OFFSET('Sanitation Data'!$G$30,0,10*ROW('Sanitation Data'!G93)))</f>
        <v/>
      </c>
      <c r="DC99" s="284" t="str">
        <f ca="true">+IF(OFFSET('Sanitation Data'!$G$31,0,10*ROW('Sanitation Data'!G93))="","",OFFSET('Sanitation Data'!$G$31,0,10*ROW('Sanitation Data'!G93)))</f>
        <v/>
      </c>
      <c r="DD99" s="284" t="str">
        <f ca="true">+IF(OFFSET('Sanitation Data'!$G$32,0,10*ROW('Sanitation Data'!G93))="","",OFFSET('Sanitation Data'!$G$32,0,10*ROW('Sanitation Data'!G93)))</f>
        <v/>
      </c>
      <c r="DE99" s="284" t="str">
        <f ca="true">+IF(OFFSET('Sanitation Data'!$H$28,0,10*ROW('Sanitation Data'!H93))="","",OFFSET('Sanitation Data'!$H$28,0,10*ROW('Sanitation Data'!H93)))</f>
        <v/>
      </c>
      <c r="DF99" s="284" t="str">
        <f ca="true">+IF(OFFSET('Sanitation Data'!$H$29,0,10*ROW('Sanitation Data'!H93))="","",OFFSET('Sanitation Data'!$H$29,0,10*ROW('Sanitation Data'!H93)))</f>
        <v/>
      </c>
      <c r="DG99" s="284" t="str">
        <f ca="true">+IF(OFFSET('Sanitation Data'!$H$30,0,10*ROW('Sanitation Data'!H93))="","",OFFSET('Sanitation Data'!$H$30,0,10*ROW('Sanitation Data'!H93)))</f>
        <v/>
      </c>
      <c r="DH99" s="284" t="str">
        <f ca="true">+IF(OFFSET('Sanitation Data'!$H$31,0,10*ROW('Sanitation Data'!H93))="","",OFFSET('Sanitation Data'!$H$31,0,10*ROW('Sanitation Data'!H93)))</f>
        <v/>
      </c>
      <c r="DI99" s="284" t="str">
        <f ca="true">+IF(OFFSET('Sanitation Data'!$H$32,0,10*ROW('Sanitation Data'!H93))="","",OFFSET('Sanitation Data'!$H$32,0,10*ROW('Sanitation Data'!H93)))</f>
        <v/>
      </c>
      <c r="DJ99" s="284" t="str">
        <f ca="true">+IF(OFFSET('Sanitation Data'!$I$28,0,10*ROW('Sanitation Data'!I93))="","",OFFSET('Sanitation Data'!$I$28,0,10*ROW('Sanitation Data'!I93)))</f>
        <v/>
      </c>
      <c r="DK99" s="284" t="str">
        <f ca="true">+IF(OFFSET('Sanitation Data'!$I$29,0,10*ROW('Sanitation Data'!I93))="","",OFFSET('Sanitation Data'!$I$29,0,10*ROW('Sanitation Data'!I93)))</f>
        <v/>
      </c>
      <c r="DL99" s="284" t="str">
        <f ca="true">+IF(OFFSET('Sanitation Data'!$I$30,0,10*ROW('Sanitation Data'!I93))="","",OFFSET('Sanitation Data'!$I$30,0,10*ROW('Sanitation Data'!I93)))</f>
        <v/>
      </c>
      <c r="DM99" s="284" t="str">
        <f ca="true">+IF(OFFSET('Sanitation Data'!$I$31,0,10*ROW('Sanitation Data'!I93))="","",OFFSET('Sanitation Data'!$I$31,0,10*ROW('Sanitation Data'!I93)))</f>
        <v/>
      </c>
      <c r="DN99" s="284" t="str">
        <f ca="true">+IF(OFFSET('Sanitation Data'!$I$32,0,10*ROW('Sanitation Data'!I93))="","",OFFSET('Sanitation Data'!$I$32,0,10*ROW('Sanitation Data'!I93)))</f>
        <v/>
      </c>
      <c r="DO99" s="284" t="str">
        <f ca="true">+IF(OFFSET('Hygiene Data'!$D$11,0,10*ROW('Hygiene Data'!D93))="","",OFFSET('Hygiene Data'!$D$11,0,10*ROW('Hygiene Data'!D93)))</f>
        <v/>
      </c>
      <c r="DP99" s="284" t="str">
        <f ca="true">+IF(OFFSET('Hygiene Data'!$D$12,0,10*ROW('Hygiene Data'!D93))="","",OFFSET('Hygiene Data'!$D$12,0,10*ROW('Hygiene Data'!D93)))</f>
        <v/>
      </c>
      <c r="DQ99" s="284" t="str">
        <f ca="true">+IF(OFFSET('Hygiene Data'!$D$13,0,10*ROW('Hygiene Data'!D93))="","",OFFSET('Hygiene Data'!$D$13,0,10*ROW('Hygiene Data'!D93)))</f>
        <v/>
      </c>
      <c r="DR99" s="284" t="str">
        <f ca="true">+IF(OFFSET('Hygiene Data'!$E$11,0,10*ROW('Hygiene Data'!E93))="","",OFFSET('Hygiene Data'!$E$11,0,10*ROW('Hygiene Data'!E93)))</f>
        <v/>
      </c>
      <c r="DS99" s="284" t="str">
        <f ca="true">+IF(OFFSET('Hygiene Data'!$E$12,0,10*ROW('Hygiene Data'!E93))="","",OFFSET('Hygiene Data'!$E$12,0,10*ROW('Hygiene Data'!E93)))</f>
        <v/>
      </c>
      <c r="DT99" s="284" t="str">
        <f ca="true">+IF(OFFSET('Hygiene Data'!$E$13,0,10*ROW('Hygiene Data'!E93))="","",OFFSET('Hygiene Data'!$E$13,0,10*ROW('Hygiene Data'!E93)))</f>
        <v/>
      </c>
      <c r="DU99" s="284" t="str">
        <f ca="true">+IF(OFFSET('Hygiene Data'!$F$11,0,10*ROW('Hygiene Data'!F93))="","",OFFSET('Hygiene Data'!$F$11,0,10*ROW('Hygiene Data'!F93)))</f>
        <v/>
      </c>
      <c r="DV99" s="284" t="str">
        <f ca="true">+IF(OFFSET('Hygiene Data'!$F$12,0,10*ROW('Hygiene Data'!F93))="","",OFFSET('Hygiene Data'!$F$12,0,10*ROW('Hygiene Data'!F93)))</f>
        <v/>
      </c>
      <c r="DW99" s="284" t="str">
        <f ca="true">+IF(OFFSET('Hygiene Data'!$F$13,0,10*ROW('Hygiene Data'!F93))="","",OFFSET('Hygiene Data'!$F$13,0,10*ROW('Hygiene Data'!F93)))</f>
        <v/>
      </c>
      <c r="DX99" s="284" t="str">
        <f ca="true">+IF(OFFSET('Hygiene Data'!$G$11,0,10*ROW('Hygiene Data'!G93))="","",OFFSET('Hygiene Data'!$G$11,0,10*ROW('Hygiene Data'!G93)))</f>
        <v/>
      </c>
      <c r="DY99" s="284" t="str">
        <f ca="true">+IF(OFFSET('Hygiene Data'!$G$12,0,10*ROW('Hygiene Data'!G93))="","",OFFSET('Hygiene Data'!$G$12,0,10*ROW('Hygiene Data'!G93)))</f>
        <v/>
      </c>
      <c r="DZ99" s="284" t="str">
        <f ca="true">+IF(OFFSET('Hygiene Data'!$G$13,0,10*ROW('Hygiene Data'!G93))="","",OFFSET('Hygiene Data'!$G$13,0,10*ROW('Hygiene Data'!G93)))</f>
        <v/>
      </c>
      <c r="EA99" s="284" t="str">
        <f ca="true">+IF(OFFSET('Hygiene Data'!$H$11,0,10*ROW('Hygiene Data'!H93))="","",OFFSET('Hygiene Data'!$H$11,0,10*ROW('Hygiene Data'!H93)))</f>
        <v/>
      </c>
      <c r="EB99" s="284" t="str">
        <f ca="true">+IF(OFFSET('Hygiene Data'!$H$12,0,10*ROW('Hygiene Data'!H93))="","",OFFSET('Hygiene Data'!$H$12,0,10*ROW('Hygiene Data'!H93)))</f>
        <v/>
      </c>
      <c r="EC99" s="284" t="str">
        <f ca="true">+IF(OFFSET('Hygiene Data'!$H$13,0,10*ROW('Hygiene Data'!H93))="","",OFFSET('Hygiene Data'!$H$13,0,10*ROW('Hygiene Data'!H93)))</f>
        <v/>
      </c>
      <c r="ED99" s="284" t="str">
        <f ca="true">+IF(OFFSET('Hygiene Data'!$I$11,0,10*ROW('Hygiene Data'!I93))="","",OFFSET('Hygiene Data'!$I$11,0,10*ROW('Hygiene Data'!I93)))</f>
        <v/>
      </c>
      <c r="EE99" s="284" t="str">
        <f ca="true">+IF(OFFSET('Hygiene Data'!$I$12,0,10*ROW('Hygiene Data'!I93))="","",OFFSET('Hygiene Data'!$I$12,0,10*ROW('Hygiene Data'!I93)))</f>
        <v/>
      </c>
      <c r="EF99" s="284"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9"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4"/>
      <c r="BS100" s="284" t="str">
        <f ca="true">+IF(OFFSET('Water Data'!$D$27,0,10*ROW('Water Data'!D94))="","",OFFSET('Water Data'!$D$27,0,10*ROW('Water Data'!D94)))</f>
        <v/>
      </c>
      <c r="BT100" s="284" t="str">
        <f ca="true">+IF(OFFSET('Water Data'!$D$28,0,10*ROW('Water Data'!D94))="","",OFFSET('Water Data'!$D$28,0,10*ROW('Water Data'!D94)))</f>
        <v/>
      </c>
      <c r="BU100" s="284" t="str">
        <f ca="true">+IF(OFFSET('Water Data'!$D$29,0,10*ROW('Water Data'!D94))="","",OFFSET('Water Data'!$D$29,0,10*ROW('Water Data'!D94)))</f>
        <v/>
      </c>
      <c r="BV100" s="284" t="str">
        <f ca="true">+IF(OFFSET('Water Data'!$E$27,0,10*ROW('Water Data'!E94))="","",OFFSET('Water Data'!$E$27,0,10*ROW('Water Data'!E94)))</f>
        <v/>
      </c>
      <c r="BW100" s="284" t="str">
        <f ca="true">+IF(OFFSET('Water Data'!$E$28,0,10*ROW('Water Data'!E94))="","",OFFSET('Water Data'!$E$28,0,10*ROW('Water Data'!E94)))</f>
        <v/>
      </c>
      <c r="BX100" s="284" t="str">
        <f ca="true">+IF(OFFSET('Water Data'!$E$29,0,10*ROW('Water Data'!E94))="","",OFFSET('Water Data'!$E$29,0,10*ROW('Water Data'!E94)))</f>
        <v/>
      </c>
      <c r="BY100" s="284" t="str">
        <f ca="true">+IF(OFFSET('Water Data'!$F$27,0,10*ROW('Water Data'!F94))="","",OFFSET('Water Data'!$F$27,0,10*ROW('Water Data'!F94)))</f>
        <v/>
      </c>
      <c r="BZ100" s="284" t="str">
        <f ca="true">+IF(OFFSET('Water Data'!$F$28,0,10*ROW('Water Data'!F94))="","",OFFSET('Water Data'!$F$28,0,10*ROW('Water Data'!F94)))</f>
        <v/>
      </c>
      <c r="CA100" s="284" t="str">
        <f ca="true">+IF(OFFSET('Water Data'!$F$29,0,10*ROW('Water Data'!F94))="","",OFFSET('Water Data'!$F$29,0,10*ROW('Water Data'!F94)))</f>
        <v/>
      </c>
      <c r="CB100" s="284" t="str">
        <f ca="true">+IF(OFFSET('Water Data'!$G$27,0,10*ROW('Water Data'!G94))="","",OFFSET('Water Data'!$G$27,0,10*ROW('Water Data'!G94)))</f>
        <v/>
      </c>
      <c r="CC100" s="284" t="str">
        <f ca="true">+IF(OFFSET('Water Data'!$G$28,0,10*ROW('Water Data'!G94))="","",OFFSET('Water Data'!$G$28,0,10*ROW('Water Data'!G94)))</f>
        <v/>
      </c>
      <c r="CD100" s="284" t="str">
        <f ca="true">+IF(OFFSET('Water Data'!$G$29,0,10*ROW('Water Data'!G94))="","",OFFSET('Water Data'!$G$29,0,10*ROW('Water Data'!G94)))</f>
        <v/>
      </c>
      <c r="CE100" s="284" t="str">
        <f ca="true">+IF(OFFSET('Water Data'!$H$27,0,10*ROW('Water Data'!H94))="","",OFFSET('Water Data'!$H$27,0,10*ROW('Water Data'!H94)))</f>
        <v/>
      </c>
      <c r="CF100" s="284" t="str">
        <f ca="true">+IF(OFFSET('Water Data'!$H$28,0,10*ROW('Water Data'!H94))="","",OFFSET('Water Data'!$H$28,0,10*ROW('Water Data'!H94)))</f>
        <v/>
      </c>
      <c r="CG100" s="284" t="str">
        <f ca="true">+IF(OFFSET('Water Data'!$H$29,0,10*ROW('Water Data'!H94))="","",OFFSET('Water Data'!$H$29,0,10*ROW('Water Data'!H94)))</f>
        <v/>
      </c>
      <c r="CH100" s="284" t="str">
        <f ca="true">+IF(OFFSET('Water Data'!$I$27,0,10*ROW('Water Data'!I94))="","",OFFSET('Water Data'!$I$27,0,10*ROW('Water Data'!I94)))</f>
        <v/>
      </c>
      <c r="CI100" s="284" t="str">
        <f ca="true">+IF(OFFSET('Water Data'!$I$28,0,10*ROW('Water Data'!I94))="","",OFFSET('Water Data'!$I$28,0,10*ROW('Water Data'!I94)))</f>
        <v/>
      </c>
      <c r="CJ100" s="284" t="str">
        <f ca="true">+IF(OFFSET('Water Data'!$I$29,0,10*ROW('Water Data'!I94))="","",OFFSET('Water Data'!$I$29,0,10*ROW('Water Data'!I94)))</f>
        <v/>
      </c>
      <c r="CK100" s="284" t="str">
        <f ca="true">+IF(OFFSET('Sanitation Data'!$D$28,0,10*ROW('Sanitation Data'!D94))="","",OFFSET('Sanitation Data'!$D$28,0,10*ROW('Sanitation Data'!D94)))</f>
        <v/>
      </c>
      <c r="CL100" s="284" t="str">
        <f ca="true">+IF(OFFSET('Sanitation Data'!$D$29,0,10*ROW('Sanitation Data'!D94))="","",OFFSET('Sanitation Data'!$D$29,0,10*ROW('Sanitation Data'!D94)))</f>
        <v/>
      </c>
      <c r="CM100" s="284" t="str">
        <f ca="true">+IF(OFFSET('Sanitation Data'!$D$30,0,10*ROW('Sanitation Data'!D94))="","",OFFSET('Sanitation Data'!$D$30,0,10*ROW('Sanitation Data'!D94)))</f>
        <v/>
      </c>
      <c r="CN100" s="284" t="str">
        <f ca="true">+IF(OFFSET('Sanitation Data'!$D$31,0,10*ROW('Sanitation Data'!D94))="","",OFFSET('Sanitation Data'!$D$31,0,10*ROW('Sanitation Data'!D94)))</f>
        <v/>
      </c>
      <c r="CO100" s="284" t="str">
        <f ca="true">+IF(OFFSET('Sanitation Data'!$D$32,0,10*ROW('Sanitation Data'!D94))="","",OFFSET('Sanitation Data'!$D$32,0,10*ROW('Sanitation Data'!D94)))</f>
        <v/>
      </c>
      <c r="CP100" s="284" t="str">
        <f ca="true">+IF(OFFSET('Sanitation Data'!$E$28,0,10*ROW('Sanitation Data'!E94))="","",OFFSET('Sanitation Data'!$E$28,0,10*ROW('Sanitation Data'!E94)))</f>
        <v/>
      </c>
      <c r="CQ100" s="284" t="str">
        <f ca="true">+IF(OFFSET('Sanitation Data'!$E$29,0,10*ROW('Sanitation Data'!E94))="","",OFFSET('Sanitation Data'!$E$29,0,10*ROW('Sanitation Data'!E94)))</f>
        <v/>
      </c>
      <c r="CR100" s="284" t="str">
        <f ca="true">+IF(OFFSET('Sanitation Data'!$E$30,0,10*ROW('Sanitation Data'!E94))="","",OFFSET('Sanitation Data'!$E$30,0,10*ROW('Sanitation Data'!E94)))</f>
        <v/>
      </c>
      <c r="CS100" s="284" t="str">
        <f ca="true">+IF(OFFSET('Sanitation Data'!$E$31,0,10*ROW('Sanitation Data'!E94))="","",OFFSET('Sanitation Data'!$E$31,0,10*ROW('Sanitation Data'!E94)))</f>
        <v/>
      </c>
      <c r="CT100" s="284" t="str">
        <f ca="true">+IF(OFFSET('Sanitation Data'!$E$32,0,10*ROW('Sanitation Data'!E94))="","",OFFSET('Sanitation Data'!$E$32,0,10*ROW('Sanitation Data'!E94)))</f>
        <v/>
      </c>
      <c r="CU100" s="284" t="str">
        <f ca="true">+IF(OFFSET('Sanitation Data'!$F$28,0,10*ROW('Sanitation Data'!F94))="","",OFFSET('Sanitation Data'!$F$28,0,10*ROW('Sanitation Data'!F94)))</f>
        <v/>
      </c>
      <c r="CV100" s="284" t="str">
        <f ca="true">+IF(OFFSET('Sanitation Data'!$F$29,0,10*ROW('Sanitation Data'!F94))="","",OFFSET('Sanitation Data'!$F$29,0,10*ROW('Sanitation Data'!F94)))</f>
        <v/>
      </c>
      <c r="CW100" s="284" t="str">
        <f ca="true">+IF(OFFSET('Sanitation Data'!$F$30,0,10*ROW('Sanitation Data'!F94))="","",OFFSET('Sanitation Data'!$F$30,0,10*ROW('Sanitation Data'!F94)))</f>
        <v/>
      </c>
      <c r="CX100" s="284" t="str">
        <f ca="true">+IF(OFFSET('Sanitation Data'!$F$31,0,10*ROW('Sanitation Data'!F94))="","",OFFSET('Sanitation Data'!$F$31,0,10*ROW('Sanitation Data'!F94)))</f>
        <v/>
      </c>
      <c r="CY100" s="284" t="str">
        <f ca="true">+IF(OFFSET('Sanitation Data'!$F$32,0,10*ROW('Sanitation Data'!F94))="","",OFFSET('Sanitation Data'!$F$32,0,10*ROW('Sanitation Data'!F94)))</f>
        <v/>
      </c>
      <c r="CZ100" s="284" t="str">
        <f ca="true">+IF(OFFSET('Sanitation Data'!$G$28,0,10*ROW('Sanitation Data'!G94))="","",OFFSET('Sanitation Data'!$G$28,0,10*ROW('Sanitation Data'!G94)))</f>
        <v/>
      </c>
      <c r="DA100" s="284" t="str">
        <f ca="true">+IF(OFFSET('Sanitation Data'!$G$29,0,10*ROW('Sanitation Data'!G94))="","",OFFSET('Sanitation Data'!$G$29,0,10*ROW('Sanitation Data'!G94)))</f>
        <v/>
      </c>
      <c r="DB100" s="284" t="str">
        <f ca="true">+IF(OFFSET('Sanitation Data'!$G$30,0,10*ROW('Sanitation Data'!G94))="","",OFFSET('Sanitation Data'!$G$30,0,10*ROW('Sanitation Data'!G94)))</f>
        <v/>
      </c>
      <c r="DC100" s="284" t="str">
        <f ca="true">+IF(OFFSET('Sanitation Data'!$G$31,0,10*ROW('Sanitation Data'!G94))="","",OFFSET('Sanitation Data'!$G$31,0,10*ROW('Sanitation Data'!G94)))</f>
        <v/>
      </c>
      <c r="DD100" s="284" t="str">
        <f ca="true">+IF(OFFSET('Sanitation Data'!$G$32,0,10*ROW('Sanitation Data'!G94))="","",OFFSET('Sanitation Data'!$G$32,0,10*ROW('Sanitation Data'!G94)))</f>
        <v/>
      </c>
      <c r="DE100" s="284" t="str">
        <f ca="true">+IF(OFFSET('Sanitation Data'!$H$28,0,10*ROW('Sanitation Data'!H94))="","",OFFSET('Sanitation Data'!$H$28,0,10*ROW('Sanitation Data'!H94)))</f>
        <v/>
      </c>
      <c r="DF100" s="284" t="str">
        <f ca="true">+IF(OFFSET('Sanitation Data'!$H$29,0,10*ROW('Sanitation Data'!H94))="","",OFFSET('Sanitation Data'!$H$29,0,10*ROW('Sanitation Data'!H94)))</f>
        <v/>
      </c>
      <c r="DG100" s="284" t="str">
        <f ca="true">+IF(OFFSET('Sanitation Data'!$H$30,0,10*ROW('Sanitation Data'!H94))="","",OFFSET('Sanitation Data'!$H$30,0,10*ROW('Sanitation Data'!H94)))</f>
        <v/>
      </c>
      <c r="DH100" s="284" t="str">
        <f ca="true">+IF(OFFSET('Sanitation Data'!$H$31,0,10*ROW('Sanitation Data'!H94))="","",OFFSET('Sanitation Data'!$H$31,0,10*ROW('Sanitation Data'!H94)))</f>
        <v/>
      </c>
      <c r="DI100" s="284" t="str">
        <f ca="true">+IF(OFFSET('Sanitation Data'!$H$32,0,10*ROW('Sanitation Data'!H94))="","",OFFSET('Sanitation Data'!$H$32,0,10*ROW('Sanitation Data'!H94)))</f>
        <v/>
      </c>
      <c r="DJ100" s="284" t="str">
        <f ca="true">+IF(OFFSET('Sanitation Data'!$I$28,0,10*ROW('Sanitation Data'!I94))="","",OFFSET('Sanitation Data'!$I$28,0,10*ROW('Sanitation Data'!I94)))</f>
        <v/>
      </c>
      <c r="DK100" s="284" t="str">
        <f ca="true">+IF(OFFSET('Sanitation Data'!$I$29,0,10*ROW('Sanitation Data'!I94))="","",OFFSET('Sanitation Data'!$I$29,0,10*ROW('Sanitation Data'!I94)))</f>
        <v/>
      </c>
      <c r="DL100" s="284" t="str">
        <f ca="true">+IF(OFFSET('Sanitation Data'!$I$30,0,10*ROW('Sanitation Data'!I94))="","",OFFSET('Sanitation Data'!$I$30,0,10*ROW('Sanitation Data'!I94)))</f>
        <v/>
      </c>
      <c r="DM100" s="284" t="str">
        <f ca="true">+IF(OFFSET('Sanitation Data'!$I$31,0,10*ROW('Sanitation Data'!I94))="","",OFFSET('Sanitation Data'!$I$31,0,10*ROW('Sanitation Data'!I94)))</f>
        <v/>
      </c>
      <c r="DN100" s="284" t="str">
        <f ca="true">+IF(OFFSET('Sanitation Data'!$I$32,0,10*ROW('Sanitation Data'!I94))="","",OFFSET('Sanitation Data'!$I$32,0,10*ROW('Sanitation Data'!I94)))</f>
        <v/>
      </c>
      <c r="DO100" s="284" t="str">
        <f ca="true">+IF(OFFSET('Hygiene Data'!$D$11,0,10*ROW('Hygiene Data'!D94))="","",OFFSET('Hygiene Data'!$D$11,0,10*ROW('Hygiene Data'!D94)))</f>
        <v/>
      </c>
      <c r="DP100" s="284" t="str">
        <f ca="true">+IF(OFFSET('Hygiene Data'!$D$12,0,10*ROW('Hygiene Data'!D94))="","",OFFSET('Hygiene Data'!$D$12,0,10*ROW('Hygiene Data'!D94)))</f>
        <v/>
      </c>
      <c r="DQ100" s="284" t="str">
        <f ca="true">+IF(OFFSET('Hygiene Data'!$D$13,0,10*ROW('Hygiene Data'!D94))="","",OFFSET('Hygiene Data'!$D$13,0,10*ROW('Hygiene Data'!D94)))</f>
        <v/>
      </c>
      <c r="DR100" s="284" t="str">
        <f ca="true">+IF(OFFSET('Hygiene Data'!$E$11,0,10*ROW('Hygiene Data'!E94))="","",OFFSET('Hygiene Data'!$E$11,0,10*ROW('Hygiene Data'!E94)))</f>
        <v/>
      </c>
      <c r="DS100" s="284" t="str">
        <f ca="true">+IF(OFFSET('Hygiene Data'!$E$12,0,10*ROW('Hygiene Data'!E94))="","",OFFSET('Hygiene Data'!$E$12,0,10*ROW('Hygiene Data'!E94)))</f>
        <v/>
      </c>
      <c r="DT100" s="284" t="str">
        <f ca="true">+IF(OFFSET('Hygiene Data'!$E$13,0,10*ROW('Hygiene Data'!E94))="","",OFFSET('Hygiene Data'!$E$13,0,10*ROW('Hygiene Data'!E94)))</f>
        <v/>
      </c>
      <c r="DU100" s="284" t="str">
        <f ca="true">+IF(OFFSET('Hygiene Data'!$F$11,0,10*ROW('Hygiene Data'!F94))="","",OFFSET('Hygiene Data'!$F$11,0,10*ROW('Hygiene Data'!F94)))</f>
        <v/>
      </c>
      <c r="DV100" s="284" t="str">
        <f ca="true">+IF(OFFSET('Hygiene Data'!$F$12,0,10*ROW('Hygiene Data'!F94))="","",OFFSET('Hygiene Data'!$F$12,0,10*ROW('Hygiene Data'!F94)))</f>
        <v/>
      </c>
      <c r="DW100" s="284" t="str">
        <f ca="true">+IF(OFFSET('Hygiene Data'!$F$13,0,10*ROW('Hygiene Data'!F94))="","",OFFSET('Hygiene Data'!$F$13,0,10*ROW('Hygiene Data'!F94)))</f>
        <v/>
      </c>
      <c r="DX100" s="284" t="str">
        <f ca="true">+IF(OFFSET('Hygiene Data'!$G$11,0,10*ROW('Hygiene Data'!G94))="","",OFFSET('Hygiene Data'!$G$11,0,10*ROW('Hygiene Data'!G94)))</f>
        <v/>
      </c>
      <c r="DY100" s="284" t="str">
        <f ca="true">+IF(OFFSET('Hygiene Data'!$G$12,0,10*ROW('Hygiene Data'!G94))="","",OFFSET('Hygiene Data'!$G$12,0,10*ROW('Hygiene Data'!G94)))</f>
        <v/>
      </c>
      <c r="DZ100" s="284" t="str">
        <f ca="true">+IF(OFFSET('Hygiene Data'!$G$13,0,10*ROW('Hygiene Data'!G94))="","",OFFSET('Hygiene Data'!$G$13,0,10*ROW('Hygiene Data'!G94)))</f>
        <v/>
      </c>
      <c r="EA100" s="284" t="str">
        <f ca="true">+IF(OFFSET('Hygiene Data'!$H$11,0,10*ROW('Hygiene Data'!H94))="","",OFFSET('Hygiene Data'!$H$11,0,10*ROW('Hygiene Data'!H94)))</f>
        <v/>
      </c>
      <c r="EB100" s="284" t="str">
        <f ca="true">+IF(OFFSET('Hygiene Data'!$H$12,0,10*ROW('Hygiene Data'!H94))="","",OFFSET('Hygiene Data'!$H$12,0,10*ROW('Hygiene Data'!H94)))</f>
        <v/>
      </c>
      <c r="EC100" s="284" t="str">
        <f ca="true">+IF(OFFSET('Hygiene Data'!$H$13,0,10*ROW('Hygiene Data'!H94))="","",OFFSET('Hygiene Data'!$H$13,0,10*ROW('Hygiene Data'!H94)))</f>
        <v/>
      </c>
      <c r="ED100" s="284" t="str">
        <f ca="true">+IF(OFFSET('Hygiene Data'!$I$11,0,10*ROW('Hygiene Data'!I94))="","",OFFSET('Hygiene Data'!$I$11,0,10*ROW('Hygiene Data'!I94)))</f>
        <v/>
      </c>
      <c r="EE100" s="284" t="str">
        <f ca="true">+IF(OFFSET('Hygiene Data'!$I$12,0,10*ROW('Hygiene Data'!I94))="","",OFFSET('Hygiene Data'!$I$12,0,10*ROW('Hygiene Data'!I94)))</f>
        <v/>
      </c>
      <c r="EF100" s="284"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9"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4"/>
      <c r="BS101" s="284" t="str">
        <f ca="true">+IF(OFFSET('Water Data'!$D$27,0,10*ROW('Water Data'!D95))="","",OFFSET('Water Data'!$D$27,0,10*ROW('Water Data'!D95)))</f>
        <v/>
      </c>
      <c r="BT101" s="284" t="str">
        <f ca="true">+IF(OFFSET('Water Data'!$D$28,0,10*ROW('Water Data'!D95))="","",OFFSET('Water Data'!$D$28,0,10*ROW('Water Data'!D95)))</f>
        <v/>
      </c>
      <c r="BU101" s="284" t="str">
        <f ca="true">+IF(OFFSET('Water Data'!$D$29,0,10*ROW('Water Data'!D95))="","",OFFSET('Water Data'!$D$29,0,10*ROW('Water Data'!D95)))</f>
        <v/>
      </c>
      <c r="BV101" s="284" t="str">
        <f ca="true">+IF(OFFSET('Water Data'!$E$27,0,10*ROW('Water Data'!E95))="","",OFFSET('Water Data'!$E$27,0,10*ROW('Water Data'!E95)))</f>
        <v/>
      </c>
      <c r="BW101" s="284" t="str">
        <f ca="true">+IF(OFFSET('Water Data'!$E$28,0,10*ROW('Water Data'!E95))="","",OFFSET('Water Data'!$E$28,0,10*ROW('Water Data'!E95)))</f>
        <v/>
      </c>
      <c r="BX101" s="284" t="str">
        <f ca="true">+IF(OFFSET('Water Data'!$E$29,0,10*ROW('Water Data'!E95))="","",OFFSET('Water Data'!$E$29,0,10*ROW('Water Data'!E95)))</f>
        <v/>
      </c>
      <c r="BY101" s="284" t="str">
        <f ca="true">+IF(OFFSET('Water Data'!$F$27,0,10*ROW('Water Data'!F95))="","",OFFSET('Water Data'!$F$27,0,10*ROW('Water Data'!F95)))</f>
        <v/>
      </c>
      <c r="BZ101" s="284" t="str">
        <f ca="true">+IF(OFFSET('Water Data'!$F$28,0,10*ROW('Water Data'!F95))="","",OFFSET('Water Data'!$F$28,0,10*ROW('Water Data'!F95)))</f>
        <v/>
      </c>
      <c r="CA101" s="284" t="str">
        <f ca="true">+IF(OFFSET('Water Data'!$F$29,0,10*ROW('Water Data'!F95))="","",OFFSET('Water Data'!$F$29,0,10*ROW('Water Data'!F95)))</f>
        <v/>
      </c>
      <c r="CB101" s="284" t="str">
        <f ca="true">+IF(OFFSET('Water Data'!$G$27,0,10*ROW('Water Data'!G95))="","",OFFSET('Water Data'!$G$27,0,10*ROW('Water Data'!G95)))</f>
        <v/>
      </c>
      <c r="CC101" s="284" t="str">
        <f ca="true">+IF(OFFSET('Water Data'!$G$28,0,10*ROW('Water Data'!G95))="","",OFFSET('Water Data'!$G$28,0,10*ROW('Water Data'!G95)))</f>
        <v/>
      </c>
      <c r="CD101" s="284" t="str">
        <f ca="true">+IF(OFFSET('Water Data'!$G$29,0,10*ROW('Water Data'!G95))="","",OFFSET('Water Data'!$G$29,0,10*ROW('Water Data'!G95)))</f>
        <v/>
      </c>
      <c r="CE101" s="284" t="str">
        <f ca="true">+IF(OFFSET('Water Data'!$H$27,0,10*ROW('Water Data'!H95))="","",OFFSET('Water Data'!$H$27,0,10*ROW('Water Data'!H95)))</f>
        <v/>
      </c>
      <c r="CF101" s="284" t="str">
        <f ca="true">+IF(OFFSET('Water Data'!$H$28,0,10*ROW('Water Data'!H95))="","",OFFSET('Water Data'!$H$28,0,10*ROW('Water Data'!H95)))</f>
        <v/>
      </c>
      <c r="CG101" s="284" t="str">
        <f ca="true">+IF(OFFSET('Water Data'!$H$29,0,10*ROW('Water Data'!H95))="","",OFFSET('Water Data'!$H$29,0,10*ROW('Water Data'!H95)))</f>
        <v/>
      </c>
      <c r="CH101" s="284" t="str">
        <f ca="true">+IF(OFFSET('Water Data'!$I$27,0,10*ROW('Water Data'!I95))="","",OFFSET('Water Data'!$I$27,0,10*ROW('Water Data'!I95)))</f>
        <v/>
      </c>
      <c r="CI101" s="284" t="str">
        <f ca="true">+IF(OFFSET('Water Data'!$I$28,0,10*ROW('Water Data'!I95))="","",OFFSET('Water Data'!$I$28,0,10*ROW('Water Data'!I95)))</f>
        <v/>
      </c>
      <c r="CJ101" s="284" t="str">
        <f ca="true">+IF(OFFSET('Water Data'!$I$29,0,10*ROW('Water Data'!I95))="","",OFFSET('Water Data'!$I$29,0,10*ROW('Water Data'!I95)))</f>
        <v/>
      </c>
      <c r="CK101" s="284" t="str">
        <f ca="true">+IF(OFFSET('Sanitation Data'!$D$28,0,10*ROW('Sanitation Data'!D95))="","",OFFSET('Sanitation Data'!$D$28,0,10*ROW('Sanitation Data'!D95)))</f>
        <v/>
      </c>
      <c r="CL101" s="284" t="str">
        <f ca="true">+IF(OFFSET('Sanitation Data'!$D$29,0,10*ROW('Sanitation Data'!D95))="","",OFFSET('Sanitation Data'!$D$29,0,10*ROW('Sanitation Data'!D95)))</f>
        <v/>
      </c>
      <c r="CM101" s="284" t="str">
        <f ca="true">+IF(OFFSET('Sanitation Data'!$D$30,0,10*ROW('Sanitation Data'!D95))="","",OFFSET('Sanitation Data'!$D$30,0,10*ROW('Sanitation Data'!D95)))</f>
        <v/>
      </c>
      <c r="CN101" s="284" t="str">
        <f ca="true">+IF(OFFSET('Sanitation Data'!$D$31,0,10*ROW('Sanitation Data'!D95))="","",OFFSET('Sanitation Data'!$D$31,0,10*ROW('Sanitation Data'!D95)))</f>
        <v/>
      </c>
      <c r="CO101" s="284" t="str">
        <f ca="true">+IF(OFFSET('Sanitation Data'!$D$32,0,10*ROW('Sanitation Data'!D95))="","",OFFSET('Sanitation Data'!$D$32,0,10*ROW('Sanitation Data'!D95)))</f>
        <v/>
      </c>
      <c r="CP101" s="284" t="str">
        <f ca="true">+IF(OFFSET('Sanitation Data'!$E$28,0,10*ROW('Sanitation Data'!E95))="","",OFFSET('Sanitation Data'!$E$28,0,10*ROW('Sanitation Data'!E95)))</f>
        <v/>
      </c>
      <c r="CQ101" s="284" t="str">
        <f ca="true">+IF(OFFSET('Sanitation Data'!$E$29,0,10*ROW('Sanitation Data'!E95))="","",OFFSET('Sanitation Data'!$E$29,0,10*ROW('Sanitation Data'!E95)))</f>
        <v/>
      </c>
      <c r="CR101" s="284" t="str">
        <f ca="true">+IF(OFFSET('Sanitation Data'!$E$30,0,10*ROW('Sanitation Data'!E95))="","",OFFSET('Sanitation Data'!$E$30,0,10*ROW('Sanitation Data'!E95)))</f>
        <v/>
      </c>
      <c r="CS101" s="284" t="str">
        <f ca="true">+IF(OFFSET('Sanitation Data'!$E$31,0,10*ROW('Sanitation Data'!E95))="","",OFFSET('Sanitation Data'!$E$31,0,10*ROW('Sanitation Data'!E95)))</f>
        <v/>
      </c>
      <c r="CT101" s="284" t="str">
        <f ca="true">+IF(OFFSET('Sanitation Data'!$E$32,0,10*ROW('Sanitation Data'!E95))="","",OFFSET('Sanitation Data'!$E$32,0,10*ROW('Sanitation Data'!E95)))</f>
        <v/>
      </c>
      <c r="CU101" s="284" t="str">
        <f ca="true">+IF(OFFSET('Sanitation Data'!$F$28,0,10*ROW('Sanitation Data'!F95))="","",OFFSET('Sanitation Data'!$F$28,0,10*ROW('Sanitation Data'!F95)))</f>
        <v/>
      </c>
      <c r="CV101" s="284" t="str">
        <f ca="true">+IF(OFFSET('Sanitation Data'!$F$29,0,10*ROW('Sanitation Data'!F95))="","",OFFSET('Sanitation Data'!$F$29,0,10*ROW('Sanitation Data'!F95)))</f>
        <v/>
      </c>
      <c r="CW101" s="284" t="str">
        <f ca="true">+IF(OFFSET('Sanitation Data'!$F$30,0,10*ROW('Sanitation Data'!F95))="","",OFFSET('Sanitation Data'!$F$30,0,10*ROW('Sanitation Data'!F95)))</f>
        <v/>
      </c>
      <c r="CX101" s="284" t="str">
        <f ca="true">+IF(OFFSET('Sanitation Data'!$F$31,0,10*ROW('Sanitation Data'!F95))="","",OFFSET('Sanitation Data'!$F$31,0,10*ROW('Sanitation Data'!F95)))</f>
        <v/>
      </c>
      <c r="CY101" s="284" t="str">
        <f ca="true">+IF(OFFSET('Sanitation Data'!$F$32,0,10*ROW('Sanitation Data'!F95))="","",OFFSET('Sanitation Data'!$F$32,0,10*ROW('Sanitation Data'!F95)))</f>
        <v/>
      </c>
      <c r="CZ101" s="284" t="str">
        <f ca="true">+IF(OFFSET('Sanitation Data'!$G$28,0,10*ROW('Sanitation Data'!G95))="","",OFFSET('Sanitation Data'!$G$28,0,10*ROW('Sanitation Data'!G95)))</f>
        <v/>
      </c>
      <c r="DA101" s="284" t="str">
        <f ca="true">+IF(OFFSET('Sanitation Data'!$G$29,0,10*ROW('Sanitation Data'!G95))="","",OFFSET('Sanitation Data'!$G$29,0,10*ROW('Sanitation Data'!G95)))</f>
        <v/>
      </c>
      <c r="DB101" s="284" t="str">
        <f ca="true">+IF(OFFSET('Sanitation Data'!$G$30,0,10*ROW('Sanitation Data'!G95))="","",OFFSET('Sanitation Data'!$G$30,0,10*ROW('Sanitation Data'!G95)))</f>
        <v/>
      </c>
      <c r="DC101" s="284" t="str">
        <f ca="true">+IF(OFFSET('Sanitation Data'!$G$31,0,10*ROW('Sanitation Data'!G95))="","",OFFSET('Sanitation Data'!$G$31,0,10*ROW('Sanitation Data'!G95)))</f>
        <v/>
      </c>
      <c r="DD101" s="284" t="str">
        <f ca="true">+IF(OFFSET('Sanitation Data'!$G$32,0,10*ROW('Sanitation Data'!G95))="","",OFFSET('Sanitation Data'!$G$32,0,10*ROW('Sanitation Data'!G95)))</f>
        <v/>
      </c>
      <c r="DE101" s="284" t="str">
        <f ca="true">+IF(OFFSET('Sanitation Data'!$H$28,0,10*ROW('Sanitation Data'!H95))="","",OFFSET('Sanitation Data'!$H$28,0,10*ROW('Sanitation Data'!H95)))</f>
        <v/>
      </c>
      <c r="DF101" s="284" t="str">
        <f ca="true">+IF(OFFSET('Sanitation Data'!$H$29,0,10*ROW('Sanitation Data'!H95))="","",OFFSET('Sanitation Data'!$H$29,0,10*ROW('Sanitation Data'!H95)))</f>
        <v/>
      </c>
      <c r="DG101" s="284" t="str">
        <f ca="true">+IF(OFFSET('Sanitation Data'!$H$30,0,10*ROW('Sanitation Data'!H95))="","",OFFSET('Sanitation Data'!$H$30,0,10*ROW('Sanitation Data'!H95)))</f>
        <v/>
      </c>
      <c r="DH101" s="284" t="str">
        <f ca="true">+IF(OFFSET('Sanitation Data'!$H$31,0,10*ROW('Sanitation Data'!H95))="","",OFFSET('Sanitation Data'!$H$31,0,10*ROW('Sanitation Data'!H95)))</f>
        <v/>
      </c>
      <c r="DI101" s="284" t="str">
        <f ca="true">+IF(OFFSET('Sanitation Data'!$H$32,0,10*ROW('Sanitation Data'!H95))="","",OFFSET('Sanitation Data'!$H$32,0,10*ROW('Sanitation Data'!H95)))</f>
        <v/>
      </c>
      <c r="DJ101" s="284" t="str">
        <f ca="true">+IF(OFFSET('Sanitation Data'!$I$28,0,10*ROW('Sanitation Data'!I95))="","",OFFSET('Sanitation Data'!$I$28,0,10*ROW('Sanitation Data'!I95)))</f>
        <v/>
      </c>
      <c r="DK101" s="284" t="str">
        <f ca="true">+IF(OFFSET('Sanitation Data'!$I$29,0,10*ROW('Sanitation Data'!I95))="","",OFFSET('Sanitation Data'!$I$29,0,10*ROW('Sanitation Data'!I95)))</f>
        <v/>
      </c>
      <c r="DL101" s="284" t="str">
        <f ca="true">+IF(OFFSET('Sanitation Data'!$I$30,0,10*ROW('Sanitation Data'!I95))="","",OFFSET('Sanitation Data'!$I$30,0,10*ROW('Sanitation Data'!I95)))</f>
        <v/>
      </c>
      <c r="DM101" s="284" t="str">
        <f ca="true">+IF(OFFSET('Sanitation Data'!$I$31,0,10*ROW('Sanitation Data'!I95))="","",OFFSET('Sanitation Data'!$I$31,0,10*ROW('Sanitation Data'!I95)))</f>
        <v/>
      </c>
      <c r="DN101" s="284" t="str">
        <f ca="true">+IF(OFFSET('Sanitation Data'!$I$32,0,10*ROW('Sanitation Data'!I95))="","",OFFSET('Sanitation Data'!$I$32,0,10*ROW('Sanitation Data'!I95)))</f>
        <v/>
      </c>
      <c r="DO101" s="284" t="str">
        <f ca="true">+IF(OFFSET('Hygiene Data'!$D$11,0,10*ROW('Hygiene Data'!D95))="","",OFFSET('Hygiene Data'!$D$11,0,10*ROW('Hygiene Data'!D95)))</f>
        <v/>
      </c>
      <c r="DP101" s="284" t="str">
        <f ca="true">+IF(OFFSET('Hygiene Data'!$D$12,0,10*ROW('Hygiene Data'!D95))="","",OFFSET('Hygiene Data'!$D$12,0,10*ROW('Hygiene Data'!D95)))</f>
        <v/>
      </c>
      <c r="DQ101" s="284" t="str">
        <f ca="true">+IF(OFFSET('Hygiene Data'!$D$13,0,10*ROW('Hygiene Data'!D95))="","",OFFSET('Hygiene Data'!$D$13,0,10*ROW('Hygiene Data'!D95)))</f>
        <v/>
      </c>
      <c r="DR101" s="284" t="str">
        <f ca="true">+IF(OFFSET('Hygiene Data'!$E$11,0,10*ROW('Hygiene Data'!E95))="","",OFFSET('Hygiene Data'!$E$11,0,10*ROW('Hygiene Data'!E95)))</f>
        <v/>
      </c>
      <c r="DS101" s="284" t="str">
        <f ca="true">+IF(OFFSET('Hygiene Data'!$E$12,0,10*ROW('Hygiene Data'!E95))="","",OFFSET('Hygiene Data'!$E$12,0,10*ROW('Hygiene Data'!E95)))</f>
        <v/>
      </c>
      <c r="DT101" s="284" t="str">
        <f ca="true">+IF(OFFSET('Hygiene Data'!$E$13,0,10*ROW('Hygiene Data'!E95))="","",OFFSET('Hygiene Data'!$E$13,0,10*ROW('Hygiene Data'!E95)))</f>
        <v/>
      </c>
      <c r="DU101" s="284" t="str">
        <f ca="true">+IF(OFFSET('Hygiene Data'!$F$11,0,10*ROW('Hygiene Data'!F95))="","",OFFSET('Hygiene Data'!$F$11,0,10*ROW('Hygiene Data'!F95)))</f>
        <v/>
      </c>
      <c r="DV101" s="284" t="str">
        <f ca="true">+IF(OFFSET('Hygiene Data'!$F$12,0,10*ROW('Hygiene Data'!F95))="","",OFFSET('Hygiene Data'!$F$12,0,10*ROW('Hygiene Data'!F95)))</f>
        <v/>
      </c>
      <c r="DW101" s="284" t="str">
        <f ca="true">+IF(OFFSET('Hygiene Data'!$F$13,0,10*ROW('Hygiene Data'!F95))="","",OFFSET('Hygiene Data'!$F$13,0,10*ROW('Hygiene Data'!F95)))</f>
        <v/>
      </c>
      <c r="DX101" s="284" t="str">
        <f ca="true">+IF(OFFSET('Hygiene Data'!$G$11,0,10*ROW('Hygiene Data'!G95))="","",OFFSET('Hygiene Data'!$G$11,0,10*ROW('Hygiene Data'!G95)))</f>
        <v/>
      </c>
      <c r="DY101" s="284" t="str">
        <f ca="true">+IF(OFFSET('Hygiene Data'!$G$12,0,10*ROW('Hygiene Data'!G95))="","",OFFSET('Hygiene Data'!$G$12,0,10*ROW('Hygiene Data'!G95)))</f>
        <v/>
      </c>
      <c r="DZ101" s="284" t="str">
        <f ca="true">+IF(OFFSET('Hygiene Data'!$G$13,0,10*ROW('Hygiene Data'!G95))="","",OFFSET('Hygiene Data'!$G$13,0,10*ROW('Hygiene Data'!G95)))</f>
        <v/>
      </c>
      <c r="EA101" s="284" t="str">
        <f ca="true">+IF(OFFSET('Hygiene Data'!$H$11,0,10*ROW('Hygiene Data'!H95))="","",OFFSET('Hygiene Data'!$H$11,0,10*ROW('Hygiene Data'!H95)))</f>
        <v/>
      </c>
      <c r="EB101" s="284" t="str">
        <f ca="true">+IF(OFFSET('Hygiene Data'!$H$12,0,10*ROW('Hygiene Data'!H95))="","",OFFSET('Hygiene Data'!$H$12,0,10*ROW('Hygiene Data'!H95)))</f>
        <v/>
      </c>
      <c r="EC101" s="284" t="str">
        <f ca="true">+IF(OFFSET('Hygiene Data'!$H$13,0,10*ROW('Hygiene Data'!H95))="","",OFFSET('Hygiene Data'!$H$13,0,10*ROW('Hygiene Data'!H95)))</f>
        <v/>
      </c>
      <c r="ED101" s="284" t="str">
        <f ca="true">+IF(OFFSET('Hygiene Data'!$I$11,0,10*ROW('Hygiene Data'!I95))="","",OFFSET('Hygiene Data'!$I$11,0,10*ROW('Hygiene Data'!I95)))</f>
        <v/>
      </c>
      <c r="EE101" s="284" t="str">
        <f ca="true">+IF(OFFSET('Hygiene Data'!$I$12,0,10*ROW('Hygiene Data'!I95))="","",OFFSET('Hygiene Data'!$I$12,0,10*ROW('Hygiene Data'!I95)))</f>
        <v/>
      </c>
      <c r="EF101" s="284"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9"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4"/>
      <c r="BS102" s="284" t="str">
        <f ca="true">+IF(OFFSET('Water Data'!$D$27,0,10*ROW('Water Data'!D96))="","",OFFSET('Water Data'!$D$27,0,10*ROW('Water Data'!D96)))</f>
        <v/>
      </c>
      <c r="BT102" s="284" t="str">
        <f ca="true">+IF(OFFSET('Water Data'!$D$28,0,10*ROW('Water Data'!D96))="","",OFFSET('Water Data'!$D$28,0,10*ROW('Water Data'!D96)))</f>
        <v/>
      </c>
      <c r="BU102" s="284" t="str">
        <f ca="true">+IF(OFFSET('Water Data'!$D$29,0,10*ROW('Water Data'!D96))="","",OFFSET('Water Data'!$D$29,0,10*ROW('Water Data'!D96)))</f>
        <v/>
      </c>
      <c r="BV102" s="284" t="str">
        <f ca="true">+IF(OFFSET('Water Data'!$E$27,0,10*ROW('Water Data'!E96))="","",OFFSET('Water Data'!$E$27,0,10*ROW('Water Data'!E96)))</f>
        <v/>
      </c>
      <c r="BW102" s="284" t="str">
        <f ca="true">+IF(OFFSET('Water Data'!$E$28,0,10*ROW('Water Data'!E96))="","",OFFSET('Water Data'!$E$28,0,10*ROW('Water Data'!E96)))</f>
        <v/>
      </c>
      <c r="BX102" s="284" t="str">
        <f ca="true">+IF(OFFSET('Water Data'!$E$29,0,10*ROW('Water Data'!E96))="","",OFFSET('Water Data'!$E$29,0,10*ROW('Water Data'!E96)))</f>
        <v/>
      </c>
      <c r="BY102" s="284" t="str">
        <f ca="true">+IF(OFFSET('Water Data'!$F$27,0,10*ROW('Water Data'!F96))="","",OFFSET('Water Data'!$F$27,0,10*ROW('Water Data'!F96)))</f>
        <v/>
      </c>
      <c r="BZ102" s="284" t="str">
        <f ca="true">+IF(OFFSET('Water Data'!$F$28,0,10*ROW('Water Data'!F96))="","",OFFSET('Water Data'!$F$28,0,10*ROW('Water Data'!F96)))</f>
        <v/>
      </c>
      <c r="CA102" s="284" t="str">
        <f ca="true">+IF(OFFSET('Water Data'!$F$29,0,10*ROW('Water Data'!F96))="","",OFFSET('Water Data'!$F$29,0,10*ROW('Water Data'!F96)))</f>
        <v/>
      </c>
      <c r="CB102" s="284" t="str">
        <f ca="true">+IF(OFFSET('Water Data'!$G$27,0,10*ROW('Water Data'!G96))="","",OFFSET('Water Data'!$G$27,0,10*ROW('Water Data'!G96)))</f>
        <v/>
      </c>
      <c r="CC102" s="284" t="str">
        <f ca="true">+IF(OFFSET('Water Data'!$G$28,0,10*ROW('Water Data'!G96))="","",OFFSET('Water Data'!$G$28,0,10*ROW('Water Data'!G96)))</f>
        <v/>
      </c>
      <c r="CD102" s="284" t="str">
        <f ca="true">+IF(OFFSET('Water Data'!$G$29,0,10*ROW('Water Data'!G96))="","",OFFSET('Water Data'!$G$29,0,10*ROW('Water Data'!G96)))</f>
        <v/>
      </c>
      <c r="CE102" s="284" t="str">
        <f ca="true">+IF(OFFSET('Water Data'!$H$27,0,10*ROW('Water Data'!H96))="","",OFFSET('Water Data'!$H$27,0,10*ROW('Water Data'!H96)))</f>
        <v/>
      </c>
      <c r="CF102" s="284" t="str">
        <f ca="true">+IF(OFFSET('Water Data'!$H$28,0,10*ROW('Water Data'!H96))="","",OFFSET('Water Data'!$H$28,0,10*ROW('Water Data'!H96)))</f>
        <v/>
      </c>
      <c r="CG102" s="284" t="str">
        <f ca="true">+IF(OFFSET('Water Data'!$H$29,0,10*ROW('Water Data'!H96))="","",OFFSET('Water Data'!$H$29,0,10*ROW('Water Data'!H96)))</f>
        <v/>
      </c>
      <c r="CH102" s="284" t="str">
        <f ca="true">+IF(OFFSET('Water Data'!$I$27,0,10*ROW('Water Data'!I96))="","",OFFSET('Water Data'!$I$27,0,10*ROW('Water Data'!I96)))</f>
        <v/>
      </c>
      <c r="CI102" s="284" t="str">
        <f ca="true">+IF(OFFSET('Water Data'!$I$28,0,10*ROW('Water Data'!I96))="","",OFFSET('Water Data'!$I$28,0,10*ROW('Water Data'!I96)))</f>
        <v/>
      </c>
      <c r="CJ102" s="284" t="str">
        <f ca="true">+IF(OFFSET('Water Data'!$I$29,0,10*ROW('Water Data'!I96))="","",OFFSET('Water Data'!$I$29,0,10*ROW('Water Data'!I96)))</f>
        <v/>
      </c>
      <c r="CK102" s="284" t="str">
        <f ca="true">+IF(OFFSET('Sanitation Data'!$D$28,0,10*ROW('Sanitation Data'!D96))="","",OFFSET('Sanitation Data'!$D$28,0,10*ROW('Sanitation Data'!D96)))</f>
        <v/>
      </c>
      <c r="CL102" s="284" t="str">
        <f ca="true">+IF(OFFSET('Sanitation Data'!$D$29,0,10*ROW('Sanitation Data'!D96))="","",OFFSET('Sanitation Data'!$D$29,0,10*ROW('Sanitation Data'!D96)))</f>
        <v/>
      </c>
      <c r="CM102" s="284" t="str">
        <f ca="true">+IF(OFFSET('Sanitation Data'!$D$30,0,10*ROW('Sanitation Data'!D96))="","",OFFSET('Sanitation Data'!$D$30,0,10*ROW('Sanitation Data'!D96)))</f>
        <v/>
      </c>
      <c r="CN102" s="284" t="str">
        <f ca="true">+IF(OFFSET('Sanitation Data'!$D$31,0,10*ROW('Sanitation Data'!D96))="","",OFFSET('Sanitation Data'!$D$31,0,10*ROW('Sanitation Data'!D96)))</f>
        <v/>
      </c>
      <c r="CO102" s="284" t="str">
        <f ca="true">+IF(OFFSET('Sanitation Data'!$D$32,0,10*ROW('Sanitation Data'!D96))="","",OFFSET('Sanitation Data'!$D$32,0,10*ROW('Sanitation Data'!D96)))</f>
        <v/>
      </c>
      <c r="CP102" s="284" t="str">
        <f ca="true">+IF(OFFSET('Sanitation Data'!$E$28,0,10*ROW('Sanitation Data'!E96))="","",OFFSET('Sanitation Data'!$E$28,0,10*ROW('Sanitation Data'!E96)))</f>
        <v/>
      </c>
      <c r="CQ102" s="284" t="str">
        <f ca="true">+IF(OFFSET('Sanitation Data'!$E$29,0,10*ROW('Sanitation Data'!E96))="","",OFFSET('Sanitation Data'!$E$29,0,10*ROW('Sanitation Data'!E96)))</f>
        <v/>
      </c>
      <c r="CR102" s="284" t="str">
        <f ca="true">+IF(OFFSET('Sanitation Data'!$E$30,0,10*ROW('Sanitation Data'!E96))="","",OFFSET('Sanitation Data'!$E$30,0,10*ROW('Sanitation Data'!E96)))</f>
        <v/>
      </c>
      <c r="CS102" s="284" t="str">
        <f ca="true">+IF(OFFSET('Sanitation Data'!$E$31,0,10*ROW('Sanitation Data'!E96))="","",OFFSET('Sanitation Data'!$E$31,0,10*ROW('Sanitation Data'!E96)))</f>
        <v/>
      </c>
      <c r="CT102" s="284" t="str">
        <f ca="true">+IF(OFFSET('Sanitation Data'!$E$32,0,10*ROW('Sanitation Data'!E96))="","",OFFSET('Sanitation Data'!$E$32,0,10*ROW('Sanitation Data'!E96)))</f>
        <v/>
      </c>
      <c r="CU102" s="284" t="str">
        <f ca="true">+IF(OFFSET('Sanitation Data'!$F$28,0,10*ROW('Sanitation Data'!F96))="","",OFFSET('Sanitation Data'!$F$28,0,10*ROW('Sanitation Data'!F96)))</f>
        <v/>
      </c>
      <c r="CV102" s="284" t="str">
        <f ca="true">+IF(OFFSET('Sanitation Data'!$F$29,0,10*ROW('Sanitation Data'!F96))="","",OFFSET('Sanitation Data'!$F$29,0,10*ROW('Sanitation Data'!F96)))</f>
        <v/>
      </c>
      <c r="CW102" s="284" t="str">
        <f ca="true">+IF(OFFSET('Sanitation Data'!$F$30,0,10*ROW('Sanitation Data'!F96))="","",OFFSET('Sanitation Data'!$F$30,0,10*ROW('Sanitation Data'!F96)))</f>
        <v/>
      </c>
      <c r="CX102" s="284" t="str">
        <f ca="true">+IF(OFFSET('Sanitation Data'!$F$31,0,10*ROW('Sanitation Data'!F96))="","",OFFSET('Sanitation Data'!$F$31,0,10*ROW('Sanitation Data'!F96)))</f>
        <v/>
      </c>
      <c r="CY102" s="284" t="str">
        <f ca="true">+IF(OFFSET('Sanitation Data'!$F$32,0,10*ROW('Sanitation Data'!F96))="","",OFFSET('Sanitation Data'!$F$32,0,10*ROW('Sanitation Data'!F96)))</f>
        <v/>
      </c>
      <c r="CZ102" s="284" t="str">
        <f ca="true">+IF(OFFSET('Sanitation Data'!$G$28,0,10*ROW('Sanitation Data'!G96))="","",OFFSET('Sanitation Data'!$G$28,0,10*ROW('Sanitation Data'!G96)))</f>
        <v/>
      </c>
      <c r="DA102" s="284" t="str">
        <f ca="true">+IF(OFFSET('Sanitation Data'!$G$29,0,10*ROW('Sanitation Data'!G96))="","",OFFSET('Sanitation Data'!$G$29,0,10*ROW('Sanitation Data'!G96)))</f>
        <v/>
      </c>
      <c r="DB102" s="284" t="str">
        <f ca="true">+IF(OFFSET('Sanitation Data'!$G$30,0,10*ROW('Sanitation Data'!G96))="","",OFFSET('Sanitation Data'!$G$30,0,10*ROW('Sanitation Data'!G96)))</f>
        <v/>
      </c>
      <c r="DC102" s="284" t="str">
        <f ca="true">+IF(OFFSET('Sanitation Data'!$G$31,0,10*ROW('Sanitation Data'!G96))="","",OFFSET('Sanitation Data'!$G$31,0,10*ROW('Sanitation Data'!G96)))</f>
        <v/>
      </c>
      <c r="DD102" s="284" t="str">
        <f ca="true">+IF(OFFSET('Sanitation Data'!$G$32,0,10*ROW('Sanitation Data'!G96))="","",OFFSET('Sanitation Data'!$G$32,0,10*ROW('Sanitation Data'!G96)))</f>
        <v/>
      </c>
      <c r="DE102" s="284" t="str">
        <f ca="true">+IF(OFFSET('Sanitation Data'!$H$28,0,10*ROW('Sanitation Data'!H96))="","",OFFSET('Sanitation Data'!$H$28,0,10*ROW('Sanitation Data'!H96)))</f>
        <v/>
      </c>
      <c r="DF102" s="284" t="str">
        <f ca="true">+IF(OFFSET('Sanitation Data'!$H$29,0,10*ROW('Sanitation Data'!H96))="","",OFFSET('Sanitation Data'!$H$29,0,10*ROW('Sanitation Data'!H96)))</f>
        <v/>
      </c>
      <c r="DG102" s="284" t="str">
        <f ca="true">+IF(OFFSET('Sanitation Data'!$H$30,0,10*ROW('Sanitation Data'!H96))="","",OFFSET('Sanitation Data'!$H$30,0,10*ROW('Sanitation Data'!H96)))</f>
        <v/>
      </c>
      <c r="DH102" s="284" t="str">
        <f ca="true">+IF(OFFSET('Sanitation Data'!$H$31,0,10*ROW('Sanitation Data'!H96))="","",OFFSET('Sanitation Data'!$H$31,0,10*ROW('Sanitation Data'!H96)))</f>
        <v/>
      </c>
      <c r="DI102" s="284" t="str">
        <f ca="true">+IF(OFFSET('Sanitation Data'!$H$32,0,10*ROW('Sanitation Data'!H96))="","",OFFSET('Sanitation Data'!$H$32,0,10*ROW('Sanitation Data'!H96)))</f>
        <v/>
      </c>
      <c r="DJ102" s="284" t="str">
        <f ca="true">+IF(OFFSET('Sanitation Data'!$I$28,0,10*ROW('Sanitation Data'!I96))="","",OFFSET('Sanitation Data'!$I$28,0,10*ROW('Sanitation Data'!I96)))</f>
        <v/>
      </c>
      <c r="DK102" s="284" t="str">
        <f ca="true">+IF(OFFSET('Sanitation Data'!$I$29,0,10*ROW('Sanitation Data'!I96))="","",OFFSET('Sanitation Data'!$I$29,0,10*ROW('Sanitation Data'!I96)))</f>
        <v/>
      </c>
      <c r="DL102" s="284" t="str">
        <f ca="true">+IF(OFFSET('Sanitation Data'!$I$30,0,10*ROW('Sanitation Data'!I96))="","",OFFSET('Sanitation Data'!$I$30,0,10*ROW('Sanitation Data'!I96)))</f>
        <v/>
      </c>
      <c r="DM102" s="284" t="str">
        <f ca="true">+IF(OFFSET('Sanitation Data'!$I$31,0,10*ROW('Sanitation Data'!I96))="","",OFFSET('Sanitation Data'!$I$31,0,10*ROW('Sanitation Data'!I96)))</f>
        <v/>
      </c>
      <c r="DN102" s="284" t="str">
        <f ca="true">+IF(OFFSET('Sanitation Data'!$I$32,0,10*ROW('Sanitation Data'!I96))="","",OFFSET('Sanitation Data'!$I$32,0,10*ROW('Sanitation Data'!I96)))</f>
        <v/>
      </c>
      <c r="DO102" s="284" t="str">
        <f ca="true">+IF(OFFSET('Hygiene Data'!$D$11,0,10*ROW('Hygiene Data'!D96))="","",OFFSET('Hygiene Data'!$D$11,0,10*ROW('Hygiene Data'!D96)))</f>
        <v/>
      </c>
      <c r="DP102" s="284" t="str">
        <f ca="true">+IF(OFFSET('Hygiene Data'!$D$12,0,10*ROW('Hygiene Data'!D96))="","",OFFSET('Hygiene Data'!$D$12,0,10*ROW('Hygiene Data'!D96)))</f>
        <v/>
      </c>
      <c r="DQ102" s="284" t="str">
        <f ca="true">+IF(OFFSET('Hygiene Data'!$D$13,0,10*ROW('Hygiene Data'!D96))="","",OFFSET('Hygiene Data'!$D$13,0,10*ROW('Hygiene Data'!D96)))</f>
        <v/>
      </c>
      <c r="DR102" s="284" t="str">
        <f ca="true">+IF(OFFSET('Hygiene Data'!$E$11,0,10*ROW('Hygiene Data'!E96))="","",OFFSET('Hygiene Data'!$E$11,0,10*ROW('Hygiene Data'!E96)))</f>
        <v/>
      </c>
      <c r="DS102" s="284" t="str">
        <f ca="true">+IF(OFFSET('Hygiene Data'!$E$12,0,10*ROW('Hygiene Data'!E96))="","",OFFSET('Hygiene Data'!$E$12,0,10*ROW('Hygiene Data'!E96)))</f>
        <v/>
      </c>
      <c r="DT102" s="284" t="str">
        <f ca="true">+IF(OFFSET('Hygiene Data'!$E$13,0,10*ROW('Hygiene Data'!E96))="","",OFFSET('Hygiene Data'!$E$13,0,10*ROW('Hygiene Data'!E96)))</f>
        <v/>
      </c>
      <c r="DU102" s="284" t="str">
        <f ca="true">+IF(OFFSET('Hygiene Data'!$F$11,0,10*ROW('Hygiene Data'!F96))="","",OFFSET('Hygiene Data'!$F$11,0,10*ROW('Hygiene Data'!F96)))</f>
        <v/>
      </c>
      <c r="DV102" s="284" t="str">
        <f ca="true">+IF(OFFSET('Hygiene Data'!$F$12,0,10*ROW('Hygiene Data'!F96))="","",OFFSET('Hygiene Data'!$F$12,0,10*ROW('Hygiene Data'!F96)))</f>
        <v/>
      </c>
      <c r="DW102" s="284" t="str">
        <f ca="true">+IF(OFFSET('Hygiene Data'!$F$13,0,10*ROW('Hygiene Data'!F96))="","",OFFSET('Hygiene Data'!$F$13,0,10*ROW('Hygiene Data'!F96)))</f>
        <v/>
      </c>
      <c r="DX102" s="284" t="str">
        <f ca="true">+IF(OFFSET('Hygiene Data'!$G$11,0,10*ROW('Hygiene Data'!G96))="","",OFFSET('Hygiene Data'!$G$11,0,10*ROW('Hygiene Data'!G96)))</f>
        <v/>
      </c>
      <c r="DY102" s="284" t="str">
        <f ca="true">+IF(OFFSET('Hygiene Data'!$G$12,0,10*ROW('Hygiene Data'!G96))="","",OFFSET('Hygiene Data'!$G$12,0,10*ROW('Hygiene Data'!G96)))</f>
        <v/>
      </c>
      <c r="DZ102" s="284" t="str">
        <f ca="true">+IF(OFFSET('Hygiene Data'!$G$13,0,10*ROW('Hygiene Data'!G96))="","",OFFSET('Hygiene Data'!$G$13,0,10*ROW('Hygiene Data'!G96)))</f>
        <v/>
      </c>
      <c r="EA102" s="284" t="str">
        <f ca="true">+IF(OFFSET('Hygiene Data'!$H$11,0,10*ROW('Hygiene Data'!H96))="","",OFFSET('Hygiene Data'!$H$11,0,10*ROW('Hygiene Data'!H96)))</f>
        <v/>
      </c>
      <c r="EB102" s="284" t="str">
        <f ca="true">+IF(OFFSET('Hygiene Data'!$H$12,0,10*ROW('Hygiene Data'!H96))="","",OFFSET('Hygiene Data'!$H$12,0,10*ROW('Hygiene Data'!H96)))</f>
        <v/>
      </c>
      <c r="EC102" s="284" t="str">
        <f ca="true">+IF(OFFSET('Hygiene Data'!$H$13,0,10*ROW('Hygiene Data'!H96))="","",OFFSET('Hygiene Data'!$H$13,0,10*ROW('Hygiene Data'!H96)))</f>
        <v/>
      </c>
      <c r="ED102" s="284" t="str">
        <f ca="true">+IF(OFFSET('Hygiene Data'!$I$11,0,10*ROW('Hygiene Data'!I96))="","",OFFSET('Hygiene Data'!$I$11,0,10*ROW('Hygiene Data'!I96)))</f>
        <v/>
      </c>
      <c r="EE102" s="284" t="str">
        <f ca="true">+IF(OFFSET('Hygiene Data'!$I$12,0,10*ROW('Hygiene Data'!I96))="","",OFFSET('Hygiene Data'!$I$12,0,10*ROW('Hygiene Data'!I96)))</f>
        <v/>
      </c>
      <c r="EF102" s="284"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9"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4"/>
      <c r="BS103" s="284" t="str">
        <f ca="true">+IF(OFFSET('Water Data'!$D$27,0,10*ROW('Water Data'!D97))="","",OFFSET('Water Data'!$D$27,0,10*ROW('Water Data'!D97)))</f>
        <v/>
      </c>
      <c r="BT103" s="284" t="str">
        <f ca="true">+IF(OFFSET('Water Data'!$D$28,0,10*ROW('Water Data'!D97))="","",OFFSET('Water Data'!$D$28,0,10*ROW('Water Data'!D97)))</f>
        <v/>
      </c>
      <c r="BU103" s="284" t="str">
        <f ca="true">+IF(OFFSET('Water Data'!$D$29,0,10*ROW('Water Data'!D97))="","",OFFSET('Water Data'!$D$29,0,10*ROW('Water Data'!D97)))</f>
        <v/>
      </c>
      <c r="BV103" s="284" t="str">
        <f ca="true">+IF(OFFSET('Water Data'!$E$27,0,10*ROW('Water Data'!E97))="","",OFFSET('Water Data'!$E$27,0,10*ROW('Water Data'!E97)))</f>
        <v/>
      </c>
      <c r="BW103" s="284" t="str">
        <f ca="true">+IF(OFFSET('Water Data'!$E$28,0,10*ROW('Water Data'!E97))="","",OFFSET('Water Data'!$E$28,0,10*ROW('Water Data'!E97)))</f>
        <v/>
      </c>
      <c r="BX103" s="284" t="str">
        <f ca="true">+IF(OFFSET('Water Data'!$E$29,0,10*ROW('Water Data'!E97))="","",OFFSET('Water Data'!$E$29,0,10*ROW('Water Data'!E97)))</f>
        <v/>
      </c>
      <c r="BY103" s="284" t="str">
        <f ca="true">+IF(OFFSET('Water Data'!$F$27,0,10*ROW('Water Data'!F97))="","",OFFSET('Water Data'!$F$27,0,10*ROW('Water Data'!F97)))</f>
        <v/>
      </c>
      <c r="BZ103" s="284" t="str">
        <f ca="true">+IF(OFFSET('Water Data'!$F$28,0,10*ROW('Water Data'!F97))="","",OFFSET('Water Data'!$F$28,0,10*ROW('Water Data'!F97)))</f>
        <v/>
      </c>
      <c r="CA103" s="284" t="str">
        <f ca="true">+IF(OFFSET('Water Data'!$F$29,0,10*ROW('Water Data'!F97))="","",OFFSET('Water Data'!$F$29,0,10*ROW('Water Data'!F97)))</f>
        <v/>
      </c>
      <c r="CB103" s="284" t="str">
        <f ca="true">+IF(OFFSET('Water Data'!$G$27,0,10*ROW('Water Data'!G97))="","",OFFSET('Water Data'!$G$27,0,10*ROW('Water Data'!G97)))</f>
        <v/>
      </c>
      <c r="CC103" s="284" t="str">
        <f ca="true">+IF(OFFSET('Water Data'!$G$28,0,10*ROW('Water Data'!G97))="","",OFFSET('Water Data'!$G$28,0,10*ROW('Water Data'!G97)))</f>
        <v/>
      </c>
      <c r="CD103" s="284" t="str">
        <f ca="true">+IF(OFFSET('Water Data'!$G$29,0,10*ROW('Water Data'!G97))="","",OFFSET('Water Data'!$G$29,0,10*ROW('Water Data'!G97)))</f>
        <v/>
      </c>
      <c r="CE103" s="284" t="str">
        <f ca="true">+IF(OFFSET('Water Data'!$H$27,0,10*ROW('Water Data'!H97))="","",OFFSET('Water Data'!$H$27,0,10*ROW('Water Data'!H97)))</f>
        <v/>
      </c>
      <c r="CF103" s="284" t="str">
        <f ca="true">+IF(OFFSET('Water Data'!$H$28,0,10*ROW('Water Data'!H97))="","",OFFSET('Water Data'!$H$28,0,10*ROW('Water Data'!H97)))</f>
        <v/>
      </c>
      <c r="CG103" s="284" t="str">
        <f ca="true">+IF(OFFSET('Water Data'!$H$29,0,10*ROW('Water Data'!H97))="","",OFFSET('Water Data'!$H$29,0,10*ROW('Water Data'!H97)))</f>
        <v/>
      </c>
      <c r="CH103" s="284" t="str">
        <f ca="true">+IF(OFFSET('Water Data'!$I$27,0,10*ROW('Water Data'!I97))="","",OFFSET('Water Data'!$I$27,0,10*ROW('Water Data'!I97)))</f>
        <v/>
      </c>
      <c r="CI103" s="284" t="str">
        <f ca="true">+IF(OFFSET('Water Data'!$I$28,0,10*ROW('Water Data'!I97))="","",OFFSET('Water Data'!$I$28,0,10*ROW('Water Data'!I97)))</f>
        <v/>
      </c>
      <c r="CJ103" s="284" t="str">
        <f ca="true">+IF(OFFSET('Water Data'!$I$29,0,10*ROW('Water Data'!I97))="","",OFFSET('Water Data'!$I$29,0,10*ROW('Water Data'!I97)))</f>
        <v/>
      </c>
      <c r="CK103" s="284" t="str">
        <f ca="true">+IF(OFFSET('Sanitation Data'!$D$28,0,10*ROW('Sanitation Data'!D97))="","",OFFSET('Sanitation Data'!$D$28,0,10*ROW('Sanitation Data'!D97)))</f>
        <v/>
      </c>
      <c r="CL103" s="284" t="str">
        <f ca="true">+IF(OFFSET('Sanitation Data'!$D$29,0,10*ROW('Sanitation Data'!D97))="","",OFFSET('Sanitation Data'!$D$29,0,10*ROW('Sanitation Data'!D97)))</f>
        <v/>
      </c>
      <c r="CM103" s="284" t="str">
        <f ca="true">+IF(OFFSET('Sanitation Data'!$D$30,0,10*ROW('Sanitation Data'!D97))="","",OFFSET('Sanitation Data'!$D$30,0,10*ROW('Sanitation Data'!D97)))</f>
        <v/>
      </c>
      <c r="CN103" s="284" t="str">
        <f ca="true">+IF(OFFSET('Sanitation Data'!$D$31,0,10*ROW('Sanitation Data'!D97))="","",OFFSET('Sanitation Data'!$D$31,0,10*ROW('Sanitation Data'!D97)))</f>
        <v/>
      </c>
      <c r="CO103" s="284" t="str">
        <f ca="true">+IF(OFFSET('Sanitation Data'!$D$32,0,10*ROW('Sanitation Data'!D97))="","",OFFSET('Sanitation Data'!$D$32,0,10*ROW('Sanitation Data'!D97)))</f>
        <v/>
      </c>
      <c r="CP103" s="284" t="str">
        <f ca="true">+IF(OFFSET('Sanitation Data'!$E$28,0,10*ROW('Sanitation Data'!E97))="","",OFFSET('Sanitation Data'!$E$28,0,10*ROW('Sanitation Data'!E97)))</f>
        <v/>
      </c>
      <c r="CQ103" s="284" t="str">
        <f ca="true">+IF(OFFSET('Sanitation Data'!$E$29,0,10*ROW('Sanitation Data'!E97))="","",OFFSET('Sanitation Data'!$E$29,0,10*ROW('Sanitation Data'!E97)))</f>
        <v/>
      </c>
      <c r="CR103" s="284" t="str">
        <f ca="true">+IF(OFFSET('Sanitation Data'!$E$30,0,10*ROW('Sanitation Data'!E97))="","",OFFSET('Sanitation Data'!$E$30,0,10*ROW('Sanitation Data'!E97)))</f>
        <v/>
      </c>
      <c r="CS103" s="284" t="str">
        <f ca="true">+IF(OFFSET('Sanitation Data'!$E$31,0,10*ROW('Sanitation Data'!E97))="","",OFFSET('Sanitation Data'!$E$31,0,10*ROW('Sanitation Data'!E97)))</f>
        <v/>
      </c>
      <c r="CT103" s="284" t="str">
        <f ca="true">+IF(OFFSET('Sanitation Data'!$E$32,0,10*ROW('Sanitation Data'!E97))="","",OFFSET('Sanitation Data'!$E$32,0,10*ROW('Sanitation Data'!E97)))</f>
        <v/>
      </c>
      <c r="CU103" s="284" t="str">
        <f ca="true">+IF(OFFSET('Sanitation Data'!$F$28,0,10*ROW('Sanitation Data'!F97))="","",OFFSET('Sanitation Data'!$F$28,0,10*ROW('Sanitation Data'!F97)))</f>
        <v/>
      </c>
      <c r="CV103" s="284" t="str">
        <f ca="true">+IF(OFFSET('Sanitation Data'!$F$29,0,10*ROW('Sanitation Data'!F97))="","",OFFSET('Sanitation Data'!$F$29,0,10*ROW('Sanitation Data'!F97)))</f>
        <v/>
      </c>
      <c r="CW103" s="284" t="str">
        <f ca="true">+IF(OFFSET('Sanitation Data'!$F$30,0,10*ROW('Sanitation Data'!F97))="","",OFFSET('Sanitation Data'!$F$30,0,10*ROW('Sanitation Data'!F97)))</f>
        <v/>
      </c>
      <c r="CX103" s="284" t="str">
        <f ca="true">+IF(OFFSET('Sanitation Data'!$F$31,0,10*ROW('Sanitation Data'!F97))="","",OFFSET('Sanitation Data'!$F$31,0,10*ROW('Sanitation Data'!F97)))</f>
        <v/>
      </c>
      <c r="CY103" s="284" t="str">
        <f ca="true">+IF(OFFSET('Sanitation Data'!$F$32,0,10*ROW('Sanitation Data'!F97))="","",OFFSET('Sanitation Data'!$F$32,0,10*ROW('Sanitation Data'!F97)))</f>
        <v/>
      </c>
      <c r="CZ103" s="284" t="str">
        <f ca="true">+IF(OFFSET('Sanitation Data'!$G$28,0,10*ROW('Sanitation Data'!G97))="","",OFFSET('Sanitation Data'!$G$28,0,10*ROW('Sanitation Data'!G97)))</f>
        <v/>
      </c>
      <c r="DA103" s="284" t="str">
        <f ca="true">+IF(OFFSET('Sanitation Data'!$G$29,0,10*ROW('Sanitation Data'!G97))="","",OFFSET('Sanitation Data'!$G$29,0,10*ROW('Sanitation Data'!G97)))</f>
        <v/>
      </c>
      <c r="DB103" s="284" t="str">
        <f ca="true">+IF(OFFSET('Sanitation Data'!$G$30,0,10*ROW('Sanitation Data'!G97))="","",OFFSET('Sanitation Data'!$G$30,0,10*ROW('Sanitation Data'!G97)))</f>
        <v/>
      </c>
      <c r="DC103" s="284" t="str">
        <f ca="true">+IF(OFFSET('Sanitation Data'!$G$31,0,10*ROW('Sanitation Data'!G97))="","",OFFSET('Sanitation Data'!$G$31,0,10*ROW('Sanitation Data'!G97)))</f>
        <v/>
      </c>
      <c r="DD103" s="284" t="str">
        <f ca="true">+IF(OFFSET('Sanitation Data'!$G$32,0,10*ROW('Sanitation Data'!G97))="","",OFFSET('Sanitation Data'!$G$32,0,10*ROW('Sanitation Data'!G97)))</f>
        <v/>
      </c>
      <c r="DE103" s="284" t="str">
        <f ca="true">+IF(OFFSET('Sanitation Data'!$H$28,0,10*ROW('Sanitation Data'!H97))="","",OFFSET('Sanitation Data'!$H$28,0,10*ROW('Sanitation Data'!H97)))</f>
        <v/>
      </c>
      <c r="DF103" s="284" t="str">
        <f ca="true">+IF(OFFSET('Sanitation Data'!$H$29,0,10*ROW('Sanitation Data'!H97))="","",OFFSET('Sanitation Data'!$H$29,0,10*ROW('Sanitation Data'!H97)))</f>
        <v/>
      </c>
      <c r="DG103" s="284" t="str">
        <f ca="true">+IF(OFFSET('Sanitation Data'!$H$30,0,10*ROW('Sanitation Data'!H97))="","",OFFSET('Sanitation Data'!$H$30,0,10*ROW('Sanitation Data'!H97)))</f>
        <v/>
      </c>
      <c r="DH103" s="284" t="str">
        <f ca="true">+IF(OFFSET('Sanitation Data'!$H$31,0,10*ROW('Sanitation Data'!H97))="","",OFFSET('Sanitation Data'!$H$31,0,10*ROW('Sanitation Data'!H97)))</f>
        <v/>
      </c>
      <c r="DI103" s="284" t="str">
        <f ca="true">+IF(OFFSET('Sanitation Data'!$H$32,0,10*ROW('Sanitation Data'!H97))="","",OFFSET('Sanitation Data'!$H$32,0,10*ROW('Sanitation Data'!H97)))</f>
        <v/>
      </c>
      <c r="DJ103" s="284" t="str">
        <f ca="true">+IF(OFFSET('Sanitation Data'!$I$28,0,10*ROW('Sanitation Data'!I97))="","",OFFSET('Sanitation Data'!$I$28,0,10*ROW('Sanitation Data'!I97)))</f>
        <v/>
      </c>
      <c r="DK103" s="284" t="str">
        <f ca="true">+IF(OFFSET('Sanitation Data'!$I$29,0,10*ROW('Sanitation Data'!I97))="","",OFFSET('Sanitation Data'!$I$29,0,10*ROW('Sanitation Data'!I97)))</f>
        <v/>
      </c>
      <c r="DL103" s="284" t="str">
        <f ca="true">+IF(OFFSET('Sanitation Data'!$I$30,0,10*ROW('Sanitation Data'!I97))="","",OFFSET('Sanitation Data'!$I$30,0,10*ROW('Sanitation Data'!I97)))</f>
        <v/>
      </c>
      <c r="DM103" s="284" t="str">
        <f ca="true">+IF(OFFSET('Sanitation Data'!$I$31,0,10*ROW('Sanitation Data'!I97))="","",OFFSET('Sanitation Data'!$I$31,0,10*ROW('Sanitation Data'!I97)))</f>
        <v/>
      </c>
      <c r="DN103" s="284" t="str">
        <f ca="true">+IF(OFFSET('Sanitation Data'!$I$32,0,10*ROW('Sanitation Data'!I97))="","",OFFSET('Sanitation Data'!$I$32,0,10*ROW('Sanitation Data'!I97)))</f>
        <v/>
      </c>
      <c r="DO103" s="284" t="str">
        <f ca="true">+IF(OFFSET('Hygiene Data'!$D$11,0,10*ROW('Hygiene Data'!D97))="","",OFFSET('Hygiene Data'!$D$11,0,10*ROW('Hygiene Data'!D97)))</f>
        <v/>
      </c>
      <c r="DP103" s="284" t="str">
        <f ca="true">+IF(OFFSET('Hygiene Data'!$D$12,0,10*ROW('Hygiene Data'!D97))="","",OFFSET('Hygiene Data'!$D$12,0,10*ROW('Hygiene Data'!D97)))</f>
        <v/>
      </c>
      <c r="DQ103" s="284" t="str">
        <f ca="true">+IF(OFFSET('Hygiene Data'!$D$13,0,10*ROW('Hygiene Data'!D97))="","",OFFSET('Hygiene Data'!$D$13,0,10*ROW('Hygiene Data'!D97)))</f>
        <v/>
      </c>
      <c r="DR103" s="284" t="str">
        <f ca="true">+IF(OFFSET('Hygiene Data'!$E$11,0,10*ROW('Hygiene Data'!E97))="","",OFFSET('Hygiene Data'!$E$11,0,10*ROW('Hygiene Data'!E97)))</f>
        <v/>
      </c>
      <c r="DS103" s="284" t="str">
        <f ca="true">+IF(OFFSET('Hygiene Data'!$E$12,0,10*ROW('Hygiene Data'!E97))="","",OFFSET('Hygiene Data'!$E$12,0,10*ROW('Hygiene Data'!E97)))</f>
        <v/>
      </c>
      <c r="DT103" s="284" t="str">
        <f ca="true">+IF(OFFSET('Hygiene Data'!$E$13,0,10*ROW('Hygiene Data'!E97))="","",OFFSET('Hygiene Data'!$E$13,0,10*ROW('Hygiene Data'!E97)))</f>
        <v/>
      </c>
      <c r="DU103" s="284" t="str">
        <f ca="true">+IF(OFFSET('Hygiene Data'!$F$11,0,10*ROW('Hygiene Data'!F97))="","",OFFSET('Hygiene Data'!$F$11,0,10*ROW('Hygiene Data'!F97)))</f>
        <v/>
      </c>
      <c r="DV103" s="284" t="str">
        <f ca="true">+IF(OFFSET('Hygiene Data'!$F$12,0,10*ROW('Hygiene Data'!F97))="","",OFFSET('Hygiene Data'!$F$12,0,10*ROW('Hygiene Data'!F97)))</f>
        <v/>
      </c>
      <c r="DW103" s="284" t="str">
        <f ca="true">+IF(OFFSET('Hygiene Data'!$F$13,0,10*ROW('Hygiene Data'!F97))="","",OFFSET('Hygiene Data'!$F$13,0,10*ROW('Hygiene Data'!F97)))</f>
        <v/>
      </c>
      <c r="DX103" s="284" t="str">
        <f ca="true">+IF(OFFSET('Hygiene Data'!$G$11,0,10*ROW('Hygiene Data'!G97))="","",OFFSET('Hygiene Data'!$G$11,0,10*ROW('Hygiene Data'!G97)))</f>
        <v/>
      </c>
      <c r="DY103" s="284" t="str">
        <f ca="true">+IF(OFFSET('Hygiene Data'!$G$12,0,10*ROW('Hygiene Data'!G97))="","",OFFSET('Hygiene Data'!$G$12,0,10*ROW('Hygiene Data'!G97)))</f>
        <v/>
      </c>
      <c r="DZ103" s="284" t="str">
        <f ca="true">+IF(OFFSET('Hygiene Data'!$G$13,0,10*ROW('Hygiene Data'!G97))="","",OFFSET('Hygiene Data'!$G$13,0,10*ROW('Hygiene Data'!G97)))</f>
        <v/>
      </c>
      <c r="EA103" s="284" t="str">
        <f ca="true">+IF(OFFSET('Hygiene Data'!$H$11,0,10*ROW('Hygiene Data'!H97))="","",OFFSET('Hygiene Data'!$H$11,0,10*ROW('Hygiene Data'!H97)))</f>
        <v/>
      </c>
      <c r="EB103" s="284" t="str">
        <f ca="true">+IF(OFFSET('Hygiene Data'!$H$12,0,10*ROW('Hygiene Data'!H97))="","",OFFSET('Hygiene Data'!$H$12,0,10*ROW('Hygiene Data'!H97)))</f>
        <v/>
      </c>
      <c r="EC103" s="284" t="str">
        <f ca="true">+IF(OFFSET('Hygiene Data'!$H$13,0,10*ROW('Hygiene Data'!H97))="","",OFFSET('Hygiene Data'!$H$13,0,10*ROW('Hygiene Data'!H97)))</f>
        <v/>
      </c>
      <c r="ED103" s="284" t="str">
        <f ca="true">+IF(OFFSET('Hygiene Data'!$I$11,0,10*ROW('Hygiene Data'!I97))="","",OFFSET('Hygiene Data'!$I$11,0,10*ROW('Hygiene Data'!I97)))</f>
        <v/>
      </c>
      <c r="EE103" s="284" t="str">
        <f ca="true">+IF(OFFSET('Hygiene Data'!$I$12,0,10*ROW('Hygiene Data'!I97))="","",OFFSET('Hygiene Data'!$I$12,0,10*ROW('Hygiene Data'!I97)))</f>
        <v/>
      </c>
      <c r="EF103" s="284"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9"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4"/>
      <c r="BS104" s="284" t="str">
        <f ca="true">+IF(OFFSET('Water Data'!$D$27,0,10*ROW('Water Data'!D98))="","",OFFSET('Water Data'!$D$27,0,10*ROW('Water Data'!D98)))</f>
        <v/>
      </c>
      <c r="BT104" s="284" t="str">
        <f ca="true">+IF(OFFSET('Water Data'!$D$28,0,10*ROW('Water Data'!D98))="","",OFFSET('Water Data'!$D$28,0,10*ROW('Water Data'!D98)))</f>
        <v/>
      </c>
      <c r="BU104" s="284" t="str">
        <f ca="true">+IF(OFFSET('Water Data'!$D$29,0,10*ROW('Water Data'!D98))="","",OFFSET('Water Data'!$D$29,0,10*ROW('Water Data'!D98)))</f>
        <v/>
      </c>
      <c r="BV104" s="284" t="str">
        <f ca="true">+IF(OFFSET('Water Data'!$E$27,0,10*ROW('Water Data'!E98))="","",OFFSET('Water Data'!$E$27,0,10*ROW('Water Data'!E98)))</f>
        <v/>
      </c>
      <c r="BW104" s="284" t="str">
        <f ca="true">+IF(OFFSET('Water Data'!$E$28,0,10*ROW('Water Data'!E98))="","",OFFSET('Water Data'!$E$28,0,10*ROW('Water Data'!E98)))</f>
        <v/>
      </c>
      <c r="BX104" s="284" t="str">
        <f ca="true">+IF(OFFSET('Water Data'!$E$29,0,10*ROW('Water Data'!E98))="","",OFFSET('Water Data'!$E$29,0,10*ROW('Water Data'!E98)))</f>
        <v/>
      </c>
      <c r="BY104" s="284" t="str">
        <f ca="true">+IF(OFFSET('Water Data'!$F$27,0,10*ROW('Water Data'!F98))="","",OFFSET('Water Data'!$F$27,0,10*ROW('Water Data'!F98)))</f>
        <v/>
      </c>
      <c r="BZ104" s="284" t="str">
        <f ca="true">+IF(OFFSET('Water Data'!$F$28,0,10*ROW('Water Data'!F98))="","",OFFSET('Water Data'!$F$28,0,10*ROW('Water Data'!F98)))</f>
        <v/>
      </c>
      <c r="CA104" s="284" t="str">
        <f ca="true">+IF(OFFSET('Water Data'!$F$29,0,10*ROW('Water Data'!F98))="","",OFFSET('Water Data'!$F$29,0,10*ROW('Water Data'!F98)))</f>
        <v/>
      </c>
      <c r="CB104" s="284" t="str">
        <f ca="true">+IF(OFFSET('Water Data'!$G$27,0,10*ROW('Water Data'!G98))="","",OFFSET('Water Data'!$G$27,0,10*ROW('Water Data'!G98)))</f>
        <v/>
      </c>
      <c r="CC104" s="284" t="str">
        <f ca="true">+IF(OFFSET('Water Data'!$G$28,0,10*ROW('Water Data'!G98))="","",OFFSET('Water Data'!$G$28,0,10*ROW('Water Data'!G98)))</f>
        <v/>
      </c>
      <c r="CD104" s="284" t="str">
        <f ca="true">+IF(OFFSET('Water Data'!$G$29,0,10*ROW('Water Data'!G98))="","",OFFSET('Water Data'!$G$29,0,10*ROW('Water Data'!G98)))</f>
        <v/>
      </c>
      <c r="CE104" s="284" t="str">
        <f ca="true">+IF(OFFSET('Water Data'!$H$27,0,10*ROW('Water Data'!H98))="","",OFFSET('Water Data'!$H$27,0,10*ROW('Water Data'!H98)))</f>
        <v/>
      </c>
      <c r="CF104" s="284" t="str">
        <f ca="true">+IF(OFFSET('Water Data'!$H$28,0,10*ROW('Water Data'!H98))="","",OFFSET('Water Data'!$H$28,0,10*ROW('Water Data'!H98)))</f>
        <v/>
      </c>
      <c r="CG104" s="284" t="str">
        <f ca="true">+IF(OFFSET('Water Data'!$H$29,0,10*ROW('Water Data'!H98))="","",OFFSET('Water Data'!$H$29,0,10*ROW('Water Data'!H98)))</f>
        <v/>
      </c>
      <c r="CH104" s="284" t="str">
        <f ca="true">+IF(OFFSET('Water Data'!$I$27,0,10*ROW('Water Data'!I98))="","",OFFSET('Water Data'!$I$27,0,10*ROW('Water Data'!I98)))</f>
        <v/>
      </c>
      <c r="CI104" s="284" t="str">
        <f ca="true">+IF(OFFSET('Water Data'!$I$28,0,10*ROW('Water Data'!I98))="","",OFFSET('Water Data'!$I$28,0,10*ROW('Water Data'!I98)))</f>
        <v/>
      </c>
      <c r="CJ104" s="284" t="str">
        <f ca="true">+IF(OFFSET('Water Data'!$I$29,0,10*ROW('Water Data'!I98))="","",OFFSET('Water Data'!$I$29,0,10*ROW('Water Data'!I98)))</f>
        <v/>
      </c>
      <c r="CK104" s="284" t="str">
        <f ca="true">+IF(OFFSET('Sanitation Data'!$D$28,0,10*ROW('Sanitation Data'!D98))="","",OFFSET('Sanitation Data'!$D$28,0,10*ROW('Sanitation Data'!D98)))</f>
        <v/>
      </c>
      <c r="CL104" s="284" t="str">
        <f ca="true">+IF(OFFSET('Sanitation Data'!$D$29,0,10*ROW('Sanitation Data'!D98))="","",OFFSET('Sanitation Data'!$D$29,0,10*ROW('Sanitation Data'!D98)))</f>
        <v/>
      </c>
      <c r="CM104" s="284" t="str">
        <f ca="true">+IF(OFFSET('Sanitation Data'!$D$30,0,10*ROW('Sanitation Data'!D98))="","",OFFSET('Sanitation Data'!$D$30,0,10*ROW('Sanitation Data'!D98)))</f>
        <v/>
      </c>
      <c r="CN104" s="284" t="str">
        <f ca="true">+IF(OFFSET('Sanitation Data'!$D$31,0,10*ROW('Sanitation Data'!D98))="","",OFFSET('Sanitation Data'!$D$31,0,10*ROW('Sanitation Data'!D98)))</f>
        <v/>
      </c>
      <c r="CO104" s="284" t="str">
        <f ca="true">+IF(OFFSET('Sanitation Data'!$D$32,0,10*ROW('Sanitation Data'!D98))="","",OFFSET('Sanitation Data'!$D$32,0,10*ROW('Sanitation Data'!D98)))</f>
        <v/>
      </c>
      <c r="CP104" s="284" t="str">
        <f ca="true">+IF(OFFSET('Sanitation Data'!$E$28,0,10*ROW('Sanitation Data'!E98))="","",OFFSET('Sanitation Data'!$E$28,0,10*ROW('Sanitation Data'!E98)))</f>
        <v/>
      </c>
      <c r="CQ104" s="284" t="str">
        <f ca="true">+IF(OFFSET('Sanitation Data'!$E$29,0,10*ROW('Sanitation Data'!E98))="","",OFFSET('Sanitation Data'!$E$29,0,10*ROW('Sanitation Data'!E98)))</f>
        <v/>
      </c>
      <c r="CR104" s="284" t="str">
        <f ca="true">+IF(OFFSET('Sanitation Data'!$E$30,0,10*ROW('Sanitation Data'!E98))="","",OFFSET('Sanitation Data'!$E$30,0,10*ROW('Sanitation Data'!E98)))</f>
        <v/>
      </c>
      <c r="CS104" s="284" t="str">
        <f ca="true">+IF(OFFSET('Sanitation Data'!$E$31,0,10*ROW('Sanitation Data'!E98))="","",OFFSET('Sanitation Data'!$E$31,0,10*ROW('Sanitation Data'!E98)))</f>
        <v/>
      </c>
      <c r="CT104" s="284" t="str">
        <f ca="true">+IF(OFFSET('Sanitation Data'!$E$32,0,10*ROW('Sanitation Data'!E98))="","",OFFSET('Sanitation Data'!$E$32,0,10*ROW('Sanitation Data'!E98)))</f>
        <v/>
      </c>
      <c r="CU104" s="284" t="str">
        <f ca="true">+IF(OFFSET('Sanitation Data'!$F$28,0,10*ROW('Sanitation Data'!F98))="","",OFFSET('Sanitation Data'!$F$28,0,10*ROW('Sanitation Data'!F98)))</f>
        <v/>
      </c>
      <c r="CV104" s="284" t="str">
        <f ca="true">+IF(OFFSET('Sanitation Data'!$F$29,0,10*ROW('Sanitation Data'!F98))="","",OFFSET('Sanitation Data'!$F$29,0,10*ROW('Sanitation Data'!F98)))</f>
        <v/>
      </c>
      <c r="CW104" s="284" t="str">
        <f ca="true">+IF(OFFSET('Sanitation Data'!$F$30,0,10*ROW('Sanitation Data'!F98))="","",OFFSET('Sanitation Data'!$F$30,0,10*ROW('Sanitation Data'!F98)))</f>
        <v/>
      </c>
      <c r="CX104" s="284" t="str">
        <f ca="true">+IF(OFFSET('Sanitation Data'!$F$31,0,10*ROW('Sanitation Data'!F98))="","",OFFSET('Sanitation Data'!$F$31,0,10*ROW('Sanitation Data'!F98)))</f>
        <v/>
      </c>
      <c r="CY104" s="284" t="str">
        <f ca="true">+IF(OFFSET('Sanitation Data'!$F$32,0,10*ROW('Sanitation Data'!F98))="","",OFFSET('Sanitation Data'!$F$32,0,10*ROW('Sanitation Data'!F98)))</f>
        <v/>
      </c>
      <c r="CZ104" s="284" t="str">
        <f ca="true">+IF(OFFSET('Sanitation Data'!$G$28,0,10*ROW('Sanitation Data'!G98))="","",OFFSET('Sanitation Data'!$G$28,0,10*ROW('Sanitation Data'!G98)))</f>
        <v/>
      </c>
      <c r="DA104" s="284" t="str">
        <f ca="true">+IF(OFFSET('Sanitation Data'!$G$29,0,10*ROW('Sanitation Data'!G98))="","",OFFSET('Sanitation Data'!$G$29,0,10*ROW('Sanitation Data'!G98)))</f>
        <v/>
      </c>
      <c r="DB104" s="284" t="str">
        <f ca="true">+IF(OFFSET('Sanitation Data'!$G$30,0,10*ROW('Sanitation Data'!G98))="","",OFFSET('Sanitation Data'!$G$30,0,10*ROW('Sanitation Data'!G98)))</f>
        <v/>
      </c>
      <c r="DC104" s="284" t="str">
        <f ca="true">+IF(OFFSET('Sanitation Data'!$G$31,0,10*ROW('Sanitation Data'!G98))="","",OFFSET('Sanitation Data'!$G$31,0,10*ROW('Sanitation Data'!G98)))</f>
        <v/>
      </c>
      <c r="DD104" s="284" t="str">
        <f ca="true">+IF(OFFSET('Sanitation Data'!$G$32,0,10*ROW('Sanitation Data'!G98))="","",OFFSET('Sanitation Data'!$G$32,0,10*ROW('Sanitation Data'!G98)))</f>
        <v/>
      </c>
      <c r="DE104" s="284" t="str">
        <f ca="true">+IF(OFFSET('Sanitation Data'!$H$28,0,10*ROW('Sanitation Data'!H98))="","",OFFSET('Sanitation Data'!$H$28,0,10*ROW('Sanitation Data'!H98)))</f>
        <v/>
      </c>
      <c r="DF104" s="284" t="str">
        <f ca="true">+IF(OFFSET('Sanitation Data'!$H$29,0,10*ROW('Sanitation Data'!H98))="","",OFFSET('Sanitation Data'!$H$29,0,10*ROW('Sanitation Data'!H98)))</f>
        <v/>
      </c>
      <c r="DG104" s="284" t="str">
        <f ca="true">+IF(OFFSET('Sanitation Data'!$H$30,0,10*ROW('Sanitation Data'!H98))="","",OFFSET('Sanitation Data'!$H$30,0,10*ROW('Sanitation Data'!H98)))</f>
        <v/>
      </c>
      <c r="DH104" s="284" t="str">
        <f ca="true">+IF(OFFSET('Sanitation Data'!$H$31,0,10*ROW('Sanitation Data'!H98))="","",OFFSET('Sanitation Data'!$H$31,0,10*ROW('Sanitation Data'!H98)))</f>
        <v/>
      </c>
      <c r="DI104" s="284" t="str">
        <f ca="true">+IF(OFFSET('Sanitation Data'!$H$32,0,10*ROW('Sanitation Data'!H98))="","",OFFSET('Sanitation Data'!$H$32,0,10*ROW('Sanitation Data'!H98)))</f>
        <v/>
      </c>
      <c r="DJ104" s="284" t="str">
        <f ca="true">+IF(OFFSET('Sanitation Data'!$I$28,0,10*ROW('Sanitation Data'!I98))="","",OFFSET('Sanitation Data'!$I$28,0,10*ROW('Sanitation Data'!I98)))</f>
        <v/>
      </c>
      <c r="DK104" s="284" t="str">
        <f ca="true">+IF(OFFSET('Sanitation Data'!$I$29,0,10*ROW('Sanitation Data'!I98))="","",OFFSET('Sanitation Data'!$I$29,0,10*ROW('Sanitation Data'!I98)))</f>
        <v/>
      </c>
      <c r="DL104" s="284" t="str">
        <f ca="true">+IF(OFFSET('Sanitation Data'!$I$30,0,10*ROW('Sanitation Data'!I98))="","",OFFSET('Sanitation Data'!$I$30,0,10*ROW('Sanitation Data'!I98)))</f>
        <v/>
      </c>
      <c r="DM104" s="284" t="str">
        <f ca="true">+IF(OFFSET('Sanitation Data'!$I$31,0,10*ROW('Sanitation Data'!I98))="","",OFFSET('Sanitation Data'!$I$31,0,10*ROW('Sanitation Data'!I98)))</f>
        <v/>
      </c>
      <c r="DN104" s="284" t="str">
        <f ca="true">+IF(OFFSET('Sanitation Data'!$I$32,0,10*ROW('Sanitation Data'!I98))="","",OFFSET('Sanitation Data'!$I$32,0,10*ROW('Sanitation Data'!I98)))</f>
        <v/>
      </c>
      <c r="DO104" s="284" t="str">
        <f ca="true">+IF(OFFSET('Hygiene Data'!$D$11,0,10*ROW('Hygiene Data'!D98))="","",OFFSET('Hygiene Data'!$D$11,0,10*ROW('Hygiene Data'!D98)))</f>
        <v/>
      </c>
      <c r="DP104" s="284" t="str">
        <f ca="true">+IF(OFFSET('Hygiene Data'!$D$12,0,10*ROW('Hygiene Data'!D98))="","",OFFSET('Hygiene Data'!$D$12,0,10*ROW('Hygiene Data'!D98)))</f>
        <v/>
      </c>
      <c r="DQ104" s="284" t="str">
        <f ca="true">+IF(OFFSET('Hygiene Data'!$D$13,0,10*ROW('Hygiene Data'!D98))="","",OFFSET('Hygiene Data'!$D$13,0,10*ROW('Hygiene Data'!D98)))</f>
        <v/>
      </c>
      <c r="DR104" s="284" t="str">
        <f ca="true">+IF(OFFSET('Hygiene Data'!$E$11,0,10*ROW('Hygiene Data'!E98))="","",OFFSET('Hygiene Data'!$E$11,0,10*ROW('Hygiene Data'!E98)))</f>
        <v/>
      </c>
      <c r="DS104" s="284" t="str">
        <f ca="true">+IF(OFFSET('Hygiene Data'!$E$12,0,10*ROW('Hygiene Data'!E98))="","",OFFSET('Hygiene Data'!$E$12,0,10*ROW('Hygiene Data'!E98)))</f>
        <v/>
      </c>
      <c r="DT104" s="284" t="str">
        <f ca="true">+IF(OFFSET('Hygiene Data'!$E$13,0,10*ROW('Hygiene Data'!E98))="","",OFFSET('Hygiene Data'!$E$13,0,10*ROW('Hygiene Data'!E98)))</f>
        <v/>
      </c>
      <c r="DU104" s="284" t="str">
        <f ca="true">+IF(OFFSET('Hygiene Data'!$F$11,0,10*ROW('Hygiene Data'!F98))="","",OFFSET('Hygiene Data'!$F$11,0,10*ROW('Hygiene Data'!F98)))</f>
        <v/>
      </c>
      <c r="DV104" s="284" t="str">
        <f ca="true">+IF(OFFSET('Hygiene Data'!$F$12,0,10*ROW('Hygiene Data'!F98))="","",OFFSET('Hygiene Data'!$F$12,0,10*ROW('Hygiene Data'!F98)))</f>
        <v/>
      </c>
      <c r="DW104" s="284" t="str">
        <f ca="true">+IF(OFFSET('Hygiene Data'!$F$13,0,10*ROW('Hygiene Data'!F98))="","",OFFSET('Hygiene Data'!$F$13,0,10*ROW('Hygiene Data'!F98)))</f>
        <v/>
      </c>
      <c r="DX104" s="284" t="str">
        <f ca="true">+IF(OFFSET('Hygiene Data'!$G$11,0,10*ROW('Hygiene Data'!G98))="","",OFFSET('Hygiene Data'!$G$11,0,10*ROW('Hygiene Data'!G98)))</f>
        <v/>
      </c>
      <c r="DY104" s="284" t="str">
        <f ca="true">+IF(OFFSET('Hygiene Data'!$G$12,0,10*ROW('Hygiene Data'!G98))="","",OFFSET('Hygiene Data'!$G$12,0,10*ROW('Hygiene Data'!G98)))</f>
        <v/>
      </c>
      <c r="DZ104" s="284" t="str">
        <f ca="true">+IF(OFFSET('Hygiene Data'!$G$13,0,10*ROW('Hygiene Data'!G98))="","",OFFSET('Hygiene Data'!$G$13,0,10*ROW('Hygiene Data'!G98)))</f>
        <v/>
      </c>
      <c r="EA104" s="284" t="str">
        <f ca="true">+IF(OFFSET('Hygiene Data'!$H$11,0,10*ROW('Hygiene Data'!H98))="","",OFFSET('Hygiene Data'!$H$11,0,10*ROW('Hygiene Data'!H98)))</f>
        <v/>
      </c>
      <c r="EB104" s="284" t="str">
        <f ca="true">+IF(OFFSET('Hygiene Data'!$H$12,0,10*ROW('Hygiene Data'!H98))="","",OFFSET('Hygiene Data'!$H$12,0,10*ROW('Hygiene Data'!H98)))</f>
        <v/>
      </c>
      <c r="EC104" s="284" t="str">
        <f ca="true">+IF(OFFSET('Hygiene Data'!$H$13,0,10*ROW('Hygiene Data'!H98))="","",OFFSET('Hygiene Data'!$H$13,0,10*ROW('Hygiene Data'!H98)))</f>
        <v/>
      </c>
      <c r="ED104" s="284" t="str">
        <f ca="true">+IF(OFFSET('Hygiene Data'!$I$11,0,10*ROW('Hygiene Data'!I98))="","",OFFSET('Hygiene Data'!$I$11,0,10*ROW('Hygiene Data'!I98)))</f>
        <v/>
      </c>
      <c r="EE104" s="284" t="str">
        <f ca="true">+IF(OFFSET('Hygiene Data'!$I$12,0,10*ROW('Hygiene Data'!I98))="","",OFFSET('Hygiene Data'!$I$12,0,10*ROW('Hygiene Data'!I98)))</f>
        <v/>
      </c>
      <c r="EF104" s="284"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9"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4"/>
      <c r="BS105" s="284" t="str">
        <f ca="true">+IF(OFFSET('Water Data'!$D$27,0,10*ROW('Water Data'!D99))="","",OFFSET('Water Data'!$D$27,0,10*ROW('Water Data'!D99)))</f>
        <v/>
      </c>
      <c r="BT105" s="284" t="str">
        <f ca="true">+IF(OFFSET('Water Data'!$D$28,0,10*ROW('Water Data'!D99))="","",OFFSET('Water Data'!$D$28,0,10*ROW('Water Data'!D99)))</f>
        <v/>
      </c>
      <c r="BU105" s="284" t="str">
        <f ca="true">+IF(OFFSET('Water Data'!$D$29,0,10*ROW('Water Data'!D99))="","",OFFSET('Water Data'!$D$29,0,10*ROW('Water Data'!D99)))</f>
        <v/>
      </c>
      <c r="BV105" s="284" t="str">
        <f ca="true">+IF(OFFSET('Water Data'!$E$27,0,10*ROW('Water Data'!E99))="","",OFFSET('Water Data'!$E$27,0,10*ROW('Water Data'!E99)))</f>
        <v/>
      </c>
      <c r="BW105" s="284" t="str">
        <f ca="true">+IF(OFFSET('Water Data'!$E$28,0,10*ROW('Water Data'!E99))="","",OFFSET('Water Data'!$E$28,0,10*ROW('Water Data'!E99)))</f>
        <v/>
      </c>
      <c r="BX105" s="284" t="str">
        <f ca="true">+IF(OFFSET('Water Data'!$E$29,0,10*ROW('Water Data'!E99))="","",OFFSET('Water Data'!$E$29,0,10*ROW('Water Data'!E99)))</f>
        <v/>
      </c>
      <c r="BY105" s="284" t="str">
        <f ca="true">+IF(OFFSET('Water Data'!$F$27,0,10*ROW('Water Data'!F99))="","",OFFSET('Water Data'!$F$27,0,10*ROW('Water Data'!F99)))</f>
        <v/>
      </c>
      <c r="BZ105" s="284" t="str">
        <f ca="true">+IF(OFFSET('Water Data'!$F$28,0,10*ROW('Water Data'!F99))="","",OFFSET('Water Data'!$F$28,0,10*ROW('Water Data'!F99)))</f>
        <v/>
      </c>
      <c r="CA105" s="284" t="str">
        <f ca="true">+IF(OFFSET('Water Data'!$F$29,0,10*ROW('Water Data'!F99))="","",OFFSET('Water Data'!$F$29,0,10*ROW('Water Data'!F99)))</f>
        <v/>
      </c>
      <c r="CB105" s="284" t="str">
        <f ca="true">+IF(OFFSET('Water Data'!$G$27,0,10*ROW('Water Data'!G99))="","",OFFSET('Water Data'!$G$27,0,10*ROW('Water Data'!G99)))</f>
        <v/>
      </c>
      <c r="CC105" s="284" t="str">
        <f ca="true">+IF(OFFSET('Water Data'!$G$28,0,10*ROW('Water Data'!G99))="","",OFFSET('Water Data'!$G$28,0,10*ROW('Water Data'!G99)))</f>
        <v/>
      </c>
      <c r="CD105" s="284" t="str">
        <f ca="true">+IF(OFFSET('Water Data'!$G$29,0,10*ROW('Water Data'!G99))="","",OFFSET('Water Data'!$G$29,0,10*ROW('Water Data'!G99)))</f>
        <v/>
      </c>
      <c r="CE105" s="284" t="str">
        <f ca="true">+IF(OFFSET('Water Data'!$H$27,0,10*ROW('Water Data'!H99))="","",OFFSET('Water Data'!$H$27,0,10*ROW('Water Data'!H99)))</f>
        <v/>
      </c>
      <c r="CF105" s="284" t="str">
        <f ca="true">+IF(OFFSET('Water Data'!$H$28,0,10*ROW('Water Data'!H99))="","",OFFSET('Water Data'!$H$28,0,10*ROW('Water Data'!H99)))</f>
        <v/>
      </c>
      <c r="CG105" s="284" t="str">
        <f ca="true">+IF(OFFSET('Water Data'!$H$29,0,10*ROW('Water Data'!H99))="","",OFFSET('Water Data'!$H$29,0,10*ROW('Water Data'!H99)))</f>
        <v/>
      </c>
      <c r="CH105" s="284" t="str">
        <f ca="true">+IF(OFFSET('Water Data'!$I$27,0,10*ROW('Water Data'!I99))="","",OFFSET('Water Data'!$I$27,0,10*ROW('Water Data'!I99)))</f>
        <v/>
      </c>
      <c r="CI105" s="284" t="str">
        <f ca="true">+IF(OFFSET('Water Data'!$I$28,0,10*ROW('Water Data'!I99))="","",OFFSET('Water Data'!$I$28,0,10*ROW('Water Data'!I99)))</f>
        <v/>
      </c>
      <c r="CJ105" s="284" t="str">
        <f ca="true">+IF(OFFSET('Water Data'!$I$29,0,10*ROW('Water Data'!I99))="","",OFFSET('Water Data'!$I$29,0,10*ROW('Water Data'!I99)))</f>
        <v/>
      </c>
      <c r="CK105" s="284" t="str">
        <f ca="true">+IF(OFFSET('Sanitation Data'!$D$28,0,10*ROW('Sanitation Data'!D99))="","",OFFSET('Sanitation Data'!$D$28,0,10*ROW('Sanitation Data'!D99)))</f>
        <v/>
      </c>
      <c r="CL105" s="284" t="str">
        <f ca="true">+IF(OFFSET('Sanitation Data'!$D$29,0,10*ROW('Sanitation Data'!D99))="","",OFFSET('Sanitation Data'!$D$29,0,10*ROW('Sanitation Data'!D99)))</f>
        <v/>
      </c>
      <c r="CM105" s="284" t="str">
        <f ca="true">+IF(OFFSET('Sanitation Data'!$D$30,0,10*ROW('Sanitation Data'!D99))="","",OFFSET('Sanitation Data'!$D$30,0,10*ROW('Sanitation Data'!D99)))</f>
        <v/>
      </c>
      <c r="CN105" s="284" t="str">
        <f ca="true">+IF(OFFSET('Sanitation Data'!$D$31,0,10*ROW('Sanitation Data'!D99))="","",OFFSET('Sanitation Data'!$D$31,0,10*ROW('Sanitation Data'!D99)))</f>
        <v/>
      </c>
      <c r="CO105" s="284" t="str">
        <f ca="true">+IF(OFFSET('Sanitation Data'!$D$32,0,10*ROW('Sanitation Data'!D99))="","",OFFSET('Sanitation Data'!$D$32,0,10*ROW('Sanitation Data'!D99)))</f>
        <v/>
      </c>
      <c r="CP105" s="284" t="str">
        <f ca="true">+IF(OFFSET('Sanitation Data'!$E$28,0,10*ROW('Sanitation Data'!E99))="","",OFFSET('Sanitation Data'!$E$28,0,10*ROW('Sanitation Data'!E99)))</f>
        <v/>
      </c>
      <c r="CQ105" s="284" t="str">
        <f ca="true">+IF(OFFSET('Sanitation Data'!$E$29,0,10*ROW('Sanitation Data'!E99))="","",OFFSET('Sanitation Data'!$E$29,0,10*ROW('Sanitation Data'!E99)))</f>
        <v/>
      </c>
      <c r="CR105" s="284" t="str">
        <f ca="true">+IF(OFFSET('Sanitation Data'!$E$30,0,10*ROW('Sanitation Data'!E99))="","",OFFSET('Sanitation Data'!$E$30,0,10*ROW('Sanitation Data'!E99)))</f>
        <v/>
      </c>
      <c r="CS105" s="284" t="str">
        <f ca="true">+IF(OFFSET('Sanitation Data'!$E$31,0,10*ROW('Sanitation Data'!E99))="","",OFFSET('Sanitation Data'!$E$31,0,10*ROW('Sanitation Data'!E99)))</f>
        <v/>
      </c>
      <c r="CT105" s="284" t="str">
        <f ca="true">+IF(OFFSET('Sanitation Data'!$E$32,0,10*ROW('Sanitation Data'!E99))="","",OFFSET('Sanitation Data'!$E$32,0,10*ROW('Sanitation Data'!E99)))</f>
        <v/>
      </c>
      <c r="CU105" s="284" t="str">
        <f ca="true">+IF(OFFSET('Sanitation Data'!$F$28,0,10*ROW('Sanitation Data'!F99))="","",OFFSET('Sanitation Data'!$F$28,0,10*ROW('Sanitation Data'!F99)))</f>
        <v/>
      </c>
      <c r="CV105" s="284" t="str">
        <f ca="true">+IF(OFFSET('Sanitation Data'!$F$29,0,10*ROW('Sanitation Data'!F99))="","",OFFSET('Sanitation Data'!$F$29,0,10*ROW('Sanitation Data'!F99)))</f>
        <v/>
      </c>
      <c r="CW105" s="284" t="str">
        <f ca="true">+IF(OFFSET('Sanitation Data'!$F$30,0,10*ROW('Sanitation Data'!F99))="","",OFFSET('Sanitation Data'!$F$30,0,10*ROW('Sanitation Data'!F99)))</f>
        <v/>
      </c>
      <c r="CX105" s="284" t="str">
        <f ca="true">+IF(OFFSET('Sanitation Data'!$F$31,0,10*ROW('Sanitation Data'!F99))="","",OFFSET('Sanitation Data'!$F$31,0,10*ROW('Sanitation Data'!F99)))</f>
        <v/>
      </c>
      <c r="CY105" s="284" t="str">
        <f ca="true">+IF(OFFSET('Sanitation Data'!$F$32,0,10*ROW('Sanitation Data'!F99))="","",OFFSET('Sanitation Data'!$F$32,0,10*ROW('Sanitation Data'!F99)))</f>
        <v/>
      </c>
      <c r="CZ105" s="284" t="str">
        <f ca="true">+IF(OFFSET('Sanitation Data'!$G$28,0,10*ROW('Sanitation Data'!G99))="","",OFFSET('Sanitation Data'!$G$28,0,10*ROW('Sanitation Data'!G99)))</f>
        <v/>
      </c>
      <c r="DA105" s="284" t="str">
        <f ca="true">+IF(OFFSET('Sanitation Data'!$G$29,0,10*ROW('Sanitation Data'!G99))="","",OFFSET('Sanitation Data'!$G$29,0,10*ROW('Sanitation Data'!G99)))</f>
        <v/>
      </c>
      <c r="DB105" s="284" t="str">
        <f ca="true">+IF(OFFSET('Sanitation Data'!$G$30,0,10*ROW('Sanitation Data'!G99))="","",OFFSET('Sanitation Data'!$G$30,0,10*ROW('Sanitation Data'!G99)))</f>
        <v/>
      </c>
      <c r="DC105" s="284" t="str">
        <f ca="true">+IF(OFFSET('Sanitation Data'!$G$31,0,10*ROW('Sanitation Data'!G99))="","",OFFSET('Sanitation Data'!$G$31,0,10*ROW('Sanitation Data'!G99)))</f>
        <v/>
      </c>
      <c r="DD105" s="284" t="str">
        <f ca="true">+IF(OFFSET('Sanitation Data'!$G$32,0,10*ROW('Sanitation Data'!G99))="","",OFFSET('Sanitation Data'!$G$32,0,10*ROW('Sanitation Data'!G99)))</f>
        <v/>
      </c>
      <c r="DE105" s="284" t="str">
        <f ca="true">+IF(OFFSET('Sanitation Data'!$H$28,0,10*ROW('Sanitation Data'!H99))="","",OFFSET('Sanitation Data'!$H$28,0,10*ROW('Sanitation Data'!H99)))</f>
        <v/>
      </c>
      <c r="DF105" s="284" t="str">
        <f ca="true">+IF(OFFSET('Sanitation Data'!$H$29,0,10*ROW('Sanitation Data'!H99))="","",OFFSET('Sanitation Data'!$H$29,0,10*ROW('Sanitation Data'!H99)))</f>
        <v/>
      </c>
      <c r="DG105" s="284" t="str">
        <f ca="true">+IF(OFFSET('Sanitation Data'!$H$30,0,10*ROW('Sanitation Data'!H99))="","",OFFSET('Sanitation Data'!$H$30,0,10*ROW('Sanitation Data'!H99)))</f>
        <v/>
      </c>
      <c r="DH105" s="284" t="str">
        <f ca="true">+IF(OFFSET('Sanitation Data'!$H$31,0,10*ROW('Sanitation Data'!H99))="","",OFFSET('Sanitation Data'!$H$31,0,10*ROW('Sanitation Data'!H99)))</f>
        <v/>
      </c>
      <c r="DI105" s="284" t="str">
        <f ca="true">+IF(OFFSET('Sanitation Data'!$H$32,0,10*ROW('Sanitation Data'!H99))="","",OFFSET('Sanitation Data'!$H$32,0,10*ROW('Sanitation Data'!H99)))</f>
        <v/>
      </c>
      <c r="DJ105" s="284" t="str">
        <f ca="true">+IF(OFFSET('Sanitation Data'!$I$28,0,10*ROW('Sanitation Data'!I99))="","",OFFSET('Sanitation Data'!$I$28,0,10*ROW('Sanitation Data'!I99)))</f>
        <v/>
      </c>
      <c r="DK105" s="284" t="str">
        <f ca="true">+IF(OFFSET('Sanitation Data'!$I$29,0,10*ROW('Sanitation Data'!I99))="","",OFFSET('Sanitation Data'!$I$29,0,10*ROW('Sanitation Data'!I99)))</f>
        <v/>
      </c>
      <c r="DL105" s="284" t="str">
        <f ca="true">+IF(OFFSET('Sanitation Data'!$I$30,0,10*ROW('Sanitation Data'!I99))="","",OFFSET('Sanitation Data'!$I$30,0,10*ROW('Sanitation Data'!I99)))</f>
        <v/>
      </c>
      <c r="DM105" s="284" t="str">
        <f ca="true">+IF(OFFSET('Sanitation Data'!$I$31,0,10*ROW('Sanitation Data'!I99))="","",OFFSET('Sanitation Data'!$I$31,0,10*ROW('Sanitation Data'!I99)))</f>
        <v/>
      </c>
      <c r="DN105" s="284" t="str">
        <f ca="true">+IF(OFFSET('Sanitation Data'!$I$32,0,10*ROW('Sanitation Data'!I99))="","",OFFSET('Sanitation Data'!$I$32,0,10*ROW('Sanitation Data'!I99)))</f>
        <v/>
      </c>
      <c r="DO105" s="284" t="str">
        <f ca="true">+IF(OFFSET('Hygiene Data'!$D$11,0,10*ROW('Hygiene Data'!D99))="","",OFFSET('Hygiene Data'!$D$11,0,10*ROW('Hygiene Data'!D99)))</f>
        <v/>
      </c>
      <c r="DP105" s="284" t="str">
        <f ca="true">+IF(OFFSET('Hygiene Data'!$D$12,0,10*ROW('Hygiene Data'!D99))="","",OFFSET('Hygiene Data'!$D$12,0,10*ROW('Hygiene Data'!D99)))</f>
        <v/>
      </c>
      <c r="DQ105" s="284" t="str">
        <f ca="true">+IF(OFFSET('Hygiene Data'!$D$13,0,10*ROW('Hygiene Data'!D99))="","",OFFSET('Hygiene Data'!$D$13,0,10*ROW('Hygiene Data'!D99)))</f>
        <v/>
      </c>
      <c r="DR105" s="284" t="str">
        <f ca="true">+IF(OFFSET('Hygiene Data'!$E$11,0,10*ROW('Hygiene Data'!E99))="","",OFFSET('Hygiene Data'!$E$11,0,10*ROW('Hygiene Data'!E99)))</f>
        <v/>
      </c>
      <c r="DS105" s="284" t="str">
        <f ca="true">+IF(OFFSET('Hygiene Data'!$E$12,0,10*ROW('Hygiene Data'!E99))="","",OFFSET('Hygiene Data'!$E$12,0,10*ROW('Hygiene Data'!E99)))</f>
        <v/>
      </c>
      <c r="DT105" s="284" t="str">
        <f ca="true">+IF(OFFSET('Hygiene Data'!$E$13,0,10*ROW('Hygiene Data'!E99))="","",OFFSET('Hygiene Data'!$E$13,0,10*ROW('Hygiene Data'!E99)))</f>
        <v/>
      </c>
      <c r="DU105" s="284" t="str">
        <f ca="true">+IF(OFFSET('Hygiene Data'!$F$11,0,10*ROW('Hygiene Data'!F99))="","",OFFSET('Hygiene Data'!$F$11,0,10*ROW('Hygiene Data'!F99)))</f>
        <v/>
      </c>
      <c r="DV105" s="284" t="str">
        <f ca="true">+IF(OFFSET('Hygiene Data'!$F$12,0,10*ROW('Hygiene Data'!F99))="","",OFFSET('Hygiene Data'!$F$12,0,10*ROW('Hygiene Data'!F99)))</f>
        <v/>
      </c>
      <c r="DW105" s="284" t="str">
        <f ca="true">+IF(OFFSET('Hygiene Data'!$F$13,0,10*ROW('Hygiene Data'!F99))="","",OFFSET('Hygiene Data'!$F$13,0,10*ROW('Hygiene Data'!F99)))</f>
        <v/>
      </c>
      <c r="DX105" s="284" t="str">
        <f ca="true">+IF(OFFSET('Hygiene Data'!$G$11,0,10*ROW('Hygiene Data'!G99))="","",OFFSET('Hygiene Data'!$G$11,0,10*ROW('Hygiene Data'!G99)))</f>
        <v/>
      </c>
      <c r="DY105" s="284" t="str">
        <f ca="true">+IF(OFFSET('Hygiene Data'!$G$12,0,10*ROW('Hygiene Data'!G99))="","",OFFSET('Hygiene Data'!$G$12,0,10*ROW('Hygiene Data'!G99)))</f>
        <v/>
      </c>
      <c r="DZ105" s="284" t="str">
        <f ca="true">+IF(OFFSET('Hygiene Data'!$G$13,0,10*ROW('Hygiene Data'!G99))="","",OFFSET('Hygiene Data'!$G$13,0,10*ROW('Hygiene Data'!G99)))</f>
        <v/>
      </c>
      <c r="EA105" s="284" t="str">
        <f ca="true">+IF(OFFSET('Hygiene Data'!$H$11,0,10*ROW('Hygiene Data'!H99))="","",OFFSET('Hygiene Data'!$H$11,0,10*ROW('Hygiene Data'!H99)))</f>
        <v/>
      </c>
      <c r="EB105" s="284" t="str">
        <f ca="true">+IF(OFFSET('Hygiene Data'!$H$12,0,10*ROW('Hygiene Data'!H99))="","",OFFSET('Hygiene Data'!$H$12,0,10*ROW('Hygiene Data'!H99)))</f>
        <v/>
      </c>
      <c r="EC105" s="284" t="str">
        <f ca="true">+IF(OFFSET('Hygiene Data'!$H$13,0,10*ROW('Hygiene Data'!H99))="","",OFFSET('Hygiene Data'!$H$13,0,10*ROW('Hygiene Data'!H99)))</f>
        <v/>
      </c>
      <c r="ED105" s="284" t="str">
        <f ca="true">+IF(OFFSET('Hygiene Data'!$I$11,0,10*ROW('Hygiene Data'!I99))="","",OFFSET('Hygiene Data'!$I$11,0,10*ROW('Hygiene Data'!I99)))</f>
        <v/>
      </c>
      <c r="EE105" s="284" t="str">
        <f ca="true">+IF(OFFSET('Hygiene Data'!$I$12,0,10*ROW('Hygiene Data'!I99))="","",OFFSET('Hygiene Data'!$I$12,0,10*ROW('Hygiene Data'!I99)))</f>
        <v/>
      </c>
      <c r="EF105" s="284"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9"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4"/>
      <c r="BS106" s="284" t="str">
        <f ca="true">+IF(OFFSET('Water Data'!$D$27,0,10*ROW('Water Data'!D100))="","",OFFSET('Water Data'!$D$27,0,10*ROW('Water Data'!D100)))</f>
        <v/>
      </c>
      <c r="BT106" s="284" t="str">
        <f ca="true">+IF(OFFSET('Water Data'!$D$28,0,10*ROW('Water Data'!D100))="","",OFFSET('Water Data'!$D$28,0,10*ROW('Water Data'!D100)))</f>
        <v/>
      </c>
      <c r="BU106" s="284" t="str">
        <f ca="true">+IF(OFFSET('Water Data'!$D$29,0,10*ROW('Water Data'!D100))="","",OFFSET('Water Data'!$D$29,0,10*ROW('Water Data'!D100)))</f>
        <v/>
      </c>
      <c r="BV106" s="284" t="str">
        <f ca="true">+IF(OFFSET('Water Data'!$E$27,0,10*ROW('Water Data'!E100))="","",OFFSET('Water Data'!$E$27,0,10*ROW('Water Data'!E100)))</f>
        <v/>
      </c>
      <c r="BW106" s="284" t="str">
        <f ca="true">+IF(OFFSET('Water Data'!$E$28,0,10*ROW('Water Data'!E100))="","",OFFSET('Water Data'!$E$28,0,10*ROW('Water Data'!E100)))</f>
        <v/>
      </c>
      <c r="BX106" s="284" t="str">
        <f ca="true">+IF(OFFSET('Water Data'!$E$29,0,10*ROW('Water Data'!E100))="","",OFFSET('Water Data'!$E$29,0,10*ROW('Water Data'!E100)))</f>
        <v/>
      </c>
      <c r="BY106" s="284" t="str">
        <f ca="true">+IF(OFFSET('Water Data'!$F$27,0,10*ROW('Water Data'!F100))="","",OFFSET('Water Data'!$F$27,0,10*ROW('Water Data'!F100)))</f>
        <v/>
      </c>
      <c r="BZ106" s="284" t="str">
        <f ca="true">+IF(OFFSET('Water Data'!$F$28,0,10*ROW('Water Data'!F100))="","",OFFSET('Water Data'!$F$28,0,10*ROW('Water Data'!F100)))</f>
        <v/>
      </c>
      <c r="CA106" s="284" t="str">
        <f ca="true">+IF(OFFSET('Water Data'!$F$29,0,10*ROW('Water Data'!F100))="","",OFFSET('Water Data'!$F$29,0,10*ROW('Water Data'!F100)))</f>
        <v/>
      </c>
      <c r="CB106" s="284" t="str">
        <f ca="true">+IF(OFFSET('Water Data'!$G$27,0,10*ROW('Water Data'!G100))="","",OFFSET('Water Data'!$G$27,0,10*ROW('Water Data'!G100)))</f>
        <v/>
      </c>
      <c r="CC106" s="284" t="str">
        <f ca="true">+IF(OFFSET('Water Data'!$G$28,0,10*ROW('Water Data'!G100))="","",OFFSET('Water Data'!$G$28,0,10*ROW('Water Data'!G100)))</f>
        <v/>
      </c>
      <c r="CD106" s="284" t="str">
        <f ca="true">+IF(OFFSET('Water Data'!$G$29,0,10*ROW('Water Data'!G100))="","",OFFSET('Water Data'!$G$29,0,10*ROW('Water Data'!G100)))</f>
        <v/>
      </c>
      <c r="CE106" s="284" t="str">
        <f ca="true">+IF(OFFSET('Water Data'!$H$27,0,10*ROW('Water Data'!H100))="","",OFFSET('Water Data'!$H$27,0,10*ROW('Water Data'!H100)))</f>
        <v/>
      </c>
      <c r="CF106" s="284" t="str">
        <f ca="true">+IF(OFFSET('Water Data'!$H$28,0,10*ROW('Water Data'!H100))="","",OFFSET('Water Data'!$H$28,0,10*ROW('Water Data'!H100)))</f>
        <v/>
      </c>
      <c r="CG106" s="284" t="str">
        <f ca="true">+IF(OFFSET('Water Data'!$H$29,0,10*ROW('Water Data'!H100))="","",OFFSET('Water Data'!$H$29,0,10*ROW('Water Data'!H100)))</f>
        <v/>
      </c>
      <c r="CH106" s="284" t="str">
        <f ca="true">+IF(OFFSET('Water Data'!$I$27,0,10*ROW('Water Data'!I100))="","",OFFSET('Water Data'!$I$27,0,10*ROW('Water Data'!I100)))</f>
        <v/>
      </c>
      <c r="CI106" s="284" t="str">
        <f ca="true">+IF(OFFSET('Water Data'!$I$28,0,10*ROW('Water Data'!I100))="","",OFFSET('Water Data'!$I$28,0,10*ROW('Water Data'!I100)))</f>
        <v/>
      </c>
      <c r="CJ106" s="284" t="str">
        <f ca="true">+IF(OFFSET('Water Data'!$I$29,0,10*ROW('Water Data'!I100))="","",OFFSET('Water Data'!$I$29,0,10*ROW('Water Data'!I100)))</f>
        <v/>
      </c>
      <c r="CK106" s="284" t="str">
        <f ca="true">+IF(OFFSET('Sanitation Data'!$D$28,0,10*ROW('Sanitation Data'!D100))="","",OFFSET('Sanitation Data'!$D$28,0,10*ROW('Sanitation Data'!D100)))</f>
        <v/>
      </c>
      <c r="CL106" s="284" t="str">
        <f ca="true">+IF(OFFSET('Sanitation Data'!$D$29,0,10*ROW('Sanitation Data'!D100))="","",OFFSET('Sanitation Data'!$D$29,0,10*ROW('Sanitation Data'!D100)))</f>
        <v/>
      </c>
      <c r="CM106" s="284" t="str">
        <f ca="true">+IF(OFFSET('Sanitation Data'!$D$30,0,10*ROW('Sanitation Data'!D100))="","",OFFSET('Sanitation Data'!$D$30,0,10*ROW('Sanitation Data'!D100)))</f>
        <v/>
      </c>
      <c r="CN106" s="284" t="str">
        <f ca="true">+IF(OFFSET('Sanitation Data'!$D$31,0,10*ROW('Sanitation Data'!D100))="","",OFFSET('Sanitation Data'!$D$31,0,10*ROW('Sanitation Data'!D100)))</f>
        <v/>
      </c>
      <c r="CO106" s="284" t="str">
        <f ca="true">+IF(OFFSET('Sanitation Data'!$D$32,0,10*ROW('Sanitation Data'!D100))="","",OFFSET('Sanitation Data'!$D$32,0,10*ROW('Sanitation Data'!D100)))</f>
        <v/>
      </c>
      <c r="CP106" s="284" t="str">
        <f ca="true">+IF(OFFSET('Sanitation Data'!$E$28,0,10*ROW('Sanitation Data'!E100))="","",OFFSET('Sanitation Data'!$E$28,0,10*ROW('Sanitation Data'!E100)))</f>
        <v/>
      </c>
      <c r="CQ106" s="284" t="str">
        <f ca="true">+IF(OFFSET('Sanitation Data'!$E$29,0,10*ROW('Sanitation Data'!E100))="","",OFFSET('Sanitation Data'!$E$29,0,10*ROW('Sanitation Data'!E100)))</f>
        <v/>
      </c>
      <c r="CR106" s="284" t="str">
        <f ca="true">+IF(OFFSET('Sanitation Data'!$E$30,0,10*ROW('Sanitation Data'!E100))="","",OFFSET('Sanitation Data'!$E$30,0,10*ROW('Sanitation Data'!E100)))</f>
        <v/>
      </c>
      <c r="CS106" s="284" t="str">
        <f ca="true">+IF(OFFSET('Sanitation Data'!$E$31,0,10*ROW('Sanitation Data'!E100))="","",OFFSET('Sanitation Data'!$E$31,0,10*ROW('Sanitation Data'!E100)))</f>
        <v/>
      </c>
      <c r="CT106" s="284" t="str">
        <f ca="true">+IF(OFFSET('Sanitation Data'!$E$32,0,10*ROW('Sanitation Data'!E100))="","",OFFSET('Sanitation Data'!$E$32,0,10*ROW('Sanitation Data'!E100)))</f>
        <v/>
      </c>
      <c r="CU106" s="284" t="str">
        <f ca="true">+IF(OFFSET('Sanitation Data'!$F$28,0,10*ROW('Sanitation Data'!F100))="","",OFFSET('Sanitation Data'!$F$28,0,10*ROW('Sanitation Data'!F100)))</f>
        <v/>
      </c>
      <c r="CV106" s="284" t="str">
        <f ca="true">+IF(OFFSET('Sanitation Data'!$F$29,0,10*ROW('Sanitation Data'!F100))="","",OFFSET('Sanitation Data'!$F$29,0,10*ROW('Sanitation Data'!F100)))</f>
        <v/>
      </c>
      <c r="CW106" s="284" t="str">
        <f ca="true">+IF(OFFSET('Sanitation Data'!$F$30,0,10*ROW('Sanitation Data'!F100))="","",OFFSET('Sanitation Data'!$F$30,0,10*ROW('Sanitation Data'!F100)))</f>
        <v/>
      </c>
      <c r="CX106" s="284" t="str">
        <f ca="true">+IF(OFFSET('Sanitation Data'!$F$31,0,10*ROW('Sanitation Data'!F100))="","",OFFSET('Sanitation Data'!$F$31,0,10*ROW('Sanitation Data'!F100)))</f>
        <v/>
      </c>
      <c r="CY106" s="284" t="str">
        <f ca="true">+IF(OFFSET('Sanitation Data'!$F$32,0,10*ROW('Sanitation Data'!F100))="","",OFFSET('Sanitation Data'!$F$32,0,10*ROW('Sanitation Data'!F100)))</f>
        <v/>
      </c>
      <c r="CZ106" s="284" t="str">
        <f ca="true">+IF(OFFSET('Sanitation Data'!$G$28,0,10*ROW('Sanitation Data'!G100))="","",OFFSET('Sanitation Data'!$G$28,0,10*ROW('Sanitation Data'!G100)))</f>
        <v/>
      </c>
      <c r="DA106" s="284" t="str">
        <f ca="true">+IF(OFFSET('Sanitation Data'!$G$29,0,10*ROW('Sanitation Data'!G100))="","",OFFSET('Sanitation Data'!$G$29,0,10*ROW('Sanitation Data'!G100)))</f>
        <v/>
      </c>
      <c r="DB106" s="284" t="str">
        <f ca="true">+IF(OFFSET('Sanitation Data'!$G$30,0,10*ROW('Sanitation Data'!G100))="","",OFFSET('Sanitation Data'!$G$30,0,10*ROW('Sanitation Data'!G100)))</f>
        <v/>
      </c>
      <c r="DC106" s="284" t="str">
        <f ca="true">+IF(OFFSET('Sanitation Data'!$G$31,0,10*ROW('Sanitation Data'!G100))="","",OFFSET('Sanitation Data'!$G$31,0,10*ROW('Sanitation Data'!G100)))</f>
        <v/>
      </c>
      <c r="DD106" s="284" t="str">
        <f ca="true">+IF(OFFSET('Sanitation Data'!$G$32,0,10*ROW('Sanitation Data'!G100))="","",OFFSET('Sanitation Data'!$G$32,0,10*ROW('Sanitation Data'!G100)))</f>
        <v/>
      </c>
      <c r="DE106" s="284" t="str">
        <f ca="true">+IF(OFFSET('Sanitation Data'!$H$28,0,10*ROW('Sanitation Data'!H100))="","",OFFSET('Sanitation Data'!$H$28,0,10*ROW('Sanitation Data'!H100)))</f>
        <v/>
      </c>
      <c r="DF106" s="284" t="str">
        <f ca="true">+IF(OFFSET('Sanitation Data'!$H$29,0,10*ROW('Sanitation Data'!H100))="","",OFFSET('Sanitation Data'!$H$29,0,10*ROW('Sanitation Data'!H100)))</f>
        <v/>
      </c>
      <c r="DG106" s="284" t="str">
        <f ca="true">+IF(OFFSET('Sanitation Data'!$H$30,0,10*ROW('Sanitation Data'!H100))="","",OFFSET('Sanitation Data'!$H$30,0,10*ROW('Sanitation Data'!H100)))</f>
        <v/>
      </c>
      <c r="DH106" s="284" t="str">
        <f ca="true">+IF(OFFSET('Sanitation Data'!$H$31,0,10*ROW('Sanitation Data'!H100))="","",OFFSET('Sanitation Data'!$H$31,0,10*ROW('Sanitation Data'!H100)))</f>
        <v/>
      </c>
      <c r="DI106" s="284" t="str">
        <f ca="true">+IF(OFFSET('Sanitation Data'!$H$32,0,10*ROW('Sanitation Data'!H100))="","",OFFSET('Sanitation Data'!$H$32,0,10*ROW('Sanitation Data'!H100)))</f>
        <v/>
      </c>
      <c r="DJ106" s="284" t="str">
        <f ca="true">+IF(OFFSET('Sanitation Data'!$I$28,0,10*ROW('Sanitation Data'!I100))="","",OFFSET('Sanitation Data'!$I$28,0,10*ROW('Sanitation Data'!I100)))</f>
        <v/>
      </c>
      <c r="DK106" s="284" t="str">
        <f ca="true">+IF(OFFSET('Sanitation Data'!$I$29,0,10*ROW('Sanitation Data'!I100))="","",OFFSET('Sanitation Data'!$I$29,0,10*ROW('Sanitation Data'!I100)))</f>
        <v/>
      </c>
      <c r="DL106" s="284" t="str">
        <f ca="true">+IF(OFFSET('Sanitation Data'!$I$30,0,10*ROW('Sanitation Data'!I100))="","",OFFSET('Sanitation Data'!$I$30,0,10*ROW('Sanitation Data'!I100)))</f>
        <v/>
      </c>
      <c r="DM106" s="284" t="str">
        <f ca="true">+IF(OFFSET('Sanitation Data'!$I$31,0,10*ROW('Sanitation Data'!I100))="","",OFFSET('Sanitation Data'!$I$31,0,10*ROW('Sanitation Data'!I100)))</f>
        <v/>
      </c>
      <c r="DN106" s="284" t="str">
        <f ca="true">+IF(OFFSET('Sanitation Data'!$I$32,0,10*ROW('Sanitation Data'!I100))="","",OFFSET('Sanitation Data'!$I$32,0,10*ROW('Sanitation Data'!I100)))</f>
        <v/>
      </c>
      <c r="DO106" s="284" t="str">
        <f ca="true">+IF(OFFSET('Hygiene Data'!$D$11,0,10*ROW('Hygiene Data'!D100))="","",OFFSET('Hygiene Data'!$D$11,0,10*ROW('Hygiene Data'!D100)))</f>
        <v/>
      </c>
      <c r="DP106" s="284" t="str">
        <f ca="true">+IF(OFFSET('Hygiene Data'!$D$12,0,10*ROW('Hygiene Data'!D100))="","",OFFSET('Hygiene Data'!$D$12,0,10*ROW('Hygiene Data'!D100)))</f>
        <v/>
      </c>
      <c r="DQ106" s="284" t="str">
        <f ca="true">+IF(OFFSET('Hygiene Data'!$D$13,0,10*ROW('Hygiene Data'!D100))="","",OFFSET('Hygiene Data'!$D$13,0,10*ROW('Hygiene Data'!D100)))</f>
        <v/>
      </c>
      <c r="DR106" s="284" t="str">
        <f ca="true">+IF(OFFSET('Hygiene Data'!$E$11,0,10*ROW('Hygiene Data'!E100))="","",OFFSET('Hygiene Data'!$E$11,0,10*ROW('Hygiene Data'!E100)))</f>
        <v/>
      </c>
      <c r="DS106" s="284" t="str">
        <f ca="true">+IF(OFFSET('Hygiene Data'!$E$12,0,10*ROW('Hygiene Data'!E100))="","",OFFSET('Hygiene Data'!$E$12,0,10*ROW('Hygiene Data'!E100)))</f>
        <v/>
      </c>
      <c r="DT106" s="284" t="str">
        <f ca="true">+IF(OFFSET('Hygiene Data'!$E$13,0,10*ROW('Hygiene Data'!E100))="","",OFFSET('Hygiene Data'!$E$13,0,10*ROW('Hygiene Data'!E100)))</f>
        <v/>
      </c>
      <c r="DU106" s="284" t="str">
        <f ca="true">+IF(OFFSET('Hygiene Data'!$F$11,0,10*ROW('Hygiene Data'!F100))="","",OFFSET('Hygiene Data'!$F$11,0,10*ROW('Hygiene Data'!F100)))</f>
        <v/>
      </c>
      <c r="DV106" s="284" t="str">
        <f ca="true">+IF(OFFSET('Hygiene Data'!$F$12,0,10*ROW('Hygiene Data'!F100))="","",OFFSET('Hygiene Data'!$F$12,0,10*ROW('Hygiene Data'!F100)))</f>
        <v/>
      </c>
      <c r="DW106" s="284" t="str">
        <f ca="true">+IF(OFFSET('Hygiene Data'!$F$13,0,10*ROW('Hygiene Data'!F100))="","",OFFSET('Hygiene Data'!$F$13,0,10*ROW('Hygiene Data'!F100)))</f>
        <v/>
      </c>
      <c r="DX106" s="284" t="str">
        <f ca="true">+IF(OFFSET('Hygiene Data'!$G$11,0,10*ROW('Hygiene Data'!G100))="","",OFFSET('Hygiene Data'!$G$11,0,10*ROW('Hygiene Data'!G100)))</f>
        <v/>
      </c>
      <c r="DY106" s="284" t="str">
        <f ca="true">+IF(OFFSET('Hygiene Data'!$G$12,0,10*ROW('Hygiene Data'!G100))="","",OFFSET('Hygiene Data'!$G$12,0,10*ROW('Hygiene Data'!G100)))</f>
        <v/>
      </c>
      <c r="DZ106" s="284" t="str">
        <f ca="true">+IF(OFFSET('Hygiene Data'!$G$13,0,10*ROW('Hygiene Data'!G100))="","",OFFSET('Hygiene Data'!$G$13,0,10*ROW('Hygiene Data'!G100)))</f>
        <v/>
      </c>
      <c r="EA106" s="284" t="str">
        <f ca="true">+IF(OFFSET('Hygiene Data'!$H$11,0,10*ROW('Hygiene Data'!H100))="","",OFFSET('Hygiene Data'!$H$11,0,10*ROW('Hygiene Data'!H100)))</f>
        <v/>
      </c>
      <c r="EB106" s="284" t="str">
        <f ca="true">+IF(OFFSET('Hygiene Data'!$H$12,0,10*ROW('Hygiene Data'!H100))="","",OFFSET('Hygiene Data'!$H$12,0,10*ROW('Hygiene Data'!H100)))</f>
        <v/>
      </c>
      <c r="EC106" s="284" t="str">
        <f ca="true">+IF(OFFSET('Hygiene Data'!$H$13,0,10*ROW('Hygiene Data'!H100))="","",OFFSET('Hygiene Data'!$H$13,0,10*ROW('Hygiene Data'!H100)))</f>
        <v/>
      </c>
      <c r="ED106" s="284" t="str">
        <f ca="true">+IF(OFFSET('Hygiene Data'!$I$11,0,10*ROW('Hygiene Data'!I100))="","",OFFSET('Hygiene Data'!$I$11,0,10*ROW('Hygiene Data'!I100)))</f>
        <v/>
      </c>
      <c r="EE106" s="284" t="str">
        <f ca="true">+IF(OFFSET('Hygiene Data'!$I$12,0,10*ROW('Hygiene Data'!I100))="","",OFFSET('Hygiene Data'!$I$12,0,10*ROW('Hygiene Data'!I100)))</f>
        <v/>
      </c>
      <c r="EF106" s="284"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9"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4"/>
      <c r="BS107" s="284" t="str">
        <f ca="true">+IF(OFFSET('Water Data'!$D$27,0,10*ROW('Water Data'!D101))="","",OFFSET('Water Data'!$D$27,0,10*ROW('Water Data'!D101)))</f>
        <v/>
      </c>
      <c r="BT107" s="284" t="str">
        <f ca="true">+IF(OFFSET('Water Data'!$D$28,0,10*ROW('Water Data'!D101))="","",OFFSET('Water Data'!$D$28,0,10*ROW('Water Data'!D101)))</f>
        <v/>
      </c>
      <c r="BU107" s="284" t="str">
        <f ca="true">+IF(OFFSET('Water Data'!$D$29,0,10*ROW('Water Data'!D101))="","",OFFSET('Water Data'!$D$29,0,10*ROW('Water Data'!D101)))</f>
        <v/>
      </c>
      <c r="BV107" s="284" t="str">
        <f ca="true">+IF(OFFSET('Water Data'!$E$27,0,10*ROW('Water Data'!E101))="","",OFFSET('Water Data'!$E$27,0,10*ROW('Water Data'!E101)))</f>
        <v/>
      </c>
      <c r="BW107" s="284" t="str">
        <f ca="true">+IF(OFFSET('Water Data'!$E$28,0,10*ROW('Water Data'!E101))="","",OFFSET('Water Data'!$E$28,0,10*ROW('Water Data'!E101)))</f>
        <v/>
      </c>
      <c r="BX107" s="284" t="str">
        <f ca="true">+IF(OFFSET('Water Data'!$E$29,0,10*ROW('Water Data'!E101))="","",OFFSET('Water Data'!$E$29,0,10*ROW('Water Data'!E101)))</f>
        <v/>
      </c>
      <c r="BY107" s="284" t="str">
        <f ca="true">+IF(OFFSET('Water Data'!$F$27,0,10*ROW('Water Data'!F101))="","",OFFSET('Water Data'!$F$27,0,10*ROW('Water Data'!F101)))</f>
        <v/>
      </c>
      <c r="BZ107" s="284" t="str">
        <f ca="true">+IF(OFFSET('Water Data'!$F$28,0,10*ROW('Water Data'!F101))="","",OFFSET('Water Data'!$F$28,0,10*ROW('Water Data'!F101)))</f>
        <v/>
      </c>
      <c r="CA107" s="284" t="str">
        <f ca="true">+IF(OFFSET('Water Data'!$F$29,0,10*ROW('Water Data'!F101))="","",OFFSET('Water Data'!$F$29,0,10*ROW('Water Data'!F101)))</f>
        <v/>
      </c>
      <c r="CB107" s="284" t="str">
        <f ca="true">+IF(OFFSET('Water Data'!$G$27,0,10*ROW('Water Data'!G101))="","",OFFSET('Water Data'!$G$27,0,10*ROW('Water Data'!G101)))</f>
        <v/>
      </c>
      <c r="CC107" s="284" t="str">
        <f ca="true">+IF(OFFSET('Water Data'!$G$28,0,10*ROW('Water Data'!G101))="","",OFFSET('Water Data'!$G$28,0,10*ROW('Water Data'!G101)))</f>
        <v/>
      </c>
      <c r="CD107" s="284" t="str">
        <f ca="true">+IF(OFFSET('Water Data'!$G$29,0,10*ROW('Water Data'!G101))="","",OFFSET('Water Data'!$G$29,0,10*ROW('Water Data'!G101)))</f>
        <v/>
      </c>
      <c r="CE107" s="284" t="str">
        <f ca="true">+IF(OFFSET('Water Data'!$H$27,0,10*ROW('Water Data'!H101))="","",OFFSET('Water Data'!$H$27,0,10*ROW('Water Data'!H101)))</f>
        <v/>
      </c>
      <c r="CF107" s="284" t="str">
        <f ca="true">+IF(OFFSET('Water Data'!$H$28,0,10*ROW('Water Data'!H101))="","",OFFSET('Water Data'!$H$28,0,10*ROW('Water Data'!H101)))</f>
        <v/>
      </c>
      <c r="CG107" s="284" t="str">
        <f ca="true">+IF(OFFSET('Water Data'!$H$29,0,10*ROW('Water Data'!H101))="","",OFFSET('Water Data'!$H$29,0,10*ROW('Water Data'!H101)))</f>
        <v/>
      </c>
      <c r="CH107" s="284" t="str">
        <f ca="true">+IF(OFFSET('Water Data'!$I$27,0,10*ROW('Water Data'!I101))="","",OFFSET('Water Data'!$I$27,0,10*ROW('Water Data'!I101)))</f>
        <v/>
      </c>
      <c r="CI107" s="284" t="str">
        <f ca="true">+IF(OFFSET('Water Data'!$I$28,0,10*ROW('Water Data'!I101))="","",OFFSET('Water Data'!$I$28,0,10*ROW('Water Data'!I101)))</f>
        <v/>
      </c>
      <c r="CJ107" s="284" t="str">
        <f ca="true">+IF(OFFSET('Water Data'!$I$29,0,10*ROW('Water Data'!I101))="","",OFFSET('Water Data'!$I$29,0,10*ROW('Water Data'!I101)))</f>
        <v/>
      </c>
      <c r="CK107" s="284" t="str">
        <f ca="true">+IF(OFFSET('Sanitation Data'!$D$28,0,10*ROW('Sanitation Data'!D101))="","",OFFSET('Sanitation Data'!$D$28,0,10*ROW('Sanitation Data'!D101)))</f>
        <v/>
      </c>
      <c r="CL107" s="284" t="str">
        <f ca="true">+IF(OFFSET('Sanitation Data'!$D$29,0,10*ROW('Sanitation Data'!D101))="","",OFFSET('Sanitation Data'!$D$29,0,10*ROW('Sanitation Data'!D101)))</f>
        <v/>
      </c>
      <c r="CM107" s="284" t="str">
        <f ca="true">+IF(OFFSET('Sanitation Data'!$D$30,0,10*ROW('Sanitation Data'!D101))="","",OFFSET('Sanitation Data'!$D$30,0,10*ROW('Sanitation Data'!D101)))</f>
        <v/>
      </c>
      <c r="CN107" s="284" t="str">
        <f ca="true">+IF(OFFSET('Sanitation Data'!$D$31,0,10*ROW('Sanitation Data'!D101))="","",OFFSET('Sanitation Data'!$D$31,0,10*ROW('Sanitation Data'!D101)))</f>
        <v/>
      </c>
      <c r="CO107" s="284" t="str">
        <f ca="true">+IF(OFFSET('Sanitation Data'!$D$32,0,10*ROW('Sanitation Data'!D101))="","",OFFSET('Sanitation Data'!$D$32,0,10*ROW('Sanitation Data'!D101)))</f>
        <v/>
      </c>
      <c r="CP107" s="284" t="str">
        <f ca="true">+IF(OFFSET('Sanitation Data'!$E$28,0,10*ROW('Sanitation Data'!E101))="","",OFFSET('Sanitation Data'!$E$28,0,10*ROW('Sanitation Data'!E101)))</f>
        <v/>
      </c>
      <c r="CQ107" s="284" t="str">
        <f ca="true">+IF(OFFSET('Sanitation Data'!$E$29,0,10*ROW('Sanitation Data'!E101))="","",OFFSET('Sanitation Data'!$E$29,0,10*ROW('Sanitation Data'!E101)))</f>
        <v/>
      </c>
      <c r="CR107" s="284" t="str">
        <f ca="true">+IF(OFFSET('Sanitation Data'!$E$30,0,10*ROW('Sanitation Data'!E101))="","",OFFSET('Sanitation Data'!$E$30,0,10*ROW('Sanitation Data'!E101)))</f>
        <v/>
      </c>
      <c r="CS107" s="284" t="str">
        <f ca="true">+IF(OFFSET('Sanitation Data'!$E$31,0,10*ROW('Sanitation Data'!E101))="","",OFFSET('Sanitation Data'!$E$31,0,10*ROW('Sanitation Data'!E101)))</f>
        <v/>
      </c>
      <c r="CT107" s="284" t="str">
        <f ca="true">+IF(OFFSET('Sanitation Data'!$E$32,0,10*ROW('Sanitation Data'!E101))="","",OFFSET('Sanitation Data'!$E$32,0,10*ROW('Sanitation Data'!E101)))</f>
        <v/>
      </c>
      <c r="CU107" s="284" t="str">
        <f ca="true">+IF(OFFSET('Sanitation Data'!$F$28,0,10*ROW('Sanitation Data'!F101))="","",OFFSET('Sanitation Data'!$F$28,0,10*ROW('Sanitation Data'!F101)))</f>
        <v/>
      </c>
      <c r="CV107" s="284" t="str">
        <f ca="true">+IF(OFFSET('Sanitation Data'!$F$29,0,10*ROW('Sanitation Data'!F101))="","",OFFSET('Sanitation Data'!$F$29,0,10*ROW('Sanitation Data'!F101)))</f>
        <v/>
      </c>
      <c r="CW107" s="284" t="str">
        <f ca="true">+IF(OFFSET('Sanitation Data'!$F$30,0,10*ROW('Sanitation Data'!F101))="","",OFFSET('Sanitation Data'!$F$30,0,10*ROW('Sanitation Data'!F101)))</f>
        <v/>
      </c>
      <c r="CX107" s="284" t="str">
        <f ca="true">+IF(OFFSET('Sanitation Data'!$F$31,0,10*ROW('Sanitation Data'!F101))="","",OFFSET('Sanitation Data'!$F$31,0,10*ROW('Sanitation Data'!F101)))</f>
        <v/>
      </c>
      <c r="CY107" s="284" t="str">
        <f ca="true">+IF(OFFSET('Sanitation Data'!$F$32,0,10*ROW('Sanitation Data'!F101))="","",OFFSET('Sanitation Data'!$F$32,0,10*ROW('Sanitation Data'!F101)))</f>
        <v/>
      </c>
      <c r="CZ107" s="284" t="str">
        <f ca="true">+IF(OFFSET('Sanitation Data'!$G$28,0,10*ROW('Sanitation Data'!G101))="","",OFFSET('Sanitation Data'!$G$28,0,10*ROW('Sanitation Data'!G101)))</f>
        <v/>
      </c>
      <c r="DA107" s="284" t="str">
        <f ca="true">+IF(OFFSET('Sanitation Data'!$G$29,0,10*ROW('Sanitation Data'!G101))="","",OFFSET('Sanitation Data'!$G$29,0,10*ROW('Sanitation Data'!G101)))</f>
        <v/>
      </c>
      <c r="DB107" s="284" t="str">
        <f ca="true">+IF(OFFSET('Sanitation Data'!$G$30,0,10*ROW('Sanitation Data'!G101))="","",OFFSET('Sanitation Data'!$G$30,0,10*ROW('Sanitation Data'!G101)))</f>
        <v/>
      </c>
      <c r="DC107" s="284" t="str">
        <f ca="true">+IF(OFFSET('Sanitation Data'!$G$31,0,10*ROW('Sanitation Data'!G101))="","",OFFSET('Sanitation Data'!$G$31,0,10*ROW('Sanitation Data'!G101)))</f>
        <v/>
      </c>
      <c r="DD107" s="284" t="str">
        <f ca="true">+IF(OFFSET('Sanitation Data'!$G$32,0,10*ROW('Sanitation Data'!G101))="","",OFFSET('Sanitation Data'!$G$32,0,10*ROW('Sanitation Data'!G101)))</f>
        <v/>
      </c>
      <c r="DE107" s="284" t="str">
        <f ca="true">+IF(OFFSET('Sanitation Data'!$H$28,0,10*ROW('Sanitation Data'!H101))="","",OFFSET('Sanitation Data'!$H$28,0,10*ROW('Sanitation Data'!H101)))</f>
        <v/>
      </c>
      <c r="DF107" s="284" t="str">
        <f ca="true">+IF(OFFSET('Sanitation Data'!$H$29,0,10*ROW('Sanitation Data'!H101))="","",OFFSET('Sanitation Data'!$H$29,0,10*ROW('Sanitation Data'!H101)))</f>
        <v/>
      </c>
      <c r="DG107" s="284" t="str">
        <f ca="true">+IF(OFFSET('Sanitation Data'!$H$30,0,10*ROW('Sanitation Data'!H101))="","",OFFSET('Sanitation Data'!$H$30,0,10*ROW('Sanitation Data'!H101)))</f>
        <v/>
      </c>
      <c r="DH107" s="284" t="str">
        <f ca="true">+IF(OFFSET('Sanitation Data'!$H$31,0,10*ROW('Sanitation Data'!H101))="","",OFFSET('Sanitation Data'!$H$31,0,10*ROW('Sanitation Data'!H101)))</f>
        <v/>
      </c>
      <c r="DI107" s="284" t="str">
        <f ca="true">+IF(OFFSET('Sanitation Data'!$H$32,0,10*ROW('Sanitation Data'!H101))="","",OFFSET('Sanitation Data'!$H$32,0,10*ROW('Sanitation Data'!H101)))</f>
        <v/>
      </c>
      <c r="DJ107" s="284" t="str">
        <f ca="true">+IF(OFFSET('Sanitation Data'!$I$28,0,10*ROW('Sanitation Data'!I101))="","",OFFSET('Sanitation Data'!$I$28,0,10*ROW('Sanitation Data'!I101)))</f>
        <v/>
      </c>
      <c r="DK107" s="284" t="str">
        <f ca="true">+IF(OFFSET('Sanitation Data'!$I$29,0,10*ROW('Sanitation Data'!I101))="","",OFFSET('Sanitation Data'!$I$29,0,10*ROW('Sanitation Data'!I101)))</f>
        <v/>
      </c>
      <c r="DL107" s="284" t="str">
        <f ca="true">+IF(OFFSET('Sanitation Data'!$I$30,0,10*ROW('Sanitation Data'!I101))="","",OFFSET('Sanitation Data'!$I$30,0,10*ROW('Sanitation Data'!I101)))</f>
        <v/>
      </c>
      <c r="DM107" s="284" t="str">
        <f ca="true">+IF(OFFSET('Sanitation Data'!$I$31,0,10*ROW('Sanitation Data'!I101))="","",OFFSET('Sanitation Data'!$I$31,0,10*ROW('Sanitation Data'!I101)))</f>
        <v/>
      </c>
      <c r="DN107" s="284" t="str">
        <f ca="true">+IF(OFFSET('Sanitation Data'!$I$32,0,10*ROW('Sanitation Data'!I101))="","",OFFSET('Sanitation Data'!$I$32,0,10*ROW('Sanitation Data'!I101)))</f>
        <v/>
      </c>
      <c r="DO107" s="284" t="str">
        <f ca="true">+IF(OFFSET('Hygiene Data'!$D$11,0,10*ROW('Hygiene Data'!D101))="","",OFFSET('Hygiene Data'!$D$11,0,10*ROW('Hygiene Data'!D101)))</f>
        <v/>
      </c>
      <c r="DP107" s="284" t="str">
        <f ca="true">+IF(OFFSET('Hygiene Data'!$D$12,0,10*ROW('Hygiene Data'!D101))="","",OFFSET('Hygiene Data'!$D$12,0,10*ROW('Hygiene Data'!D101)))</f>
        <v/>
      </c>
      <c r="DQ107" s="284" t="str">
        <f ca="true">+IF(OFFSET('Hygiene Data'!$D$13,0,10*ROW('Hygiene Data'!D101))="","",OFFSET('Hygiene Data'!$D$13,0,10*ROW('Hygiene Data'!D101)))</f>
        <v/>
      </c>
      <c r="DR107" s="284" t="str">
        <f ca="true">+IF(OFFSET('Hygiene Data'!$E$11,0,10*ROW('Hygiene Data'!E101))="","",OFFSET('Hygiene Data'!$E$11,0,10*ROW('Hygiene Data'!E101)))</f>
        <v/>
      </c>
      <c r="DS107" s="284" t="str">
        <f ca="true">+IF(OFFSET('Hygiene Data'!$E$12,0,10*ROW('Hygiene Data'!E101))="","",OFFSET('Hygiene Data'!$E$12,0,10*ROW('Hygiene Data'!E101)))</f>
        <v/>
      </c>
      <c r="DT107" s="284" t="str">
        <f ca="true">+IF(OFFSET('Hygiene Data'!$E$13,0,10*ROW('Hygiene Data'!E101))="","",OFFSET('Hygiene Data'!$E$13,0,10*ROW('Hygiene Data'!E101)))</f>
        <v/>
      </c>
      <c r="DU107" s="284" t="str">
        <f ca="true">+IF(OFFSET('Hygiene Data'!$F$11,0,10*ROW('Hygiene Data'!F101))="","",OFFSET('Hygiene Data'!$F$11,0,10*ROW('Hygiene Data'!F101)))</f>
        <v/>
      </c>
      <c r="DV107" s="284" t="str">
        <f ca="true">+IF(OFFSET('Hygiene Data'!$F$12,0,10*ROW('Hygiene Data'!F101))="","",OFFSET('Hygiene Data'!$F$12,0,10*ROW('Hygiene Data'!F101)))</f>
        <v/>
      </c>
      <c r="DW107" s="284" t="str">
        <f ca="true">+IF(OFFSET('Hygiene Data'!$F$13,0,10*ROW('Hygiene Data'!F101))="","",OFFSET('Hygiene Data'!$F$13,0,10*ROW('Hygiene Data'!F101)))</f>
        <v/>
      </c>
      <c r="DX107" s="284" t="str">
        <f ca="true">+IF(OFFSET('Hygiene Data'!$G$11,0,10*ROW('Hygiene Data'!G101))="","",OFFSET('Hygiene Data'!$G$11,0,10*ROW('Hygiene Data'!G101)))</f>
        <v/>
      </c>
      <c r="DY107" s="284" t="str">
        <f ca="true">+IF(OFFSET('Hygiene Data'!$G$12,0,10*ROW('Hygiene Data'!G101))="","",OFFSET('Hygiene Data'!$G$12,0,10*ROW('Hygiene Data'!G101)))</f>
        <v/>
      </c>
      <c r="DZ107" s="284" t="str">
        <f ca="true">+IF(OFFSET('Hygiene Data'!$G$13,0,10*ROW('Hygiene Data'!G101))="","",OFFSET('Hygiene Data'!$G$13,0,10*ROW('Hygiene Data'!G101)))</f>
        <v/>
      </c>
      <c r="EA107" s="284" t="str">
        <f ca="true">+IF(OFFSET('Hygiene Data'!$H$11,0,10*ROW('Hygiene Data'!H101))="","",OFFSET('Hygiene Data'!$H$11,0,10*ROW('Hygiene Data'!H101)))</f>
        <v/>
      </c>
      <c r="EB107" s="284" t="str">
        <f ca="true">+IF(OFFSET('Hygiene Data'!$H$12,0,10*ROW('Hygiene Data'!H101))="","",OFFSET('Hygiene Data'!$H$12,0,10*ROW('Hygiene Data'!H101)))</f>
        <v/>
      </c>
      <c r="EC107" s="284" t="str">
        <f ca="true">+IF(OFFSET('Hygiene Data'!$H$13,0,10*ROW('Hygiene Data'!H101))="","",OFFSET('Hygiene Data'!$H$13,0,10*ROW('Hygiene Data'!H101)))</f>
        <v/>
      </c>
      <c r="ED107" s="284" t="str">
        <f ca="true">+IF(OFFSET('Hygiene Data'!$I$11,0,10*ROW('Hygiene Data'!I101))="","",OFFSET('Hygiene Data'!$I$11,0,10*ROW('Hygiene Data'!I101)))</f>
        <v/>
      </c>
      <c r="EE107" s="284" t="str">
        <f ca="true">+IF(OFFSET('Hygiene Data'!$I$12,0,10*ROW('Hygiene Data'!I101))="","",OFFSET('Hygiene Data'!$I$12,0,10*ROW('Hygiene Data'!I101)))</f>
        <v/>
      </c>
      <c r="EF107" s="284"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9"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4"/>
      <c r="BS108" s="284" t="str">
        <f ca="true">+IF(OFFSET('Water Data'!$D$27,0,10*ROW('Water Data'!D102))="","",OFFSET('Water Data'!$D$27,0,10*ROW('Water Data'!D102)))</f>
        <v/>
      </c>
      <c r="BT108" s="284" t="str">
        <f ca="true">+IF(OFFSET('Water Data'!$D$28,0,10*ROW('Water Data'!D102))="","",OFFSET('Water Data'!$D$28,0,10*ROW('Water Data'!D102)))</f>
        <v/>
      </c>
      <c r="BU108" s="284" t="str">
        <f ca="true">+IF(OFFSET('Water Data'!$D$29,0,10*ROW('Water Data'!D102))="","",OFFSET('Water Data'!$D$29,0,10*ROW('Water Data'!D102)))</f>
        <v/>
      </c>
      <c r="BV108" s="284" t="str">
        <f ca="true">+IF(OFFSET('Water Data'!$E$27,0,10*ROW('Water Data'!E102))="","",OFFSET('Water Data'!$E$27,0,10*ROW('Water Data'!E102)))</f>
        <v/>
      </c>
      <c r="BW108" s="284" t="str">
        <f ca="true">+IF(OFFSET('Water Data'!$E$28,0,10*ROW('Water Data'!E102))="","",OFFSET('Water Data'!$E$28,0,10*ROW('Water Data'!E102)))</f>
        <v/>
      </c>
      <c r="BX108" s="284" t="str">
        <f ca="true">+IF(OFFSET('Water Data'!$E$29,0,10*ROW('Water Data'!E102))="","",OFFSET('Water Data'!$E$29,0,10*ROW('Water Data'!E102)))</f>
        <v/>
      </c>
      <c r="BY108" s="284" t="str">
        <f ca="true">+IF(OFFSET('Water Data'!$F$27,0,10*ROW('Water Data'!F102))="","",OFFSET('Water Data'!$F$27,0,10*ROW('Water Data'!F102)))</f>
        <v/>
      </c>
      <c r="BZ108" s="284" t="str">
        <f ca="true">+IF(OFFSET('Water Data'!$F$28,0,10*ROW('Water Data'!F102))="","",OFFSET('Water Data'!$F$28,0,10*ROW('Water Data'!F102)))</f>
        <v/>
      </c>
      <c r="CA108" s="284" t="str">
        <f ca="true">+IF(OFFSET('Water Data'!$F$29,0,10*ROW('Water Data'!F102))="","",OFFSET('Water Data'!$F$29,0,10*ROW('Water Data'!F102)))</f>
        <v/>
      </c>
      <c r="CB108" s="284" t="str">
        <f ca="true">+IF(OFFSET('Water Data'!$G$27,0,10*ROW('Water Data'!G102))="","",OFFSET('Water Data'!$G$27,0,10*ROW('Water Data'!G102)))</f>
        <v/>
      </c>
      <c r="CC108" s="284" t="str">
        <f ca="true">+IF(OFFSET('Water Data'!$G$28,0,10*ROW('Water Data'!G102))="","",OFFSET('Water Data'!$G$28,0,10*ROW('Water Data'!G102)))</f>
        <v/>
      </c>
      <c r="CD108" s="284" t="str">
        <f ca="true">+IF(OFFSET('Water Data'!$G$29,0,10*ROW('Water Data'!G102))="","",OFFSET('Water Data'!$G$29,0,10*ROW('Water Data'!G102)))</f>
        <v/>
      </c>
      <c r="CE108" s="284" t="str">
        <f ca="true">+IF(OFFSET('Water Data'!$H$27,0,10*ROW('Water Data'!H102))="","",OFFSET('Water Data'!$H$27,0,10*ROW('Water Data'!H102)))</f>
        <v/>
      </c>
      <c r="CF108" s="284" t="str">
        <f ca="true">+IF(OFFSET('Water Data'!$H$28,0,10*ROW('Water Data'!H102))="","",OFFSET('Water Data'!$H$28,0,10*ROW('Water Data'!H102)))</f>
        <v/>
      </c>
      <c r="CG108" s="284" t="str">
        <f ca="true">+IF(OFFSET('Water Data'!$H$29,0,10*ROW('Water Data'!H102))="","",OFFSET('Water Data'!$H$29,0,10*ROW('Water Data'!H102)))</f>
        <v/>
      </c>
      <c r="CH108" s="284" t="str">
        <f ca="true">+IF(OFFSET('Water Data'!$I$27,0,10*ROW('Water Data'!I102))="","",OFFSET('Water Data'!$I$27,0,10*ROW('Water Data'!I102)))</f>
        <v/>
      </c>
      <c r="CI108" s="284" t="str">
        <f ca="true">+IF(OFFSET('Water Data'!$I$28,0,10*ROW('Water Data'!I102))="","",OFFSET('Water Data'!$I$28,0,10*ROW('Water Data'!I102)))</f>
        <v/>
      </c>
      <c r="CJ108" s="284" t="str">
        <f ca="true">+IF(OFFSET('Water Data'!$I$29,0,10*ROW('Water Data'!I102))="","",OFFSET('Water Data'!$I$29,0,10*ROW('Water Data'!I102)))</f>
        <v/>
      </c>
      <c r="CK108" s="284" t="str">
        <f ca="true">+IF(OFFSET('Sanitation Data'!$D$28,0,10*ROW('Sanitation Data'!D102))="","",OFFSET('Sanitation Data'!$D$28,0,10*ROW('Sanitation Data'!D102)))</f>
        <v/>
      </c>
      <c r="CL108" s="284" t="str">
        <f ca="true">+IF(OFFSET('Sanitation Data'!$D$29,0,10*ROW('Sanitation Data'!D102))="","",OFFSET('Sanitation Data'!$D$29,0,10*ROW('Sanitation Data'!D102)))</f>
        <v/>
      </c>
      <c r="CM108" s="284" t="str">
        <f ca="true">+IF(OFFSET('Sanitation Data'!$D$30,0,10*ROW('Sanitation Data'!D102))="","",OFFSET('Sanitation Data'!$D$30,0,10*ROW('Sanitation Data'!D102)))</f>
        <v/>
      </c>
      <c r="CN108" s="284" t="str">
        <f ca="true">+IF(OFFSET('Sanitation Data'!$D$31,0,10*ROW('Sanitation Data'!D102))="","",OFFSET('Sanitation Data'!$D$31,0,10*ROW('Sanitation Data'!D102)))</f>
        <v/>
      </c>
      <c r="CO108" s="284" t="str">
        <f ca="true">+IF(OFFSET('Sanitation Data'!$D$32,0,10*ROW('Sanitation Data'!D102))="","",OFFSET('Sanitation Data'!$D$32,0,10*ROW('Sanitation Data'!D102)))</f>
        <v/>
      </c>
      <c r="CP108" s="284" t="str">
        <f ca="true">+IF(OFFSET('Sanitation Data'!$E$28,0,10*ROW('Sanitation Data'!E102))="","",OFFSET('Sanitation Data'!$E$28,0,10*ROW('Sanitation Data'!E102)))</f>
        <v/>
      </c>
      <c r="CQ108" s="284" t="str">
        <f ca="true">+IF(OFFSET('Sanitation Data'!$E$29,0,10*ROW('Sanitation Data'!E102))="","",OFFSET('Sanitation Data'!$E$29,0,10*ROW('Sanitation Data'!E102)))</f>
        <v/>
      </c>
      <c r="CR108" s="284" t="str">
        <f ca="true">+IF(OFFSET('Sanitation Data'!$E$30,0,10*ROW('Sanitation Data'!E102))="","",OFFSET('Sanitation Data'!$E$30,0,10*ROW('Sanitation Data'!E102)))</f>
        <v/>
      </c>
      <c r="CS108" s="284" t="str">
        <f ca="true">+IF(OFFSET('Sanitation Data'!$E$31,0,10*ROW('Sanitation Data'!E102))="","",OFFSET('Sanitation Data'!$E$31,0,10*ROW('Sanitation Data'!E102)))</f>
        <v/>
      </c>
      <c r="CT108" s="284" t="str">
        <f ca="true">+IF(OFFSET('Sanitation Data'!$E$32,0,10*ROW('Sanitation Data'!E102))="","",OFFSET('Sanitation Data'!$E$32,0,10*ROW('Sanitation Data'!E102)))</f>
        <v/>
      </c>
      <c r="CU108" s="284" t="str">
        <f ca="true">+IF(OFFSET('Sanitation Data'!$F$28,0,10*ROW('Sanitation Data'!F102))="","",OFFSET('Sanitation Data'!$F$28,0,10*ROW('Sanitation Data'!F102)))</f>
        <v/>
      </c>
      <c r="CV108" s="284" t="str">
        <f ca="true">+IF(OFFSET('Sanitation Data'!$F$29,0,10*ROW('Sanitation Data'!F102))="","",OFFSET('Sanitation Data'!$F$29,0,10*ROW('Sanitation Data'!F102)))</f>
        <v/>
      </c>
      <c r="CW108" s="284" t="str">
        <f ca="true">+IF(OFFSET('Sanitation Data'!$F$30,0,10*ROW('Sanitation Data'!F102))="","",OFFSET('Sanitation Data'!$F$30,0,10*ROW('Sanitation Data'!F102)))</f>
        <v/>
      </c>
      <c r="CX108" s="284" t="str">
        <f ca="true">+IF(OFFSET('Sanitation Data'!$F$31,0,10*ROW('Sanitation Data'!F102))="","",OFFSET('Sanitation Data'!$F$31,0,10*ROW('Sanitation Data'!F102)))</f>
        <v/>
      </c>
      <c r="CY108" s="284" t="str">
        <f ca="true">+IF(OFFSET('Sanitation Data'!$F$32,0,10*ROW('Sanitation Data'!F102))="","",OFFSET('Sanitation Data'!$F$32,0,10*ROW('Sanitation Data'!F102)))</f>
        <v/>
      </c>
      <c r="CZ108" s="284" t="str">
        <f ca="true">+IF(OFFSET('Sanitation Data'!$G$28,0,10*ROW('Sanitation Data'!G102))="","",OFFSET('Sanitation Data'!$G$28,0,10*ROW('Sanitation Data'!G102)))</f>
        <v/>
      </c>
      <c r="DA108" s="284" t="str">
        <f ca="true">+IF(OFFSET('Sanitation Data'!$G$29,0,10*ROW('Sanitation Data'!G102))="","",OFFSET('Sanitation Data'!$G$29,0,10*ROW('Sanitation Data'!G102)))</f>
        <v/>
      </c>
      <c r="DB108" s="284" t="str">
        <f ca="true">+IF(OFFSET('Sanitation Data'!$G$30,0,10*ROW('Sanitation Data'!G102))="","",OFFSET('Sanitation Data'!$G$30,0,10*ROW('Sanitation Data'!G102)))</f>
        <v/>
      </c>
      <c r="DC108" s="284" t="str">
        <f ca="true">+IF(OFFSET('Sanitation Data'!$G$31,0,10*ROW('Sanitation Data'!G102))="","",OFFSET('Sanitation Data'!$G$31,0,10*ROW('Sanitation Data'!G102)))</f>
        <v/>
      </c>
      <c r="DD108" s="284" t="str">
        <f ca="true">+IF(OFFSET('Sanitation Data'!$G$32,0,10*ROW('Sanitation Data'!G102))="","",OFFSET('Sanitation Data'!$G$32,0,10*ROW('Sanitation Data'!G102)))</f>
        <v/>
      </c>
      <c r="DE108" s="284" t="str">
        <f ca="true">+IF(OFFSET('Sanitation Data'!$H$28,0,10*ROW('Sanitation Data'!H102))="","",OFFSET('Sanitation Data'!$H$28,0,10*ROW('Sanitation Data'!H102)))</f>
        <v/>
      </c>
      <c r="DF108" s="284" t="str">
        <f ca="true">+IF(OFFSET('Sanitation Data'!$H$29,0,10*ROW('Sanitation Data'!H102))="","",OFFSET('Sanitation Data'!$H$29,0,10*ROW('Sanitation Data'!H102)))</f>
        <v/>
      </c>
      <c r="DG108" s="284" t="str">
        <f ca="true">+IF(OFFSET('Sanitation Data'!$H$30,0,10*ROW('Sanitation Data'!H102))="","",OFFSET('Sanitation Data'!$H$30,0,10*ROW('Sanitation Data'!H102)))</f>
        <v/>
      </c>
      <c r="DH108" s="284" t="str">
        <f ca="true">+IF(OFFSET('Sanitation Data'!$H$31,0,10*ROW('Sanitation Data'!H102))="","",OFFSET('Sanitation Data'!$H$31,0,10*ROW('Sanitation Data'!H102)))</f>
        <v/>
      </c>
      <c r="DI108" s="284" t="str">
        <f ca="true">+IF(OFFSET('Sanitation Data'!$H$32,0,10*ROW('Sanitation Data'!H102))="","",OFFSET('Sanitation Data'!$H$32,0,10*ROW('Sanitation Data'!H102)))</f>
        <v/>
      </c>
      <c r="DJ108" s="284" t="str">
        <f ca="true">+IF(OFFSET('Sanitation Data'!$I$28,0,10*ROW('Sanitation Data'!I102))="","",OFFSET('Sanitation Data'!$I$28,0,10*ROW('Sanitation Data'!I102)))</f>
        <v/>
      </c>
      <c r="DK108" s="284" t="str">
        <f ca="true">+IF(OFFSET('Sanitation Data'!$I$29,0,10*ROW('Sanitation Data'!I102))="","",OFFSET('Sanitation Data'!$I$29,0,10*ROW('Sanitation Data'!I102)))</f>
        <v/>
      </c>
      <c r="DL108" s="284" t="str">
        <f ca="true">+IF(OFFSET('Sanitation Data'!$I$30,0,10*ROW('Sanitation Data'!I102))="","",OFFSET('Sanitation Data'!$I$30,0,10*ROW('Sanitation Data'!I102)))</f>
        <v/>
      </c>
      <c r="DM108" s="284" t="str">
        <f ca="true">+IF(OFFSET('Sanitation Data'!$I$31,0,10*ROW('Sanitation Data'!I102))="","",OFFSET('Sanitation Data'!$I$31,0,10*ROW('Sanitation Data'!I102)))</f>
        <v/>
      </c>
      <c r="DN108" s="284" t="str">
        <f ca="true">+IF(OFFSET('Sanitation Data'!$I$32,0,10*ROW('Sanitation Data'!I102))="","",OFFSET('Sanitation Data'!$I$32,0,10*ROW('Sanitation Data'!I102)))</f>
        <v/>
      </c>
      <c r="DO108" s="284" t="str">
        <f ca="true">+IF(OFFSET('Hygiene Data'!$D$11,0,10*ROW('Hygiene Data'!D102))="","",OFFSET('Hygiene Data'!$D$11,0,10*ROW('Hygiene Data'!D102)))</f>
        <v/>
      </c>
      <c r="DP108" s="284" t="str">
        <f ca="true">+IF(OFFSET('Hygiene Data'!$D$12,0,10*ROW('Hygiene Data'!D102))="","",OFFSET('Hygiene Data'!$D$12,0,10*ROW('Hygiene Data'!D102)))</f>
        <v/>
      </c>
      <c r="DQ108" s="284" t="str">
        <f ca="true">+IF(OFFSET('Hygiene Data'!$D$13,0,10*ROW('Hygiene Data'!D102))="","",OFFSET('Hygiene Data'!$D$13,0,10*ROW('Hygiene Data'!D102)))</f>
        <v/>
      </c>
      <c r="DR108" s="284" t="str">
        <f ca="true">+IF(OFFSET('Hygiene Data'!$E$11,0,10*ROW('Hygiene Data'!E102))="","",OFFSET('Hygiene Data'!$E$11,0,10*ROW('Hygiene Data'!E102)))</f>
        <v/>
      </c>
      <c r="DS108" s="284" t="str">
        <f ca="true">+IF(OFFSET('Hygiene Data'!$E$12,0,10*ROW('Hygiene Data'!E102))="","",OFFSET('Hygiene Data'!$E$12,0,10*ROW('Hygiene Data'!E102)))</f>
        <v/>
      </c>
      <c r="DT108" s="284" t="str">
        <f ca="true">+IF(OFFSET('Hygiene Data'!$E$13,0,10*ROW('Hygiene Data'!E102))="","",OFFSET('Hygiene Data'!$E$13,0,10*ROW('Hygiene Data'!E102)))</f>
        <v/>
      </c>
      <c r="DU108" s="284" t="str">
        <f ca="true">+IF(OFFSET('Hygiene Data'!$F$11,0,10*ROW('Hygiene Data'!F102))="","",OFFSET('Hygiene Data'!$F$11,0,10*ROW('Hygiene Data'!F102)))</f>
        <v/>
      </c>
      <c r="DV108" s="284" t="str">
        <f ca="true">+IF(OFFSET('Hygiene Data'!$F$12,0,10*ROW('Hygiene Data'!F102))="","",OFFSET('Hygiene Data'!$F$12,0,10*ROW('Hygiene Data'!F102)))</f>
        <v/>
      </c>
      <c r="DW108" s="284" t="str">
        <f ca="true">+IF(OFFSET('Hygiene Data'!$F$13,0,10*ROW('Hygiene Data'!F102))="","",OFFSET('Hygiene Data'!$F$13,0,10*ROW('Hygiene Data'!F102)))</f>
        <v/>
      </c>
      <c r="DX108" s="284" t="str">
        <f ca="true">+IF(OFFSET('Hygiene Data'!$G$11,0,10*ROW('Hygiene Data'!G102))="","",OFFSET('Hygiene Data'!$G$11,0,10*ROW('Hygiene Data'!G102)))</f>
        <v/>
      </c>
      <c r="DY108" s="284" t="str">
        <f ca="true">+IF(OFFSET('Hygiene Data'!$G$12,0,10*ROW('Hygiene Data'!G102))="","",OFFSET('Hygiene Data'!$G$12,0,10*ROW('Hygiene Data'!G102)))</f>
        <v/>
      </c>
      <c r="DZ108" s="284" t="str">
        <f ca="true">+IF(OFFSET('Hygiene Data'!$G$13,0,10*ROW('Hygiene Data'!G102))="","",OFFSET('Hygiene Data'!$G$13,0,10*ROW('Hygiene Data'!G102)))</f>
        <v/>
      </c>
      <c r="EA108" s="284" t="str">
        <f ca="true">+IF(OFFSET('Hygiene Data'!$H$11,0,10*ROW('Hygiene Data'!H102))="","",OFFSET('Hygiene Data'!$H$11,0,10*ROW('Hygiene Data'!H102)))</f>
        <v/>
      </c>
      <c r="EB108" s="284" t="str">
        <f ca="true">+IF(OFFSET('Hygiene Data'!$H$12,0,10*ROW('Hygiene Data'!H102))="","",OFFSET('Hygiene Data'!$H$12,0,10*ROW('Hygiene Data'!H102)))</f>
        <v/>
      </c>
      <c r="EC108" s="284" t="str">
        <f ca="true">+IF(OFFSET('Hygiene Data'!$H$13,0,10*ROW('Hygiene Data'!H102))="","",OFFSET('Hygiene Data'!$H$13,0,10*ROW('Hygiene Data'!H102)))</f>
        <v/>
      </c>
      <c r="ED108" s="284" t="str">
        <f ca="true">+IF(OFFSET('Hygiene Data'!$I$11,0,10*ROW('Hygiene Data'!I102))="","",OFFSET('Hygiene Data'!$I$11,0,10*ROW('Hygiene Data'!I102)))</f>
        <v/>
      </c>
      <c r="EE108" s="284" t="str">
        <f ca="true">+IF(OFFSET('Hygiene Data'!$I$12,0,10*ROW('Hygiene Data'!I102))="","",OFFSET('Hygiene Data'!$I$12,0,10*ROW('Hygiene Data'!I102)))</f>
        <v/>
      </c>
      <c r="EF108" s="284"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9"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4"/>
      <c r="BS109" s="284" t="str">
        <f ca="true">+IF(OFFSET('Water Data'!$D$27,0,10*ROW('Water Data'!D103))="","",OFFSET('Water Data'!$D$27,0,10*ROW('Water Data'!D103)))</f>
        <v/>
      </c>
      <c r="BT109" s="284" t="str">
        <f ca="true">+IF(OFFSET('Water Data'!$D$28,0,10*ROW('Water Data'!D103))="","",OFFSET('Water Data'!$D$28,0,10*ROW('Water Data'!D103)))</f>
        <v/>
      </c>
      <c r="BU109" s="284" t="str">
        <f ca="true">+IF(OFFSET('Water Data'!$D$29,0,10*ROW('Water Data'!D103))="","",OFFSET('Water Data'!$D$29,0,10*ROW('Water Data'!D103)))</f>
        <v/>
      </c>
      <c r="BV109" s="284" t="str">
        <f ca="true">+IF(OFFSET('Water Data'!$E$27,0,10*ROW('Water Data'!E103))="","",OFFSET('Water Data'!$E$27,0,10*ROW('Water Data'!E103)))</f>
        <v/>
      </c>
      <c r="BW109" s="284" t="str">
        <f ca="true">+IF(OFFSET('Water Data'!$E$28,0,10*ROW('Water Data'!E103))="","",OFFSET('Water Data'!$E$28,0,10*ROW('Water Data'!E103)))</f>
        <v/>
      </c>
      <c r="BX109" s="284" t="str">
        <f ca="true">+IF(OFFSET('Water Data'!$E$29,0,10*ROW('Water Data'!E103))="","",OFFSET('Water Data'!$E$29,0,10*ROW('Water Data'!E103)))</f>
        <v/>
      </c>
      <c r="BY109" s="284" t="str">
        <f ca="true">+IF(OFFSET('Water Data'!$F$27,0,10*ROW('Water Data'!F103))="","",OFFSET('Water Data'!$F$27,0,10*ROW('Water Data'!F103)))</f>
        <v/>
      </c>
      <c r="BZ109" s="284" t="str">
        <f ca="true">+IF(OFFSET('Water Data'!$F$28,0,10*ROW('Water Data'!F103))="","",OFFSET('Water Data'!$F$28,0,10*ROW('Water Data'!F103)))</f>
        <v/>
      </c>
      <c r="CA109" s="284" t="str">
        <f ca="true">+IF(OFFSET('Water Data'!$F$29,0,10*ROW('Water Data'!F103))="","",OFFSET('Water Data'!$F$29,0,10*ROW('Water Data'!F103)))</f>
        <v/>
      </c>
      <c r="CB109" s="284" t="str">
        <f ca="true">+IF(OFFSET('Water Data'!$G$27,0,10*ROW('Water Data'!G103))="","",OFFSET('Water Data'!$G$27,0,10*ROW('Water Data'!G103)))</f>
        <v/>
      </c>
      <c r="CC109" s="284" t="str">
        <f ca="true">+IF(OFFSET('Water Data'!$G$28,0,10*ROW('Water Data'!G103))="","",OFFSET('Water Data'!$G$28,0,10*ROW('Water Data'!G103)))</f>
        <v/>
      </c>
      <c r="CD109" s="284" t="str">
        <f ca="true">+IF(OFFSET('Water Data'!$G$29,0,10*ROW('Water Data'!G103))="","",OFFSET('Water Data'!$G$29,0,10*ROW('Water Data'!G103)))</f>
        <v/>
      </c>
      <c r="CE109" s="284" t="str">
        <f ca="true">+IF(OFFSET('Water Data'!$H$27,0,10*ROW('Water Data'!H103))="","",OFFSET('Water Data'!$H$27,0,10*ROW('Water Data'!H103)))</f>
        <v/>
      </c>
      <c r="CF109" s="284" t="str">
        <f ca="true">+IF(OFFSET('Water Data'!$H$28,0,10*ROW('Water Data'!H103))="","",OFFSET('Water Data'!$H$28,0,10*ROW('Water Data'!H103)))</f>
        <v/>
      </c>
      <c r="CG109" s="284" t="str">
        <f ca="true">+IF(OFFSET('Water Data'!$H$29,0,10*ROW('Water Data'!H103))="","",OFFSET('Water Data'!$H$29,0,10*ROW('Water Data'!H103)))</f>
        <v/>
      </c>
      <c r="CH109" s="284" t="str">
        <f ca="true">+IF(OFFSET('Water Data'!$I$27,0,10*ROW('Water Data'!I103))="","",OFFSET('Water Data'!$I$27,0,10*ROW('Water Data'!I103)))</f>
        <v/>
      </c>
      <c r="CI109" s="284" t="str">
        <f ca="true">+IF(OFFSET('Water Data'!$I$28,0,10*ROW('Water Data'!I103))="","",OFFSET('Water Data'!$I$28,0,10*ROW('Water Data'!I103)))</f>
        <v/>
      </c>
      <c r="CJ109" s="284" t="str">
        <f ca="true">+IF(OFFSET('Water Data'!$I$29,0,10*ROW('Water Data'!I103))="","",OFFSET('Water Data'!$I$29,0,10*ROW('Water Data'!I103)))</f>
        <v/>
      </c>
      <c r="CK109" s="284" t="str">
        <f ca="true">+IF(OFFSET('Sanitation Data'!$D$28,0,10*ROW('Sanitation Data'!D103))="","",OFFSET('Sanitation Data'!$D$28,0,10*ROW('Sanitation Data'!D103)))</f>
        <v/>
      </c>
      <c r="CL109" s="284" t="str">
        <f ca="true">+IF(OFFSET('Sanitation Data'!$D$29,0,10*ROW('Sanitation Data'!D103))="","",OFFSET('Sanitation Data'!$D$29,0,10*ROW('Sanitation Data'!D103)))</f>
        <v/>
      </c>
      <c r="CM109" s="284" t="str">
        <f ca="true">+IF(OFFSET('Sanitation Data'!$D$30,0,10*ROW('Sanitation Data'!D103))="","",OFFSET('Sanitation Data'!$D$30,0,10*ROW('Sanitation Data'!D103)))</f>
        <v/>
      </c>
      <c r="CN109" s="284" t="str">
        <f ca="true">+IF(OFFSET('Sanitation Data'!$D$31,0,10*ROW('Sanitation Data'!D103))="","",OFFSET('Sanitation Data'!$D$31,0,10*ROW('Sanitation Data'!D103)))</f>
        <v/>
      </c>
      <c r="CO109" s="284" t="str">
        <f ca="true">+IF(OFFSET('Sanitation Data'!$D$32,0,10*ROW('Sanitation Data'!D103))="","",OFFSET('Sanitation Data'!$D$32,0,10*ROW('Sanitation Data'!D103)))</f>
        <v/>
      </c>
      <c r="CP109" s="284" t="str">
        <f ca="true">+IF(OFFSET('Sanitation Data'!$E$28,0,10*ROW('Sanitation Data'!E103))="","",OFFSET('Sanitation Data'!$E$28,0,10*ROW('Sanitation Data'!E103)))</f>
        <v/>
      </c>
      <c r="CQ109" s="284" t="str">
        <f ca="true">+IF(OFFSET('Sanitation Data'!$E$29,0,10*ROW('Sanitation Data'!E103))="","",OFFSET('Sanitation Data'!$E$29,0,10*ROW('Sanitation Data'!E103)))</f>
        <v/>
      </c>
      <c r="CR109" s="284" t="str">
        <f ca="true">+IF(OFFSET('Sanitation Data'!$E$30,0,10*ROW('Sanitation Data'!E103))="","",OFFSET('Sanitation Data'!$E$30,0,10*ROW('Sanitation Data'!E103)))</f>
        <v/>
      </c>
      <c r="CS109" s="284" t="str">
        <f ca="true">+IF(OFFSET('Sanitation Data'!$E$31,0,10*ROW('Sanitation Data'!E103))="","",OFFSET('Sanitation Data'!$E$31,0,10*ROW('Sanitation Data'!E103)))</f>
        <v/>
      </c>
      <c r="CT109" s="284" t="str">
        <f ca="true">+IF(OFFSET('Sanitation Data'!$E$32,0,10*ROW('Sanitation Data'!E103))="","",OFFSET('Sanitation Data'!$E$32,0,10*ROW('Sanitation Data'!E103)))</f>
        <v/>
      </c>
      <c r="CU109" s="284" t="str">
        <f ca="true">+IF(OFFSET('Sanitation Data'!$F$28,0,10*ROW('Sanitation Data'!F103))="","",OFFSET('Sanitation Data'!$F$28,0,10*ROW('Sanitation Data'!F103)))</f>
        <v/>
      </c>
      <c r="CV109" s="284" t="str">
        <f ca="true">+IF(OFFSET('Sanitation Data'!$F$29,0,10*ROW('Sanitation Data'!F103))="","",OFFSET('Sanitation Data'!$F$29,0,10*ROW('Sanitation Data'!F103)))</f>
        <v/>
      </c>
      <c r="CW109" s="284" t="str">
        <f ca="true">+IF(OFFSET('Sanitation Data'!$F$30,0,10*ROW('Sanitation Data'!F103))="","",OFFSET('Sanitation Data'!$F$30,0,10*ROW('Sanitation Data'!F103)))</f>
        <v/>
      </c>
      <c r="CX109" s="284" t="str">
        <f ca="true">+IF(OFFSET('Sanitation Data'!$F$31,0,10*ROW('Sanitation Data'!F103))="","",OFFSET('Sanitation Data'!$F$31,0,10*ROW('Sanitation Data'!F103)))</f>
        <v/>
      </c>
      <c r="CY109" s="284" t="str">
        <f ca="true">+IF(OFFSET('Sanitation Data'!$F$32,0,10*ROW('Sanitation Data'!F103))="","",OFFSET('Sanitation Data'!$F$32,0,10*ROW('Sanitation Data'!F103)))</f>
        <v/>
      </c>
      <c r="CZ109" s="284" t="str">
        <f ca="true">+IF(OFFSET('Sanitation Data'!$G$28,0,10*ROW('Sanitation Data'!G103))="","",OFFSET('Sanitation Data'!$G$28,0,10*ROW('Sanitation Data'!G103)))</f>
        <v/>
      </c>
      <c r="DA109" s="284" t="str">
        <f ca="true">+IF(OFFSET('Sanitation Data'!$G$29,0,10*ROW('Sanitation Data'!G103))="","",OFFSET('Sanitation Data'!$G$29,0,10*ROW('Sanitation Data'!G103)))</f>
        <v/>
      </c>
      <c r="DB109" s="284" t="str">
        <f ca="true">+IF(OFFSET('Sanitation Data'!$G$30,0,10*ROW('Sanitation Data'!G103))="","",OFFSET('Sanitation Data'!$G$30,0,10*ROW('Sanitation Data'!G103)))</f>
        <v/>
      </c>
      <c r="DC109" s="284" t="str">
        <f ca="true">+IF(OFFSET('Sanitation Data'!$G$31,0,10*ROW('Sanitation Data'!G103))="","",OFFSET('Sanitation Data'!$G$31,0,10*ROW('Sanitation Data'!G103)))</f>
        <v/>
      </c>
      <c r="DD109" s="284" t="str">
        <f ca="true">+IF(OFFSET('Sanitation Data'!$G$32,0,10*ROW('Sanitation Data'!G103))="","",OFFSET('Sanitation Data'!$G$32,0,10*ROW('Sanitation Data'!G103)))</f>
        <v/>
      </c>
      <c r="DE109" s="284" t="str">
        <f ca="true">+IF(OFFSET('Sanitation Data'!$H$28,0,10*ROW('Sanitation Data'!H103))="","",OFFSET('Sanitation Data'!$H$28,0,10*ROW('Sanitation Data'!H103)))</f>
        <v/>
      </c>
      <c r="DF109" s="284" t="str">
        <f ca="true">+IF(OFFSET('Sanitation Data'!$H$29,0,10*ROW('Sanitation Data'!H103))="","",OFFSET('Sanitation Data'!$H$29,0,10*ROW('Sanitation Data'!H103)))</f>
        <v/>
      </c>
      <c r="DG109" s="284" t="str">
        <f ca="true">+IF(OFFSET('Sanitation Data'!$H$30,0,10*ROW('Sanitation Data'!H103))="","",OFFSET('Sanitation Data'!$H$30,0,10*ROW('Sanitation Data'!H103)))</f>
        <v/>
      </c>
      <c r="DH109" s="284" t="str">
        <f ca="true">+IF(OFFSET('Sanitation Data'!$H$31,0,10*ROW('Sanitation Data'!H103))="","",OFFSET('Sanitation Data'!$H$31,0,10*ROW('Sanitation Data'!H103)))</f>
        <v/>
      </c>
      <c r="DI109" s="284" t="str">
        <f ca="true">+IF(OFFSET('Sanitation Data'!$H$32,0,10*ROW('Sanitation Data'!H103))="","",OFFSET('Sanitation Data'!$H$32,0,10*ROW('Sanitation Data'!H103)))</f>
        <v/>
      </c>
      <c r="DJ109" s="284" t="str">
        <f ca="true">+IF(OFFSET('Sanitation Data'!$I$28,0,10*ROW('Sanitation Data'!I103))="","",OFFSET('Sanitation Data'!$I$28,0,10*ROW('Sanitation Data'!I103)))</f>
        <v/>
      </c>
      <c r="DK109" s="284" t="str">
        <f ca="true">+IF(OFFSET('Sanitation Data'!$I$29,0,10*ROW('Sanitation Data'!I103))="","",OFFSET('Sanitation Data'!$I$29,0,10*ROW('Sanitation Data'!I103)))</f>
        <v/>
      </c>
      <c r="DL109" s="284" t="str">
        <f ca="true">+IF(OFFSET('Sanitation Data'!$I$30,0,10*ROW('Sanitation Data'!I103))="","",OFFSET('Sanitation Data'!$I$30,0,10*ROW('Sanitation Data'!I103)))</f>
        <v/>
      </c>
      <c r="DM109" s="284" t="str">
        <f ca="true">+IF(OFFSET('Sanitation Data'!$I$31,0,10*ROW('Sanitation Data'!I103))="","",OFFSET('Sanitation Data'!$I$31,0,10*ROW('Sanitation Data'!I103)))</f>
        <v/>
      </c>
      <c r="DN109" s="284" t="str">
        <f ca="true">+IF(OFFSET('Sanitation Data'!$I$32,0,10*ROW('Sanitation Data'!I103))="","",OFFSET('Sanitation Data'!$I$32,0,10*ROW('Sanitation Data'!I103)))</f>
        <v/>
      </c>
      <c r="DO109" s="284" t="str">
        <f ca="true">+IF(OFFSET('Hygiene Data'!$D$11,0,10*ROW('Hygiene Data'!D103))="","",OFFSET('Hygiene Data'!$D$11,0,10*ROW('Hygiene Data'!D103)))</f>
        <v/>
      </c>
      <c r="DP109" s="284" t="str">
        <f ca="true">+IF(OFFSET('Hygiene Data'!$D$12,0,10*ROW('Hygiene Data'!D103))="","",OFFSET('Hygiene Data'!$D$12,0,10*ROW('Hygiene Data'!D103)))</f>
        <v/>
      </c>
      <c r="DQ109" s="284" t="str">
        <f ca="true">+IF(OFFSET('Hygiene Data'!$D$13,0,10*ROW('Hygiene Data'!D103))="","",OFFSET('Hygiene Data'!$D$13,0,10*ROW('Hygiene Data'!D103)))</f>
        <v/>
      </c>
      <c r="DR109" s="284" t="str">
        <f ca="true">+IF(OFFSET('Hygiene Data'!$E$11,0,10*ROW('Hygiene Data'!E103))="","",OFFSET('Hygiene Data'!$E$11,0,10*ROW('Hygiene Data'!E103)))</f>
        <v/>
      </c>
      <c r="DS109" s="284" t="str">
        <f ca="true">+IF(OFFSET('Hygiene Data'!$E$12,0,10*ROW('Hygiene Data'!E103))="","",OFFSET('Hygiene Data'!$E$12,0,10*ROW('Hygiene Data'!E103)))</f>
        <v/>
      </c>
      <c r="DT109" s="284" t="str">
        <f ca="true">+IF(OFFSET('Hygiene Data'!$E$13,0,10*ROW('Hygiene Data'!E103))="","",OFFSET('Hygiene Data'!$E$13,0,10*ROW('Hygiene Data'!E103)))</f>
        <v/>
      </c>
      <c r="DU109" s="284" t="str">
        <f ca="true">+IF(OFFSET('Hygiene Data'!$F$11,0,10*ROW('Hygiene Data'!F103))="","",OFFSET('Hygiene Data'!$F$11,0,10*ROW('Hygiene Data'!F103)))</f>
        <v/>
      </c>
      <c r="DV109" s="284" t="str">
        <f ca="true">+IF(OFFSET('Hygiene Data'!$F$12,0,10*ROW('Hygiene Data'!F103))="","",OFFSET('Hygiene Data'!$F$12,0,10*ROW('Hygiene Data'!F103)))</f>
        <v/>
      </c>
      <c r="DW109" s="284" t="str">
        <f ca="true">+IF(OFFSET('Hygiene Data'!$F$13,0,10*ROW('Hygiene Data'!F103))="","",OFFSET('Hygiene Data'!$F$13,0,10*ROW('Hygiene Data'!F103)))</f>
        <v/>
      </c>
      <c r="DX109" s="284" t="str">
        <f ca="true">+IF(OFFSET('Hygiene Data'!$G$11,0,10*ROW('Hygiene Data'!G103))="","",OFFSET('Hygiene Data'!$G$11,0,10*ROW('Hygiene Data'!G103)))</f>
        <v/>
      </c>
      <c r="DY109" s="284" t="str">
        <f ca="true">+IF(OFFSET('Hygiene Data'!$G$12,0,10*ROW('Hygiene Data'!G103))="","",OFFSET('Hygiene Data'!$G$12,0,10*ROW('Hygiene Data'!G103)))</f>
        <v/>
      </c>
      <c r="DZ109" s="284" t="str">
        <f ca="true">+IF(OFFSET('Hygiene Data'!$G$13,0,10*ROW('Hygiene Data'!G103))="","",OFFSET('Hygiene Data'!$G$13,0,10*ROW('Hygiene Data'!G103)))</f>
        <v/>
      </c>
      <c r="EA109" s="284" t="str">
        <f ca="true">+IF(OFFSET('Hygiene Data'!$H$11,0,10*ROW('Hygiene Data'!H103))="","",OFFSET('Hygiene Data'!$H$11,0,10*ROW('Hygiene Data'!H103)))</f>
        <v/>
      </c>
      <c r="EB109" s="284" t="str">
        <f ca="true">+IF(OFFSET('Hygiene Data'!$H$12,0,10*ROW('Hygiene Data'!H103))="","",OFFSET('Hygiene Data'!$H$12,0,10*ROW('Hygiene Data'!H103)))</f>
        <v/>
      </c>
      <c r="EC109" s="284" t="str">
        <f ca="true">+IF(OFFSET('Hygiene Data'!$H$13,0,10*ROW('Hygiene Data'!H103))="","",OFFSET('Hygiene Data'!$H$13,0,10*ROW('Hygiene Data'!H103)))</f>
        <v/>
      </c>
      <c r="ED109" s="284" t="str">
        <f ca="true">+IF(OFFSET('Hygiene Data'!$I$11,0,10*ROW('Hygiene Data'!I103))="","",OFFSET('Hygiene Data'!$I$11,0,10*ROW('Hygiene Data'!I103)))</f>
        <v/>
      </c>
      <c r="EE109" s="284" t="str">
        <f ca="true">+IF(OFFSET('Hygiene Data'!$I$12,0,10*ROW('Hygiene Data'!I103))="","",OFFSET('Hygiene Data'!$I$12,0,10*ROW('Hygiene Data'!I103)))</f>
        <v/>
      </c>
      <c r="EF109" s="284"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9"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4"/>
      <c r="BS110" s="284" t="str">
        <f ca="true">+IF(OFFSET('Water Data'!$D$27,0,10*ROW('Water Data'!D104))="","",OFFSET('Water Data'!$D$27,0,10*ROW('Water Data'!D104)))</f>
        <v/>
      </c>
      <c r="BT110" s="284" t="str">
        <f ca="true">+IF(OFFSET('Water Data'!$D$28,0,10*ROW('Water Data'!D104))="","",OFFSET('Water Data'!$D$28,0,10*ROW('Water Data'!D104)))</f>
        <v/>
      </c>
      <c r="BU110" s="284" t="str">
        <f ca="true">+IF(OFFSET('Water Data'!$D$29,0,10*ROW('Water Data'!D104))="","",OFFSET('Water Data'!$D$29,0,10*ROW('Water Data'!D104)))</f>
        <v/>
      </c>
      <c r="BV110" s="284" t="str">
        <f ca="true">+IF(OFFSET('Water Data'!$E$27,0,10*ROW('Water Data'!E104))="","",OFFSET('Water Data'!$E$27,0,10*ROW('Water Data'!E104)))</f>
        <v/>
      </c>
      <c r="BW110" s="284" t="str">
        <f ca="true">+IF(OFFSET('Water Data'!$E$28,0,10*ROW('Water Data'!E104))="","",OFFSET('Water Data'!$E$28,0,10*ROW('Water Data'!E104)))</f>
        <v/>
      </c>
      <c r="BX110" s="284" t="str">
        <f ca="true">+IF(OFFSET('Water Data'!$E$29,0,10*ROW('Water Data'!E104))="","",OFFSET('Water Data'!$E$29,0,10*ROW('Water Data'!E104)))</f>
        <v/>
      </c>
      <c r="BY110" s="284" t="str">
        <f ca="true">+IF(OFFSET('Water Data'!$F$27,0,10*ROW('Water Data'!F104))="","",OFFSET('Water Data'!$F$27,0,10*ROW('Water Data'!F104)))</f>
        <v/>
      </c>
      <c r="BZ110" s="284" t="str">
        <f ca="true">+IF(OFFSET('Water Data'!$F$28,0,10*ROW('Water Data'!F104))="","",OFFSET('Water Data'!$F$28,0,10*ROW('Water Data'!F104)))</f>
        <v/>
      </c>
      <c r="CA110" s="284" t="str">
        <f ca="true">+IF(OFFSET('Water Data'!$F$29,0,10*ROW('Water Data'!F104))="","",OFFSET('Water Data'!$F$29,0,10*ROW('Water Data'!F104)))</f>
        <v/>
      </c>
      <c r="CB110" s="284" t="str">
        <f ca="true">+IF(OFFSET('Water Data'!$G$27,0,10*ROW('Water Data'!G104))="","",OFFSET('Water Data'!$G$27,0,10*ROW('Water Data'!G104)))</f>
        <v/>
      </c>
      <c r="CC110" s="284" t="str">
        <f ca="true">+IF(OFFSET('Water Data'!$G$28,0,10*ROW('Water Data'!G104))="","",OFFSET('Water Data'!$G$28,0,10*ROW('Water Data'!G104)))</f>
        <v/>
      </c>
      <c r="CD110" s="284" t="str">
        <f ca="true">+IF(OFFSET('Water Data'!$G$29,0,10*ROW('Water Data'!G104))="","",OFFSET('Water Data'!$G$29,0,10*ROW('Water Data'!G104)))</f>
        <v/>
      </c>
      <c r="CE110" s="284" t="str">
        <f ca="true">+IF(OFFSET('Water Data'!$H$27,0,10*ROW('Water Data'!H104))="","",OFFSET('Water Data'!$H$27,0,10*ROW('Water Data'!H104)))</f>
        <v/>
      </c>
      <c r="CF110" s="284" t="str">
        <f ca="true">+IF(OFFSET('Water Data'!$H$28,0,10*ROW('Water Data'!H104))="","",OFFSET('Water Data'!$H$28,0,10*ROW('Water Data'!H104)))</f>
        <v/>
      </c>
      <c r="CG110" s="284" t="str">
        <f ca="true">+IF(OFFSET('Water Data'!$H$29,0,10*ROW('Water Data'!H104))="","",OFFSET('Water Data'!$H$29,0,10*ROW('Water Data'!H104)))</f>
        <v/>
      </c>
      <c r="CH110" s="284" t="str">
        <f ca="true">+IF(OFFSET('Water Data'!$I$27,0,10*ROW('Water Data'!I104))="","",OFFSET('Water Data'!$I$27,0,10*ROW('Water Data'!I104)))</f>
        <v/>
      </c>
      <c r="CI110" s="284" t="str">
        <f ca="true">+IF(OFFSET('Water Data'!$I$28,0,10*ROW('Water Data'!I104))="","",OFFSET('Water Data'!$I$28,0,10*ROW('Water Data'!I104)))</f>
        <v/>
      </c>
      <c r="CJ110" s="284" t="str">
        <f ca="true">+IF(OFFSET('Water Data'!$I$29,0,10*ROW('Water Data'!I104))="","",OFFSET('Water Data'!$I$29,0,10*ROW('Water Data'!I104)))</f>
        <v/>
      </c>
      <c r="CK110" s="284" t="str">
        <f ca="true">+IF(OFFSET('Sanitation Data'!$D$28,0,10*ROW('Sanitation Data'!D104))="","",OFFSET('Sanitation Data'!$D$28,0,10*ROW('Sanitation Data'!D104)))</f>
        <v/>
      </c>
      <c r="CL110" s="284" t="str">
        <f ca="true">+IF(OFFSET('Sanitation Data'!$D$29,0,10*ROW('Sanitation Data'!D104))="","",OFFSET('Sanitation Data'!$D$29,0,10*ROW('Sanitation Data'!D104)))</f>
        <v/>
      </c>
      <c r="CM110" s="284" t="str">
        <f ca="true">+IF(OFFSET('Sanitation Data'!$D$30,0,10*ROW('Sanitation Data'!D104))="","",OFFSET('Sanitation Data'!$D$30,0,10*ROW('Sanitation Data'!D104)))</f>
        <v/>
      </c>
      <c r="CN110" s="284" t="str">
        <f ca="true">+IF(OFFSET('Sanitation Data'!$D$31,0,10*ROW('Sanitation Data'!D104))="","",OFFSET('Sanitation Data'!$D$31,0,10*ROW('Sanitation Data'!D104)))</f>
        <v/>
      </c>
      <c r="CO110" s="284" t="str">
        <f ca="true">+IF(OFFSET('Sanitation Data'!$D$32,0,10*ROW('Sanitation Data'!D104))="","",OFFSET('Sanitation Data'!$D$32,0,10*ROW('Sanitation Data'!D104)))</f>
        <v/>
      </c>
      <c r="CP110" s="284" t="str">
        <f ca="true">+IF(OFFSET('Sanitation Data'!$E$28,0,10*ROW('Sanitation Data'!E104))="","",OFFSET('Sanitation Data'!$E$28,0,10*ROW('Sanitation Data'!E104)))</f>
        <v/>
      </c>
      <c r="CQ110" s="284" t="str">
        <f ca="true">+IF(OFFSET('Sanitation Data'!$E$29,0,10*ROW('Sanitation Data'!E104))="","",OFFSET('Sanitation Data'!$E$29,0,10*ROW('Sanitation Data'!E104)))</f>
        <v/>
      </c>
      <c r="CR110" s="284" t="str">
        <f ca="true">+IF(OFFSET('Sanitation Data'!$E$30,0,10*ROW('Sanitation Data'!E104))="","",OFFSET('Sanitation Data'!$E$30,0,10*ROW('Sanitation Data'!E104)))</f>
        <v/>
      </c>
      <c r="CS110" s="284" t="str">
        <f ca="true">+IF(OFFSET('Sanitation Data'!$E$31,0,10*ROW('Sanitation Data'!E104))="","",OFFSET('Sanitation Data'!$E$31,0,10*ROW('Sanitation Data'!E104)))</f>
        <v/>
      </c>
      <c r="CT110" s="284" t="str">
        <f ca="true">+IF(OFFSET('Sanitation Data'!$E$32,0,10*ROW('Sanitation Data'!E104))="","",OFFSET('Sanitation Data'!$E$32,0,10*ROW('Sanitation Data'!E104)))</f>
        <v/>
      </c>
      <c r="CU110" s="284" t="str">
        <f ca="true">+IF(OFFSET('Sanitation Data'!$F$28,0,10*ROW('Sanitation Data'!F104))="","",OFFSET('Sanitation Data'!$F$28,0,10*ROW('Sanitation Data'!F104)))</f>
        <v/>
      </c>
      <c r="CV110" s="284" t="str">
        <f ca="true">+IF(OFFSET('Sanitation Data'!$F$29,0,10*ROW('Sanitation Data'!F104))="","",OFFSET('Sanitation Data'!$F$29,0,10*ROW('Sanitation Data'!F104)))</f>
        <v/>
      </c>
      <c r="CW110" s="284" t="str">
        <f ca="true">+IF(OFFSET('Sanitation Data'!$F$30,0,10*ROW('Sanitation Data'!F104))="","",OFFSET('Sanitation Data'!$F$30,0,10*ROW('Sanitation Data'!F104)))</f>
        <v/>
      </c>
      <c r="CX110" s="284" t="str">
        <f ca="true">+IF(OFFSET('Sanitation Data'!$F$31,0,10*ROW('Sanitation Data'!F104))="","",OFFSET('Sanitation Data'!$F$31,0,10*ROW('Sanitation Data'!F104)))</f>
        <v/>
      </c>
      <c r="CY110" s="284" t="str">
        <f ca="true">+IF(OFFSET('Sanitation Data'!$F$32,0,10*ROW('Sanitation Data'!F104))="","",OFFSET('Sanitation Data'!$F$32,0,10*ROW('Sanitation Data'!F104)))</f>
        <v/>
      </c>
      <c r="CZ110" s="284" t="str">
        <f ca="true">+IF(OFFSET('Sanitation Data'!$G$28,0,10*ROW('Sanitation Data'!G104))="","",OFFSET('Sanitation Data'!$G$28,0,10*ROW('Sanitation Data'!G104)))</f>
        <v/>
      </c>
      <c r="DA110" s="284" t="str">
        <f ca="true">+IF(OFFSET('Sanitation Data'!$G$29,0,10*ROW('Sanitation Data'!G104))="","",OFFSET('Sanitation Data'!$G$29,0,10*ROW('Sanitation Data'!G104)))</f>
        <v/>
      </c>
      <c r="DB110" s="284" t="str">
        <f ca="true">+IF(OFFSET('Sanitation Data'!$G$30,0,10*ROW('Sanitation Data'!G104))="","",OFFSET('Sanitation Data'!$G$30,0,10*ROW('Sanitation Data'!G104)))</f>
        <v/>
      </c>
      <c r="DC110" s="284" t="str">
        <f ca="true">+IF(OFFSET('Sanitation Data'!$G$31,0,10*ROW('Sanitation Data'!G104))="","",OFFSET('Sanitation Data'!$G$31,0,10*ROW('Sanitation Data'!G104)))</f>
        <v/>
      </c>
      <c r="DD110" s="284" t="str">
        <f ca="true">+IF(OFFSET('Sanitation Data'!$G$32,0,10*ROW('Sanitation Data'!G104))="","",OFFSET('Sanitation Data'!$G$32,0,10*ROW('Sanitation Data'!G104)))</f>
        <v/>
      </c>
      <c r="DE110" s="284" t="str">
        <f ca="true">+IF(OFFSET('Sanitation Data'!$H$28,0,10*ROW('Sanitation Data'!H104))="","",OFFSET('Sanitation Data'!$H$28,0,10*ROW('Sanitation Data'!H104)))</f>
        <v/>
      </c>
      <c r="DF110" s="284" t="str">
        <f ca="true">+IF(OFFSET('Sanitation Data'!$H$29,0,10*ROW('Sanitation Data'!H104))="","",OFFSET('Sanitation Data'!$H$29,0,10*ROW('Sanitation Data'!H104)))</f>
        <v/>
      </c>
      <c r="DG110" s="284" t="str">
        <f ca="true">+IF(OFFSET('Sanitation Data'!$H$30,0,10*ROW('Sanitation Data'!H104))="","",OFFSET('Sanitation Data'!$H$30,0,10*ROW('Sanitation Data'!H104)))</f>
        <v/>
      </c>
      <c r="DH110" s="284" t="str">
        <f ca="true">+IF(OFFSET('Sanitation Data'!$H$31,0,10*ROW('Sanitation Data'!H104))="","",OFFSET('Sanitation Data'!$H$31,0,10*ROW('Sanitation Data'!H104)))</f>
        <v/>
      </c>
      <c r="DI110" s="284" t="str">
        <f ca="true">+IF(OFFSET('Sanitation Data'!$H$32,0,10*ROW('Sanitation Data'!H104))="","",OFFSET('Sanitation Data'!$H$32,0,10*ROW('Sanitation Data'!H104)))</f>
        <v/>
      </c>
      <c r="DJ110" s="284" t="str">
        <f ca="true">+IF(OFFSET('Sanitation Data'!$I$28,0,10*ROW('Sanitation Data'!I104))="","",OFFSET('Sanitation Data'!$I$28,0,10*ROW('Sanitation Data'!I104)))</f>
        <v/>
      </c>
      <c r="DK110" s="284" t="str">
        <f ca="true">+IF(OFFSET('Sanitation Data'!$I$29,0,10*ROW('Sanitation Data'!I104))="","",OFFSET('Sanitation Data'!$I$29,0,10*ROW('Sanitation Data'!I104)))</f>
        <v/>
      </c>
      <c r="DL110" s="284" t="str">
        <f ca="true">+IF(OFFSET('Sanitation Data'!$I$30,0,10*ROW('Sanitation Data'!I104))="","",OFFSET('Sanitation Data'!$I$30,0,10*ROW('Sanitation Data'!I104)))</f>
        <v/>
      </c>
      <c r="DM110" s="284" t="str">
        <f ca="true">+IF(OFFSET('Sanitation Data'!$I$31,0,10*ROW('Sanitation Data'!I104))="","",OFFSET('Sanitation Data'!$I$31,0,10*ROW('Sanitation Data'!I104)))</f>
        <v/>
      </c>
      <c r="DN110" s="284" t="str">
        <f ca="true">+IF(OFFSET('Sanitation Data'!$I$32,0,10*ROW('Sanitation Data'!I104))="","",OFFSET('Sanitation Data'!$I$32,0,10*ROW('Sanitation Data'!I104)))</f>
        <v/>
      </c>
      <c r="DO110" s="284" t="str">
        <f ca="true">+IF(OFFSET('Hygiene Data'!$D$11,0,10*ROW('Hygiene Data'!D104))="","",OFFSET('Hygiene Data'!$D$11,0,10*ROW('Hygiene Data'!D104)))</f>
        <v/>
      </c>
      <c r="DP110" s="284" t="str">
        <f ca="true">+IF(OFFSET('Hygiene Data'!$D$12,0,10*ROW('Hygiene Data'!D104))="","",OFFSET('Hygiene Data'!$D$12,0,10*ROW('Hygiene Data'!D104)))</f>
        <v/>
      </c>
      <c r="DQ110" s="284" t="str">
        <f ca="true">+IF(OFFSET('Hygiene Data'!$D$13,0,10*ROW('Hygiene Data'!D104))="","",OFFSET('Hygiene Data'!$D$13,0,10*ROW('Hygiene Data'!D104)))</f>
        <v/>
      </c>
      <c r="DR110" s="284" t="str">
        <f ca="true">+IF(OFFSET('Hygiene Data'!$E$11,0,10*ROW('Hygiene Data'!E104))="","",OFFSET('Hygiene Data'!$E$11,0,10*ROW('Hygiene Data'!E104)))</f>
        <v/>
      </c>
      <c r="DS110" s="284" t="str">
        <f ca="true">+IF(OFFSET('Hygiene Data'!$E$12,0,10*ROW('Hygiene Data'!E104))="","",OFFSET('Hygiene Data'!$E$12,0,10*ROW('Hygiene Data'!E104)))</f>
        <v/>
      </c>
      <c r="DT110" s="284" t="str">
        <f ca="true">+IF(OFFSET('Hygiene Data'!$E$13,0,10*ROW('Hygiene Data'!E104))="","",OFFSET('Hygiene Data'!$E$13,0,10*ROW('Hygiene Data'!E104)))</f>
        <v/>
      </c>
      <c r="DU110" s="284" t="str">
        <f ca="true">+IF(OFFSET('Hygiene Data'!$F$11,0,10*ROW('Hygiene Data'!F104))="","",OFFSET('Hygiene Data'!$F$11,0,10*ROW('Hygiene Data'!F104)))</f>
        <v/>
      </c>
      <c r="DV110" s="284" t="str">
        <f ca="true">+IF(OFFSET('Hygiene Data'!$F$12,0,10*ROW('Hygiene Data'!F104))="","",OFFSET('Hygiene Data'!$F$12,0,10*ROW('Hygiene Data'!F104)))</f>
        <v/>
      </c>
      <c r="DW110" s="284" t="str">
        <f ca="true">+IF(OFFSET('Hygiene Data'!$F$13,0,10*ROW('Hygiene Data'!F104))="","",OFFSET('Hygiene Data'!$F$13,0,10*ROW('Hygiene Data'!F104)))</f>
        <v/>
      </c>
      <c r="DX110" s="284" t="str">
        <f ca="true">+IF(OFFSET('Hygiene Data'!$G$11,0,10*ROW('Hygiene Data'!G104))="","",OFFSET('Hygiene Data'!$G$11,0,10*ROW('Hygiene Data'!G104)))</f>
        <v/>
      </c>
      <c r="DY110" s="284" t="str">
        <f ca="true">+IF(OFFSET('Hygiene Data'!$G$12,0,10*ROW('Hygiene Data'!G104))="","",OFFSET('Hygiene Data'!$G$12,0,10*ROW('Hygiene Data'!G104)))</f>
        <v/>
      </c>
      <c r="DZ110" s="284" t="str">
        <f ca="true">+IF(OFFSET('Hygiene Data'!$G$13,0,10*ROW('Hygiene Data'!G104))="","",OFFSET('Hygiene Data'!$G$13,0,10*ROW('Hygiene Data'!G104)))</f>
        <v/>
      </c>
      <c r="EA110" s="284" t="str">
        <f ca="true">+IF(OFFSET('Hygiene Data'!$H$11,0,10*ROW('Hygiene Data'!H104))="","",OFFSET('Hygiene Data'!$H$11,0,10*ROW('Hygiene Data'!H104)))</f>
        <v/>
      </c>
      <c r="EB110" s="284" t="str">
        <f ca="true">+IF(OFFSET('Hygiene Data'!$H$12,0,10*ROW('Hygiene Data'!H104))="","",OFFSET('Hygiene Data'!$H$12,0,10*ROW('Hygiene Data'!H104)))</f>
        <v/>
      </c>
      <c r="EC110" s="284" t="str">
        <f ca="true">+IF(OFFSET('Hygiene Data'!$H$13,0,10*ROW('Hygiene Data'!H104))="","",OFFSET('Hygiene Data'!$H$13,0,10*ROW('Hygiene Data'!H104)))</f>
        <v/>
      </c>
      <c r="ED110" s="284" t="str">
        <f ca="true">+IF(OFFSET('Hygiene Data'!$I$11,0,10*ROW('Hygiene Data'!I104))="","",OFFSET('Hygiene Data'!$I$11,0,10*ROW('Hygiene Data'!I104)))</f>
        <v/>
      </c>
      <c r="EE110" s="284" t="str">
        <f ca="true">+IF(OFFSET('Hygiene Data'!$I$12,0,10*ROW('Hygiene Data'!I104))="","",OFFSET('Hygiene Data'!$I$12,0,10*ROW('Hygiene Data'!I104)))</f>
        <v/>
      </c>
      <c r="EF110" s="284"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9"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4"/>
      <c r="BS111" s="284" t="str">
        <f ca="true">+IF(OFFSET('Water Data'!$D$27,0,10*ROW('Water Data'!D105))="","",OFFSET('Water Data'!$D$27,0,10*ROW('Water Data'!D105)))</f>
        <v/>
      </c>
      <c r="BT111" s="284" t="str">
        <f ca="true">+IF(OFFSET('Water Data'!$D$28,0,10*ROW('Water Data'!D105))="","",OFFSET('Water Data'!$D$28,0,10*ROW('Water Data'!D105)))</f>
        <v/>
      </c>
      <c r="BU111" s="284" t="str">
        <f ca="true">+IF(OFFSET('Water Data'!$D$29,0,10*ROW('Water Data'!D105))="","",OFFSET('Water Data'!$D$29,0,10*ROW('Water Data'!D105)))</f>
        <v/>
      </c>
      <c r="BV111" s="284" t="str">
        <f ca="true">+IF(OFFSET('Water Data'!$E$27,0,10*ROW('Water Data'!E105))="","",OFFSET('Water Data'!$E$27,0,10*ROW('Water Data'!E105)))</f>
        <v/>
      </c>
      <c r="BW111" s="284" t="str">
        <f ca="true">+IF(OFFSET('Water Data'!$E$28,0,10*ROW('Water Data'!E105))="","",OFFSET('Water Data'!$E$28,0,10*ROW('Water Data'!E105)))</f>
        <v/>
      </c>
      <c r="BX111" s="284" t="str">
        <f ca="true">+IF(OFFSET('Water Data'!$E$29,0,10*ROW('Water Data'!E105))="","",OFFSET('Water Data'!$E$29,0,10*ROW('Water Data'!E105)))</f>
        <v/>
      </c>
      <c r="BY111" s="284" t="str">
        <f ca="true">+IF(OFFSET('Water Data'!$F$27,0,10*ROW('Water Data'!F105))="","",OFFSET('Water Data'!$F$27,0,10*ROW('Water Data'!F105)))</f>
        <v/>
      </c>
      <c r="BZ111" s="284" t="str">
        <f ca="true">+IF(OFFSET('Water Data'!$F$28,0,10*ROW('Water Data'!F105))="","",OFFSET('Water Data'!$F$28,0,10*ROW('Water Data'!F105)))</f>
        <v/>
      </c>
      <c r="CA111" s="284" t="str">
        <f ca="true">+IF(OFFSET('Water Data'!$F$29,0,10*ROW('Water Data'!F105))="","",OFFSET('Water Data'!$F$29,0,10*ROW('Water Data'!F105)))</f>
        <v/>
      </c>
      <c r="CB111" s="284" t="str">
        <f ca="true">+IF(OFFSET('Water Data'!$G$27,0,10*ROW('Water Data'!G105))="","",OFFSET('Water Data'!$G$27,0,10*ROW('Water Data'!G105)))</f>
        <v/>
      </c>
      <c r="CC111" s="284" t="str">
        <f ca="true">+IF(OFFSET('Water Data'!$G$28,0,10*ROW('Water Data'!G105))="","",OFFSET('Water Data'!$G$28,0,10*ROW('Water Data'!G105)))</f>
        <v/>
      </c>
      <c r="CD111" s="284" t="str">
        <f ca="true">+IF(OFFSET('Water Data'!$G$29,0,10*ROW('Water Data'!G105))="","",OFFSET('Water Data'!$G$29,0,10*ROW('Water Data'!G105)))</f>
        <v/>
      </c>
      <c r="CE111" s="284" t="str">
        <f ca="true">+IF(OFFSET('Water Data'!$H$27,0,10*ROW('Water Data'!H105))="","",OFFSET('Water Data'!$H$27,0,10*ROW('Water Data'!H105)))</f>
        <v/>
      </c>
      <c r="CF111" s="284" t="str">
        <f ca="true">+IF(OFFSET('Water Data'!$H$28,0,10*ROW('Water Data'!H105))="","",OFFSET('Water Data'!$H$28,0,10*ROW('Water Data'!H105)))</f>
        <v/>
      </c>
      <c r="CG111" s="284" t="str">
        <f ca="true">+IF(OFFSET('Water Data'!$H$29,0,10*ROW('Water Data'!H105))="","",OFFSET('Water Data'!$H$29,0,10*ROW('Water Data'!H105)))</f>
        <v/>
      </c>
      <c r="CH111" s="284" t="str">
        <f ca="true">+IF(OFFSET('Water Data'!$I$27,0,10*ROW('Water Data'!I105))="","",OFFSET('Water Data'!$I$27,0,10*ROW('Water Data'!I105)))</f>
        <v/>
      </c>
      <c r="CI111" s="284" t="str">
        <f ca="true">+IF(OFFSET('Water Data'!$I$28,0,10*ROW('Water Data'!I105))="","",OFFSET('Water Data'!$I$28,0,10*ROW('Water Data'!I105)))</f>
        <v/>
      </c>
      <c r="CJ111" s="284" t="str">
        <f ca="true">+IF(OFFSET('Water Data'!$I$29,0,10*ROW('Water Data'!I105))="","",OFFSET('Water Data'!$I$29,0,10*ROW('Water Data'!I105)))</f>
        <v/>
      </c>
      <c r="CK111" s="284" t="str">
        <f ca="true">+IF(OFFSET('Sanitation Data'!$D$28,0,10*ROW('Sanitation Data'!D105))="","",OFFSET('Sanitation Data'!$D$28,0,10*ROW('Sanitation Data'!D105)))</f>
        <v/>
      </c>
      <c r="CL111" s="284" t="str">
        <f ca="true">+IF(OFFSET('Sanitation Data'!$D$29,0,10*ROW('Sanitation Data'!D105))="","",OFFSET('Sanitation Data'!$D$29,0,10*ROW('Sanitation Data'!D105)))</f>
        <v/>
      </c>
      <c r="CM111" s="284" t="str">
        <f ca="true">+IF(OFFSET('Sanitation Data'!$D$30,0,10*ROW('Sanitation Data'!D105))="","",OFFSET('Sanitation Data'!$D$30,0,10*ROW('Sanitation Data'!D105)))</f>
        <v/>
      </c>
      <c r="CN111" s="284" t="str">
        <f ca="true">+IF(OFFSET('Sanitation Data'!$D$31,0,10*ROW('Sanitation Data'!D105))="","",OFFSET('Sanitation Data'!$D$31,0,10*ROW('Sanitation Data'!D105)))</f>
        <v/>
      </c>
      <c r="CO111" s="284" t="str">
        <f ca="true">+IF(OFFSET('Sanitation Data'!$D$32,0,10*ROW('Sanitation Data'!D105))="","",OFFSET('Sanitation Data'!$D$32,0,10*ROW('Sanitation Data'!D105)))</f>
        <v/>
      </c>
      <c r="CP111" s="284" t="str">
        <f ca="true">+IF(OFFSET('Sanitation Data'!$E$28,0,10*ROW('Sanitation Data'!E105))="","",OFFSET('Sanitation Data'!$E$28,0,10*ROW('Sanitation Data'!E105)))</f>
        <v/>
      </c>
      <c r="CQ111" s="284" t="str">
        <f ca="true">+IF(OFFSET('Sanitation Data'!$E$29,0,10*ROW('Sanitation Data'!E105))="","",OFFSET('Sanitation Data'!$E$29,0,10*ROW('Sanitation Data'!E105)))</f>
        <v/>
      </c>
      <c r="CR111" s="284" t="str">
        <f ca="true">+IF(OFFSET('Sanitation Data'!$E$30,0,10*ROW('Sanitation Data'!E105))="","",OFFSET('Sanitation Data'!$E$30,0,10*ROW('Sanitation Data'!E105)))</f>
        <v/>
      </c>
      <c r="CS111" s="284" t="str">
        <f ca="true">+IF(OFFSET('Sanitation Data'!$E$31,0,10*ROW('Sanitation Data'!E105))="","",OFFSET('Sanitation Data'!$E$31,0,10*ROW('Sanitation Data'!E105)))</f>
        <v/>
      </c>
      <c r="CT111" s="284" t="str">
        <f ca="true">+IF(OFFSET('Sanitation Data'!$E$32,0,10*ROW('Sanitation Data'!E105))="","",OFFSET('Sanitation Data'!$E$32,0,10*ROW('Sanitation Data'!E105)))</f>
        <v/>
      </c>
      <c r="CU111" s="284" t="str">
        <f ca="true">+IF(OFFSET('Sanitation Data'!$F$28,0,10*ROW('Sanitation Data'!F105))="","",OFFSET('Sanitation Data'!$F$28,0,10*ROW('Sanitation Data'!F105)))</f>
        <v/>
      </c>
      <c r="CV111" s="284" t="str">
        <f ca="true">+IF(OFFSET('Sanitation Data'!$F$29,0,10*ROW('Sanitation Data'!F105))="","",OFFSET('Sanitation Data'!$F$29,0,10*ROW('Sanitation Data'!F105)))</f>
        <v/>
      </c>
      <c r="CW111" s="284" t="str">
        <f ca="true">+IF(OFFSET('Sanitation Data'!$F$30,0,10*ROW('Sanitation Data'!F105))="","",OFFSET('Sanitation Data'!$F$30,0,10*ROW('Sanitation Data'!F105)))</f>
        <v/>
      </c>
      <c r="CX111" s="284" t="str">
        <f ca="true">+IF(OFFSET('Sanitation Data'!$F$31,0,10*ROW('Sanitation Data'!F105))="","",OFFSET('Sanitation Data'!$F$31,0,10*ROW('Sanitation Data'!F105)))</f>
        <v/>
      </c>
      <c r="CY111" s="284" t="str">
        <f ca="true">+IF(OFFSET('Sanitation Data'!$F$32,0,10*ROW('Sanitation Data'!F105))="","",OFFSET('Sanitation Data'!$F$32,0,10*ROW('Sanitation Data'!F105)))</f>
        <v/>
      </c>
      <c r="CZ111" s="284" t="str">
        <f ca="true">+IF(OFFSET('Sanitation Data'!$G$28,0,10*ROW('Sanitation Data'!G105))="","",OFFSET('Sanitation Data'!$G$28,0,10*ROW('Sanitation Data'!G105)))</f>
        <v/>
      </c>
      <c r="DA111" s="284" t="str">
        <f ca="true">+IF(OFFSET('Sanitation Data'!$G$29,0,10*ROW('Sanitation Data'!G105))="","",OFFSET('Sanitation Data'!$G$29,0,10*ROW('Sanitation Data'!G105)))</f>
        <v/>
      </c>
      <c r="DB111" s="284" t="str">
        <f ca="true">+IF(OFFSET('Sanitation Data'!$G$30,0,10*ROW('Sanitation Data'!G105))="","",OFFSET('Sanitation Data'!$G$30,0,10*ROW('Sanitation Data'!G105)))</f>
        <v/>
      </c>
      <c r="DC111" s="284" t="str">
        <f ca="true">+IF(OFFSET('Sanitation Data'!$G$31,0,10*ROW('Sanitation Data'!G105))="","",OFFSET('Sanitation Data'!$G$31,0,10*ROW('Sanitation Data'!G105)))</f>
        <v/>
      </c>
      <c r="DD111" s="284" t="str">
        <f ca="true">+IF(OFFSET('Sanitation Data'!$G$32,0,10*ROW('Sanitation Data'!G105))="","",OFFSET('Sanitation Data'!$G$32,0,10*ROW('Sanitation Data'!G105)))</f>
        <v/>
      </c>
      <c r="DE111" s="284" t="str">
        <f ca="true">+IF(OFFSET('Sanitation Data'!$H$28,0,10*ROW('Sanitation Data'!H105))="","",OFFSET('Sanitation Data'!$H$28,0,10*ROW('Sanitation Data'!H105)))</f>
        <v/>
      </c>
      <c r="DF111" s="284" t="str">
        <f ca="true">+IF(OFFSET('Sanitation Data'!$H$29,0,10*ROW('Sanitation Data'!H105))="","",OFFSET('Sanitation Data'!$H$29,0,10*ROW('Sanitation Data'!H105)))</f>
        <v/>
      </c>
      <c r="DG111" s="284" t="str">
        <f ca="true">+IF(OFFSET('Sanitation Data'!$H$30,0,10*ROW('Sanitation Data'!H105))="","",OFFSET('Sanitation Data'!$H$30,0,10*ROW('Sanitation Data'!H105)))</f>
        <v/>
      </c>
      <c r="DH111" s="284" t="str">
        <f ca="true">+IF(OFFSET('Sanitation Data'!$H$31,0,10*ROW('Sanitation Data'!H105))="","",OFFSET('Sanitation Data'!$H$31,0,10*ROW('Sanitation Data'!H105)))</f>
        <v/>
      </c>
      <c r="DI111" s="284" t="str">
        <f ca="true">+IF(OFFSET('Sanitation Data'!$H$32,0,10*ROW('Sanitation Data'!H105))="","",OFFSET('Sanitation Data'!$H$32,0,10*ROW('Sanitation Data'!H105)))</f>
        <v/>
      </c>
      <c r="DJ111" s="284" t="str">
        <f ca="true">+IF(OFFSET('Sanitation Data'!$I$28,0,10*ROW('Sanitation Data'!I105))="","",OFFSET('Sanitation Data'!$I$28,0,10*ROW('Sanitation Data'!I105)))</f>
        <v/>
      </c>
      <c r="DK111" s="284" t="str">
        <f ca="true">+IF(OFFSET('Sanitation Data'!$I$29,0,10*ROW('Sanitation Data'!I105))="","",OFFSET('Sanitation Data'!$I$29,0,10*ROW('Sanitation Data'!I105)))</f>
        <v/>
      </c>
      <c r="DL111" s="284" t="str">
        <f ca="true">+IF(OFFSET('Sanitation Data'!$I$30,0,10*ROW('Sanitation Data'!I105))="","",OFFSET('Sanitation Data'!$I$30,0,10*ROW('Sanitation Data'!I105)))</f>
        <v/>
      </c>
      <c r="DM111" s="284" t="str">
        <f ca="true">+IF(OFFSET('Sanitation Data'!$I$31,0,10*ROW('Sanitation Data'!I105))="","",OFFSET('Sanitation Data'!$I$31,0,10*ROW('Sanitation Data'!I105)))</f>
        <v/>
      </c>
      <c r="DN111" s="284" t="str">
        <f ca="true">+IF(OFFSET('Sanitation Data'!$I$32,0,10*ROW('Sanitation Data'!I105))="","",OFFSET('Sanitation Data'!$I$32,0,10*ROW('Sanitation Data'!I105)))</f>
        <v/>
      </c>
      <c r="DO111" s="284" t="str">
        <f ca="true">+IF(OFFSET('Hygiene Data'!$D$11,0,10*ROW('Hygiene Data'!D105))="","",OFFSET('Hygiene Data'!$D$11,0,10*ROW('Hygiene Data'!D105)))</f>
        <v/>
      </c>
      <c r="DP111" s="284" t="str">
        <f ca="true">+IF(OFFSET('Hygiene Data'!$D$12,0,10*ROW('Hygiene Data'!D105))="","",OFFSET('Hygiene Data'!$D$12,0,10*ROW('Hygiene Data'!D105)))</f>
        <v/>
      </c>
      <c r="DQ111" s="284" t="str">
        <f ca="true">+IF(OFFSET('Hygiene Data'!$D$13,0,10*ROW('Hygiene Data'!D105))="","",OFFSET('Hygiene Data'!$D$13,0,10*ROW('Hygiene Data'!D105)))</f>
        <v/>
      </c>
      <c r="DR111" s="284" t="str">
        <f ca="true">+IF(OFFSET('Hygiene Data'!$E$11,0,10*ROW('Hygiene Data'!E105))="","",OFFSET('Hygiene Data'!$E$11,0,10*ROW('Hygiene Data'!E105)))</f>
        <v/>
      </c>
      <c r="DS111" s="284" t="str">
        <f ca="true">+IF(OFFSET('Hygiene Data'!$E$12,0,10*ROW('Hygiene Data'!E105))="","",OFFSET('Hygiene Data'!$E$12,0,10*ROW('Hygiene Data'!E105)))</f>
        <v/>
      </c>
      <c r="DT111" s="284" t="str">
        <f ca="true">+IF(OFFSET('Hygiene Data'!$E$13,0,10*ROW('Hygiene Data'!E105))="","",OFFSET('Hygiene Data'!$E$13,0,10*ROW('Hygiene Data'!E105)))</f>
        <v/>
      </c>
      <c r="DU111" s="284" t="str">
        <f ca="true">+IF(OFFSET('Hygiene Data'!$F$11,0,10*ROW('Hygiene Data'!F105))="","",OFFSET('Hygiene Data'!$F$11,0,10*ROW('Hygiene Data'!F105)))</f>
        <v/>
      </c>
      <c r="DV111" s="284" t="str">
        <f ca="true">+IF(OFFSET('Hygiene Data'!$F$12,0,10*ROW('Hygiene Data'!F105))="","",OFFSET('Hygiene Data'!$F$12,0,10*ROW('Hygiene Data'!F105)))</f>
        <v/>
      </c>
      <c r="DW111" s="284" t="str">
        <f ca="true">+IF(OFFSET('Hygiene Data'!$F$13,0,10*ROW('Hygiene Data'!F105))="","",OFFSET('Hygiene Data'!$F$13,0,10*ROW('Hygiene Data'!F105)))</f>
        <v/>
      </c>
      <c r="DX111" s="284" t="str">
        <f ca="true">+IF(OFFSET('Hygiene Data'!$G$11,0,10*ROW('Hygiene Data'!G105))="","",OFFSET('Hygiene Data'!$G$11,0,10*ROW('Hygiene Data'!G105)))</f>
        <v/>
      </c>
      <c r="DY111" s="284" t="str">
        <f ca="true">+IF(OFFSET('Hygiene Data'!$G$12,0,10*ROW('Hygiene Data'!G105))="","",OFFSET('Hygiene Data'!$G$12,0,10*ROW('Hygiene Data'!G105)))</f>
        <v/>
      </c>
      <c r="DZ111" s="284" t="str">
        <f ca="true">+IF(OFFSET('Hygiene Data'!$G$13,0,10*ROW('Hygiene Data'!G105))="","",OFFSET('Hygiene Data'!$G$13,0,10*ROW('Hygiene Data'!G105)))</f>
        <v/>
      </c>
      <c r="EA111" s="284" t="str">
        <f ca="true">+IF(OFFSET('Hygiene Data'!$H$11,0,10*ROW('Hygiene Data'!H105))="","",OFFSET('Hygiene Data'!$H$11,0,10*ROW('Hygiene Data'!H105)))</f>
        <v/>
      </c>
      <c r="EB111" s="284" t="str">
        <f ca="true">+IF(OFFSET('Hygiene Data'!$H$12,0,10*ROW('Hygiene Data'!H105))="","",OFFSET('Hygiene Data'!$H$12,0,10*ROW('Hygiene Data'!H105)))</f>
        <v/>
      </c>
      <c r="EC111" s="284" t="str">
        <f ca="true">+IF(OFFSET('Hygiene Data'!$H$13,0,10*ROW('Hygiene Data'!H105))="","",OFFSET('Hygiene Data'!$H$13,0,10*ROW('Hygiene Data'!H105)))</f>
        <v/>
      </c>
      <c r="ED111" s="284" t="str">
        <f ca="true">+IF(OFFSET('Hygiene Data'!$I$11,0,10*ROW('Hygiene Data'!I105))="","",OFFSET('Hygiene Data'!$I$11,0,10*ROW('Hygiene Data'!I105)))</f>
        <v/>
      </c>
      <c r="EE111" s="284" t="str">
        <f ca="true">+IF(OFFSET('Hygiene Data'!$I$12,0,10*ROW('Hygiene Data'!I105))="","",OFFSET('Hygiene Data'!$I$12,0,10*ROW('Hygiene Data'!I105)))</f>
        <v/>
      </c>
      <c r="EF111" s="284"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9"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4"/>
      <c r="BS112" s="284" t="str">
        <f ca="true">+IF(OFFSET('Water Data'!$D$27,0,10*ROW('Water Data'!D106))="","",OFFSET('Water Data'!$D$27,0,10*ROW('Water Data'!D106)))</f>
        <v/>
      </c>
      <c r="BT112" s="284" t="str">
        <f ca="true">+IF(OFFSET('Water Data'!$D$28,0,10*ROW('Water Data'!D106))="","",OFFSET('Water Data'!$D$28,0,10*ROW('Water Data'!D106)))</f>
        <v/>
      </c>
      <c r="BU112" s="284" t="str">
        <f ca="true">+IF(OFFSET('Water Data'!$D$29,0,10*ROW('Water Data'!D106))="","",OFFSET('Water Data'!$D$29,0,10*ROW('Water Data'!D106)))</f>
        <v/>
      </c>
      <c r="BV112" s="284" t="str">
        <f ca="true">+IF(OFFSET('Water Data'!$E$27,0,10*ROW('Water Data'!E106))="","",OFFSET('Water Data'!$E$27,0,10*ROW('Water Data'!E106)))</f>
        <v/>
      </c>
      <c r="BW112" s="284" t="str">
        <f ca="true">+IF(OFFSET('Water Data'!$E$28,0,10*ROW('Water Data'!E106))="","",OFFSET('Water Data'!$E$28,0,10*ROW('Water Data'!E106)))</f>
        <v/>
      </c>
      <c r="BX112" s="284" t="str">
        <f ca="true">+IF(OFFSET('Water Data'!$E$29,0,10*ROW('Water Data'!E106))="","",OFFSET('Water Data'!$E$29,0,10*ROW('Water Data'!E106)))</f>
        <v/>
      </c>
      <c r="BY112" s="284" t="str">
        <f ca="true">+IF(OFFSET('Water Data'!$F$27,0,10*ROW('Water Data'!F106))="","",OFFSET('Water Data'!$F$27,0,10*ROW('Water Data'!F106)))</f>
        <v/>
      </c>
      <c r="BZ112" s="284" t="str">
        <f ca="true">+IF(OFFSET('Water Data'!$F$28,0,10*ROW('Water Data'!F106))="","",OFFSET('Water Data'!$F$28,0,10*ROW('Water Data'!F106)))</f>
        <v/>
      </c>
      <c r="CA112" s="284" t="str">
        <f ca="true">+IF(OFFSET('Water Data'!$F$29,0,10*ROW('Water Data'!F106))="","",OFFSET('Water Data'!$F$29,0,10*ROW('Water Data'!F106)))</f>
        <v/>
      </c>
      <c r="CB112" s="284" t="str">
        <f ca="true">+IF(OFFSET('Water Data'!$G$27,0,10*ROW('Water Data'!G106))="","",OFFSET('Water Data'!$G$27,0,10*ROW('Water Data'!G106)))</f>
        <v/>
      </c>
      <c r="CC112" s="284" t="str">
        <f ca="true">+IF(OFFSET('Water Data'!$G$28,0,10*ROW('Water Data'!G106))="","",OFFSET('Water Data'!$G$28,0,10*ROW('Water Data'!G106)))</f>
        <v/>
      </c>
      <c r="CD112" s="284" t="str">
        <f ca="true">+IF(OFFSET('Water Data'!$G$29,0,10*ROW('Water Data'!G106))="","",OFFSET('Water Data'!$G$29,0,10*ROW('Water Data'!G106)))</f>
        <v/>
      </c>
      <c r="CE112" s="284" t="str">
        <f ca="true">+IF(OFFSET('Water Data'!$H$27,0,10*ROW('Water Data'!H106))="","",OFFSET('Water Data'!$H$27,0,10*ROW('Water Data'!H106)))</f>
        <v/>
      </c>
      <c r="CF112" s="284" t="str">
        <f ca="true">+IF(OFFSET('Water Data'!$H$28,0,10*ROW('Water Data'!H106))="","",OFFSET('Water Data'!$H$28,0,10*ROW('Water Data'!H106)))</f>
        <v/>
      </c>
      <c r="CG112" s="284" t="str">
        <f ca="true">+IF(OFFSET('Water Data'!$H$29,0,10*ROW('Water Data'!H106))="","",OFFSET('Water Data'!$H$29,0,10*ROW('Water Data'!H106)))</f>
        <v/>
      </c>
      <c r="CH112" s="284" t="str">
        <f ca="true">+IF(OFFSET('Water Data'!$I$27,0,10*ROW('Water Data'!I106))="","",OFFSET('Water Data'!$I$27,0,10*ROW('Water Data'!I106)))</f>
        <v/>
      </c>
      <c r="CI112" s="284" t="str">
        <f ca="true">+IF(OFFSET('Water Data'!$I$28,0,10*ROW('Water Data'!I106))="","",OFFSET('Water Data'!$I$28,0,10*ROW('Water Data'!I106)))</f>
        <v/>
      </c>
      <c r="CJ112" s="284" t="str">
        <f ca="true">+IF(OFFSET('Water Data'!$I$29,0,10*ROW('Water Data'!I106))="","",OFFSET('Water Data'!$I$29,0,10*ROW('Water Data'!I106)))</f>
        <v/>
      </c>
      <c r="CK112" s="284" t="str">
        <f ca="true">+IF(OFFSET('Sanitation Data'!$D$28,0,10*ROW('Sanitation Data'!D106))="","",OFFSET('Sanitation Data'!$D$28,0,10*ROW('Sanitation Data'!D106)))</f>
        <v/>
      </c>
      <c r="CL112" s="284" t="str">
        <f ca="true">+IF(OFFSET('Sanitation Data'!$D$29,0,10*ROW('Sanitation Data'!D106))="","",OFFSET('Sanitation Data'!$D$29,0,10*ROW('Sanitation Data'!D106)))</f>
        <v/>
      </c>
      <c r="CM112" s="284" t="str">
        <f ca="true">+IF(OFFSET('Sanitation Data'!$D$30,0,10*ROW('Sanitation Data'!D106))="","",OFFSET('Sanitation Data'!$D$30,0,10*ROW('Sanitation Data'!D106)))</f>
        <v/>
      </c>
      <c r="CN112" s="284" t="str">
        <f ca="true">+IF(OFFSET('Sanitation Data'!$D$31,0,10*ROW('Sanitation Data'!D106))="","",OFFSET('Sanitation Data'!$D$31,0,10*ROW('Sanitation Data'!D106)))</f>
        <v/>
      </c>
      <c r="CO112" s="284" t="str">
        <f ca="true">+IF(OFFSET('Sanitation Data'!$D$32,0,10*ROW('Sanitation Data'!D106))="","",OFFSET('Sanitation Data'!$D$32,0,10*ROW('Sanitation Data'!D106)))</f>
        <v/>
      </c>
      <c r="CP112" s="284" t="str">
        <f ca="true">+IF(OFFSET('Sanitation Data'!$E$28,0,10*ROW('Sanitation Data'!E106))="","",OFFSET('Sanitation Data'!$E$28,0,10*ROW('Sanitation Data'!E106)))</f>
        <v/>
      </c>
      <c r="CQ112" s="284" t="str">
        <f ca="true">+IF(OFFSET('Sanitation Data'!$E$29,0,10*ROW('Sanitation Data'!E106))="","",OFFSET('Sanitation Data'!$E$29,0,10*ROW('Sanitation Data'!E106)))</f>
        <v/>
      </c>
      <c r="CR112" s="284" t="str">
        <f ca="true">+IF(OFFSET('Sanitation Data'!$E$30,0,10*ROW('Sanitation Data'!E106))="","",OFFSET('Sanitation Data'!$E$30,0,10*ROW('Sanitation Data'!E106)))</f>
        <v/>
      </c>
      <c r="CS112" s="284" t="str">
        <f ca="true">+IF(OFFSET('Sanitation Data'!$E$31,0,10*ROW('Sanitation Data'!E106))="","",OFFSET('Sanitation Data'!$E$31,0,10*ROW('Sanitation Data'!E106)))</f>
        <v/>
      </c>
      <c r="CT112" s="284" t="str">
        <f ca="true">+IF(OFFSET('Sanitation Data'!$E$32,0,10*ROW('Sanitation Data'!E106))="","",OFFSET('Sanitation Data'!$E$32,0,10*ROW('Sanitation Data'!E106)))</f>
        <v/>
      </c>
      <c r="CU112" s="284" t="str">
        <f ca="true">+IF(OFFSET('Sanitation Data'!$F$28,0,10*ROW('Sanitation Data'!F106))="","",OFFSET('Sanitation Data'!$F$28,0,10*ROW('Sanitation Data'!F106)))</f>
        <v/>
      </c>
      <c r="CV112" s="284" t="str">
        <f ca="true">+IF(OFFSET('Sanitation Data'!$F$29,0,10*ROW('Sanitation Data'!F106))="","",OFFSET('Sanitation Data'!$F$29,0,10*ROW('Sanitation Data'!F106)))</f>
        <v/>
      </c>
      <c r="CW112" s="284" t="str">
        <f ca="true">+IF(OFFSET('Sanitation Data'!$F$30,0,10*ROW('Sanitation Data'!F106))="","",OFFSET('Sanitation Data'!$F$30,0,10*ROW('Sanitation Data'!F106)))</f>
        <v/>
      </c>
      <c r="CX112" s="284" t="str">
        <f ca="true">+IF(OFFSET('Sanitation Data'!$F$31,0,10*ROW('Sanitation Data'!F106))="","",OFFSET('Sanitation Data'!$F$31,0,10*ROW('Sanitation Data'!F106)))</f>
        <v/>
      </c>
      <c r="CY112" s="284" t="str">
        <f ca="true">+IF(OFFSET('Sanitation Data'!$F$32,0,10*ROW('Sanitation Data'!F106))="","",OFFSET('Sanitation Data'!$F$32,0,10*ROW('Sanitation Data'!F106)))</f>
        <v/>
      </c>
      <c r="CZ112" s="284" t="str">
        <f ca="true">+IF(OFFSET('Sanitation Data'!$G$28,0,10*ROW('Sanitation Data'!G106))="","",OFFSET('Sanitation Data'!$G$28,0,10*ROW('Sanitation Data'!G106)))</f>
        <v/>
      </c>
      <c r="DA112" s="284" t="str">
        <f ca="true">+IF(OFFSET('Sanitation Data'!$G$29,0,10*ROW('Sanitation Data'!G106))="","",OFFSET('Sanitation Data'!$G$29,0,10*ROW('Sanitation Data'!G106)))</f>
        <v/>
      </c>
      <c r="DB112" s="284" t="str">
        <f ca="true">+IF(OFFSET('Sanitation Data'!$G$30,0,10*ROW('Sanitation Data'!G106))="","",OFFSET('Sanitation Data'!$G$30,0,10*ROW('Sanitation Data'!G106)))</f>
        <v/>
      </c>
      <c r="DC112" s="284" t="str">
        <f ca="true">+IF(OFFSET('Sanitation Data'!$G$31,0,10*ROW('Sanitation Data'!G106))="","",OFFSET('Sanitation Data'!$G$31,0,10*ROW('Sanitation Data'!G106)))</f>
        <v/>
      </c>
      <c r="DD112" s="284" t="str">
        <f ca="true">+IF(OFFSET('Sanitation Data'!$G$32,0,10*ROW('Sanitation Data'!G106))="","",OFFSET('Sanitation Data'!$G$32,0,10*ROW('Sanitation Data'!G106)))</f>
        <v/>
      </c>
      <c r="DE112" s="284" t="str">
        <f ca="true">+IF(OFFSET('Sanitation Data'!$H$28,0,10*ROW('Sanitation Data'!H106))="","",OFFSET('Sanitation Data'!$H$28,0,10*ROW('Sanitation Data'!H106)))</f>
        <v/>
      </c>
      <c r="DF112" s="284" t="str">
        <f ca="true">+IF(OFFSET('Sanitation Data'!$H$29,0,10*ROW('Sanitation Data'!H106))="","",OFFSET('Sanitation Data'!$H$29,0,10*ROW('Sanitation Data'!H106)))</f>
        <v/>
      </c>
      <c r="DG112" s="284" t="str">
        <f ca="true">+IF(OFFSET('Sanitation Data'!$H$30,0,10*ROW('Sanitation Data'!H106))="","",OFFSET('Sanitation Data'!$H$30,0,10*ROW('Sanitation Data'!H106)))</f>
        <v/>
      </c>
      <c r="DH112" s="284" t="str">
        <f ca="true">+IF(OFFSET('Sanitation Data'!$H$31,0,10*ROW('Sanitation Data'!H106))="","",OFFSET('Sanitation Data'!$H$31,0,10*ROW('Sanitation Data'!H106)))</f>
        <v/>
      </c>
      <c r="DI112" s="284" t="str">
        <f ca="true">+IF(OFFSET('Sanitation Data'!$H$32,0,10*ROW('Sanitation Data'!H106))="","",OFFSET('Sanitation Data'!$H$32,0,10*ROW('Sanitation Data'!H106)))</f>
        <v/>
      </c>
      <c r="DJ112" s="284" t="str">
        <f ca="true">+IF(OFFSET('Sanitation Data'!$I$28,0,10*ROW('Sanitation Data'!I106))="","",OFFSET('Sanitation Data'!$I$28,0,10*ROW('Sanitation Data'!I106)))</f>
        <v/>
      </c>
      <c r="DK112" s="284" t="str">
        <f ca="true">+IF(OFFSET('Sanitation Data'!$I$29,0,10*ROW('Sanitation Data'!I106))="","",OFFSET('Sanitation Data'!$I$29,0,10*ROW('Sanitation Data'!I106)))</f>
        <v/>
      </c>
      <c r="DL112" s="284" t="str">
        <f ca="true">+IF(OFFSET('Sanitation Data'!$I$30,0,10*ROW('Sanitation Data'!I106))="","",OFFSET('Sanitation Data'!$I$30,0,10*ROW('Sanitation Data'!I106)))</f>
        <v/>
      </c>
      <c r="DM112" s="284" t="str">
        <f ca="true">+IF(OFFSET('Sanitation Data'!$I$31,0,10*ROW('Sanitation Data'!I106))="","",OFFSET('Sanitation Data'!$I$31,0,10*ROW('Sanitation Data'!I106)))</f>
        <v/>
      </c>
      <c r="DN112" s="284" t="str">
        <f ca="true">+IF(OFFSET('Sanitation Data'!$I$32,0,10*ROW('Sanitation Data'!I106))="","",OFFSET('Sanitation Data'!$I$32,0,10*ROW('Sanitation Data'!I106)))</f>
        <v/>
      </c>
      <c r="DO112" s="284" t="str">
        <f ca="true">+IF(OFFSET('Hygiene Data'!$D$11,0,10*ROW('Hygiene Data'!D106))="","",OFFSET('Hygiene Data'!$D$11,0,10*ROW('Hygiene Data'!D106)))</f>
        <v/>
      </c>
      <c r="DP112" s="284" t="str">
        <f ca="true">+IF(OFFSET('Hygiene Data'!$D$12,0,10*ROW('Hygiene Data'!D106))="","",OFFSET('Hygiene Data'!$D$12,0,10*ROW('Hygiene Data'!D106)))</f>
        <v/>
      </c>
      <c r="DQ112" s="284" t="str">
        <f ca="true">+IF(OFFSET('Hygiene Data'!$D$13,0,10*ROW('Hygiene Data'!D106))="","",OFFSET('Hygiene Data'!$D$13,0,10*ROW('Hygiene Data'!D106)))</f>
        <v/>
      </c>
      <c r="DR112" s="284" t="str">
        <f ca="true">+IF(OFFSET('Hygiene Data'!$E$11,0,10*ROW('Hygiene Data'!E106))="","",OFFSET('Hygiene Data'!$E$11,0,10*ROW('Hygiene Data'!E106)))</f>
        <v/>
      </c>
      <c r="DS112" s="284" t="str">
        <f ca="true">+IF(OFFSET('Hygiene Data'!$E$12,0,10*ROW('Hygiene Data'!E106))="","",OFFSET('Hygiene Data'!$E$12,0,10*ROW('Hygiene Data'!E106)))</f>
        <v/>
      </c>
      <c r="DT112" s="284" t="str">
        <f ca="true">+IF(OFFSET('Hygiene Data'!$E$13,0,10*ROW('Hygiene Data'!E106))="","",OFFSET('Hygiene Data'!$E$13,0,10*ROW('Hygiene Data'!E106)))</f>
        <v/>
      </c>
      <c r="DU112" s="284" t="str">
        <f ca="true">+IF(OFFSET('Hygiene Data'!$F$11,0,10*ROW('Hygiene Data'!F106))="","",OFFSET('Hygiene Data'!$F$11,0,10*ROW('Hygiene Data'!F106)))</f>
        <v/>
      </c>
      <c r="DV112" s="284" t="str">
        <f ca="true">+IF(OFFSET('Hygiene Data'!$F$12,0,10*ROW('Hygiene Data'!F106))="","",OFFSET('Hygiene Data'!$F$12,0,10*ROW('Hygiene Data'!F106)))</f>
        <v/>
      </c>
      <c r="DW112" s="284" t="str">
        <f ca="true">+IF(OFFSET('Hygiene Data'!$F$13,0,10*ROW('Hygiene Data'!F106))="","",OFFSET('Hygiene Data'!$F$13,0,10*ROW('Hygiene Data'!F106)))</f>
        <v/>
      </c>
      <c r="DX112" s="284" t="str">
        <f ca="true">+IF(OFFSET('Hygiene Data'!$G$11,0,10*ROW('Hygiene Data'!G106))="","",OFFSET('Hygiene Data'!$G$11,0,10*ROW('Hygiene Data'!G106)))</f>
        <v/>
      </c>
      <c r="DY112" s="284" t="str">
        <f ca="true">+IF(OFFSET('Hygiene Data'!$G$12,0,10*ROW('Hygiene Data'!G106))="","",OFFSET('Hygiene Data'!$G$12,0,10*ROW('Hygiene Data'!G106)))</f>
        <v/>
      </c>
      <c r="DZ112" s="284" t="str">
        <f ca="true">+IF(OFFSET('Hygiene Data'!$G$13,0,10*ROW('Hygiene Data'!G106))="","",OFFSET('Hygiene Data'!$G$13,0,10*ROW('Hygiene Data'!G106)))</f>
        <v/>
      </c>
      <c r="EA112" s="284" t="str">
        <f ca="true">+IF(OFFSET('Hygiene Data'!$H$11,0,10*ROW('Hygiene Data'!H106))="","",OFFSET('Hygiene Data'!$H$11,0,10*ROW('Hygiene Data'!H106)))</f>
        <v/>
      </c>
      <c r="EB112" s="284" t="str">
        <f ca="true">+IF(OFFSET('Hygiene Data'!$H$12,0,10*ROW('Hygiene Data'!H106))="","",OFFSET('Hygiene Data'!$H$12,0,10*ROW('Hygiene Data'!H106)))</f>
        <v/>
      </c>
      <c r="EC112" s="284" t="str">
        <f ca="true">+IF(OFFSET('Hygiene Data'!$H$13,0,10*ROW('Hygiene Data'!H106))="","",OFFSET('Hygiene Data'!$H$13,0,10*ROW('Hygiene Data'!H106)))</f>
        <v/>
      </c>
      <c r="ED112" s="284" t="str">
        <f ca="true">+IF(OFFSET('Hygiene Data'!$I$11,0,10*ROW('Hygiene Data'!I106))="","",OFFSET('Hygiene Data'!$I$11,0,10*ROW('Hygiene Data'!I106)))</f>
        <v/>
      </c>
      <c r="EE112" s="284" t="str">
        <f ca="true">+IF(OFFSET('Hygiene Data'!$I$12,0,10*ROW('Hygiene Data'!I106))="","",OFFSET('Hygiene Data'!$I$12,0,10*ROW('Hygiene Data'!I106)))</f>
        <v/>
      </c>
      <c r="EF112" s="284"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9"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4"/>
      <c r="BS113" s="284" t="str">
        <f ca="true">+IF(OFFSET('Water Data'!$D$27,0,10*ROW('Water Data'!D107))="","",OFFSET('Water Data'!$D$27,0,10*ROW('Water Data'!D107)))</f>
        <v/>
      </c>
      <c r="BT113" s="284" t="str">
        <f ca="true">+IF(OFFSET('Water Data'!$D$28,0,10*ROW('Water Data'!D107))="","",OFFSET('Water Data'!$D$28,0,10*ROW('Water Data'!D107)))</f>
        <v/>
      </c>
      <c r="BU113" s="284" t="str">
        <f ca="true">+IF(OFFSET('Water Data'!$D$29,0,10*ROW('Water Data'!D107))="","",OFFSET('Water Data'!$D$29,0,10*ROW('Water Data'!D107)))</f>
        <v/>
      </c>
      <c r="BV113" s="284" t="str">
        <f ca="true">+IF(OFFSET('Water Data'!$E$27,0,10*ROW('Water Data'!E107))="","",OFFSET('Water Data'!$E$27,0,10*ROW('Water Data'!E107)))</f>
        <v/>
      </c>
      <c r="BW113" s="284" t="str">
        <f ca="true">+IF(OFFSET('Water Data'!$E$28,0,10*ROW('Water Data'!E107))="","",OFFSET('Water Data'!$E$28,0,10*ROW('Water Data'!E107)))</f>
        <v/>
      </c>
      <c r="BX113" s="284" t="str">
        <f ca="true">+IF(OFFSET('Water Data'!$E$29,0,10*ROW('Water Data'!E107))="","",OFFSET('Water Data'!$E$29,0,10*ROW('Water Data'!E107)))</f>
        <v/>
      </c>
      <c r="BY113" s="284" t="str">
        <f ca="true">+IF(OFFSET('Water Data'!$F$27,0,10*ROW('Water Data'!F107))="","",OFFSET('Water Data'!$F$27,0,10*ROW('Water Data'!F107)))</f>
        <v/>
      </c>
      <c r="BZ113" s="284" t="str">
        <f ca="true">+IF(OFFSET('Water Data'!$F$28,0,10*ROW('Water Data'!F107))="","",OFFSET('Water Data'!$F$28,0,10*ROW('Water Data'!F107)))</f>
        <v/>
      </c>
      <c r="CA113" s="284" t="str">
        <f ca="true">+IF(OFFSET('Water Data'!$F$29,0,10*ROW('Water Data'!F107))="","",OFFSET('Water Data'!$F$29,0,10*ROW('Water Data'!F107)))</f>
        <v/>
      </c>
      <c r="CB113" s="284" t="str">
        <f ca="true">+IF(OFFSET('Water Data'!$G$27,0,10*ROW('Water Data'!G107))="","",OFFSET('Water Data'!$G$27,0,10*ROW('Water Data'!G107)))</f>
        <v/>
      </c>
      <c r="CC113" s="284" t="str">
        <f ca="true">+IF(OFFSET('Water Data'!$G$28,0,10*ROW('Water Data'!G107))="","",OFFSET('Water Data'!$G$28,0,10*ROW('Water Data'!G107)))</f>
        <v/>
      </c>
      <c r="CD113" s="284" t="str">
        <f ca="true">+IF(OFFSET('Water Data'!$G$29,0,10*ROW('Water Data'!G107))="","",OFFSET('Water Data'!$G$29,0,10*ROW('Water Data'!G107)))</f>
        <v/>
      </c>
      <c r="CE113" s="284" t="str">
        <f ca="true">+IF(OFFSET('Water Data'!$H$27,0,10*ROW('Water Data'!H107))="","",OFFSET('Water Data'!$H$27,0,10*ROW('Water Data'!H107)))</f>
        <v/>
      </c>
      <c r="CF113" s="284" t="str">
        <f ca="true">+IF(OFFSET('Water Data'!$H$28,0,10*ROW('Water Data'!H107))="","",OFFSET('Water Data'!$H$28,0,10*ROW('Water Data'!H107)))</f>
        <v/>
      </c>
      <c r="CG113" s="284" t="str">
        <f ca="true">+IF(OFFSET('Water Data'!$H$29,0,10*ROW('Water Data'!H107))="","",OFFSET('Water Data'!$H$29,0,10*ROW('Water Data'!H107)))</f>
        <v/>
      </c>
      <c r="CH113" s="284" t="str">
        <f ca="true">+IF(OFFSET('Water Data'!$I$27,0,10*ROW('Water Data'!I107))="","",OFFSET('Water Data'!$I$27,0,10*ROW('Water Data'!I107)))</f>
        <v/>
      </c>
      <c r="CI113" s="284" t="str">
        <f ca="true">+IF(OFFSET('Water Data'!$I$28,0,10*ROW('Water Data'!I107))="","",OFFSET('Water Data'!$I$28,0,10*ROW('Water Data'!I107)))</f>
        <v/>
      </c>
      <c r="CJ113" s="284" t="str">
        <f ca="true">+IF(OFFSET('Water Data'!$I$29,0,10*ROW('Water Data'!I107))="","",OFFSET('Water Data'!$I$29,0,10*ROW('Water Data'!I107)))</f>
        <v/>
      </c>
      <c r="CK113" s="284" t="str">
        <f ca="true">+IF(OFFSET('Sanitation Data'!$D$28,0,10*ROW('Sanitation Data'!D107))="","",OFFSET('Sanitation Data'!$D$28,0,10*ROW('Sanitation Data'!D107)))</f>
        <v/>
      </c>
      <c r="CL113" s="284" t="str">
        <f ca="true">+IF(OFFSET('Sanitation Data'!$D$29,0,10*ROW('Sanitation Data'!D107))="","",OFFSET('Sanitation Data'!$D$29,0,10*ROW('Sanitation Data'!D107)))</f>
        <v/>
      </c>
      <c r="CM113" s="284" t="str">
        <f ca="true">+IF(OFFSET('Sanitation Data'!$D$30,0,10*ROW('Sanitation Data'!D107))="","",OFFSET('Sanitation Data'!$D$30,0,10*ROW('Sanitation Data'!D107)))</f>
        <v/>
      </c>
      <c r="CN113" s="284" t="str">
        <f ca="true">+IF(OFFSET('Sanitation Data'!$D$31,0,10*ROW('Sanitation Data'!D107))="","",OFFSET('Sanitation Data'!$D$31,0,10*ROW('Sanitation Data'!D107)))</f>
        <v/>
      </c>
      <c r="CO113" s="284" t="str">
        <f ca="true">+IF(OFFSET('Sanitation Data'!$D$32,0,10*ROW('Sanitation Data'!D107))="","",OFFSET('Sanitation Data'!$D$32,0,10*ROW('Sanitation Data'!D107)))</f>
        <v/>
      </c>
      <c r="CP113" s="284" t="str">
        <f ca="true">+IF(OFFSET('Sanitation Data'!$E$28,0,10*ROW('Sanitation Data'!E107))="","",OFFSET('Sanitation Data'!$E$28,0,10*ROW('Sanitation Data'!E107)))</f>
        <v/>
      </c>
      <c r="CQ113" s="284" t="str">
        <f ca="true">+IF(OFFSET('Sanitation Data'!$E$29,0,10*ROW('Sanitation Data'!E107))="","",OFFSET('Sanitation Data'!$E$29,0,10*ROW('Sanitation Data'!E107)))</f>
        <v/>
      </c>
      <c r="CR113" s="284" t="str">
        <f ca="true">+IF(OFFSET('Sanitation Data'!$E$30,0,10*ROW('Sanitation Data'!E107))="","",OFFSET('Sanitation Data'!$E$30,0,10*ROW('Sanitation Data'!E107)))</f>
        <v/>
      </c>
      <c r="CS113" s="284" t="str">
        <f ca="true">+IF(OFFSET('Sanitation Data'!$E$31,0,10*ROW('Sanitation Data'!E107))="","",OFFSET('Sanitation Data'!$E$31,0,10*ROW('Sanitation Data'!E107)))</f>
        <v/>
      </c>
      <c r="CT113" s="284" t="str">
        <f ca="true">+IF(OFFSET('Sanitation Data'!$E$32,0,10*ROW('Sanitation Data'!E107))="","",OFFSET('Sanitation Data'!$E$32,0,10*ROW('Sanitation Data'!E107)))</f>
        <v/>
      </c>
      <c r="CU113" s="284" t="str">
        <f ca="true">+IF(OFFSET('Sanitation Data'!$F$28,0,10*ROW('Sanitation Data'!F107))="","",OFFSET('Sanitation Data'!$F$28,0,10*ROW('Sanitation Data'!F107)))</f>
        <v/>
      </c>
      <c r="CV113" s="284" t="str">
        <f ca="true">+IF(OFFSET('Sanitation Data'!$F$29,0,10*ROW('Sanitation Data'!F107))="","",OFFSET('Sanitation Data'!$F$29,0,10*ROW('Sanitation Data'!F107)))</f>
        <v/>
      </c>
      <c r="CW113" s="284" t="str">
        <f ca="true">+IF(OFFSET('Sanitation Data'!$F$30,0,10*ROW('Sanitation Data'!F107))="","",OFFSET('Sanitation Data'!$F$30,0,10*ROW('Sanitation Data'!F107)))</f>
        <v/>
      </c>
      <c r="CX113" s="284" t="str">
        <f ca="true">+IF(OFFSET('Sanitation Data'!$F$31,0,10*ROW('Sanitation Data'!F107))="","",OFFSET('Sanitation Data'!$F$31,0,10*ROW('Sanitation Data'!F107)))</f>
        <v/>
      </c>
      <c r="CY113" s="284" t="str">
        <f ca="true">+IF(OFFSET('Sanitation Data'!$F$32,0,10*ROW('Sanitation Data'!F107))="","",OFFSET('Sanitation Data'!$F$32,0,10*ROW('Sanitation Data'!F107)))</f>
        <v/>
      </c>
      <c r="CZ113" s="284" t="str">
        <f ca="true">+IF(OFFSET('Sanitation Data'!$G$28,0,10*ROW('Sanitation Data'!G107))="","",OFFSET('Sanitation Data'!$G$28,0,10*ROW('Sanitation Data'!G107)))</f>
        <v/>
      </c>
      <c r="DA113" s="284" t="str">
        <f ca="true">+IF(OFFSET('Sanitation Data'!$G$29,0,10*ROW('Sanitation Data'!G107))="","",OFFSET('Sanitation Data'!$G$29,0,10*ROW('Sanitation Data'!G107)))</f>
        <v/>
      </c>
      <c r="DB113" s="284" t="str">
        <f ca="true">+IF(OFFSET('Sanitation Data'!$G$30,0,10*ROW('Sanitation Data'!G107))="","",OFFSET('Sanitation Data'!$G$30,0,10*ROW('Sanitation Data'!G107)))</f>
        <v/>
      </c>
      <c r="DC113" s="284" t="str">
        <f ca="true">+IF(OFFSET('Sanitation Data'!$G$31,0,10*ROW('Sanitation Data'!G107))="","",OFFSET('Sanitation Data'!$G$31,0,10*ROW('Sanitation Data'!G107)))</f>
        <v/>
      </c>
      <c r="DD113" s="284" t="str">
        <f ca="true">+IF(OFFSET('Sanitation Data'!$G$32,0,10*ROW('Sanitation Data'!G107))="","",OFFSET('Sanitation Data'!$G$32,0,10*ROW('Sanitation Data'!G107)))</f>
        <v/>
      </c>
      <c r="DE113" s="284" t="str">
        <f ca="true">+IF(OFFSET('Sanitation Data'!$H$28,0,10*ROW('Sanitation Data'!H107))="","",OFFSET('Sanitation Data'!$H$28,0,10*ROW('Sanitation Data'!H107)))</f>
        <v/>
      </c>
      <c r="DF113" s="284" t="str">
        <f ca="true">+IF(OFFSET('Sanitation Data'!$H$29,0,10*ROW('Sanitation Data'!H107))="","",OFFSET('Sanitation Data'!$H$29,0,10*ROW('Sanitation Data'!H107)))</f>
        <v/>
      </c>
      <c r="DG113" s="284" t="str">
        <f ca="true">+IF(OFFSET('Sanitation Data'!$H$30,0,10*ROW('Sanitation Data'!H107))="","",OFFSET('Sanitation Data'!$H$30,0,10*ROW('Sanitation Data'!H107)))</f>
        <v/>
      </c>
      <c r="DH113" s="284" t="str">
        <f ca="true">+IF(OFFSET('Sanitation Data'!$H$31,0,10*ROW('Sanitation Data'!H107))="","",OFFSET('Sanitation Data'!$H$31,0,10*ROW('Sanitation Data'!H107)))</f>
        <v/>
      </c>
      <c r="DI113" s="284" t="str">
        <f ca="true">+IF(OFFSET('Sanitation Data'!$H$32,0,10*ROW('Sanitation Data'!H107))="","",OFFSET('Sanitation Data'!$H$32,0,10*ROW('Sanitation Data'!H107)))</f>
        <v/>
      </c>
      <c r="DJ113" s="284" t="str">
        <f ca="true">+IF(OFFSET('Sanitation Data'!$I$28,0,10*ROW('Sanitation Data'!I107))="","",OFFSET('Sanitation Data'!$I$28,0,10*ROW('Sanitation Data'!I107)))</f>
        <v/>
      </c>
      <c r="DK113" s="284" t="str">
        <f ca="true">+IF(OFFSET('Sanitation Data'!$I$29,0,10*ROW('Sanitation Data'!I107))="","",OFFSET('Sanitation Data'!$I$29,0,10*ROW('Sanitation Data'!I107)))</f>
        <v/>
      </c>
      <c r="DL113" s="284" t="str">
        <f ca="true">+IF(OFFSET('Sanitation Data'!$I$30,0,10*ROW('Sanitation Data'!I107))="","",OFFSET('Sanitation Data'!$I$30,0,10*ROW('Sanitation Data'!I107)))</f>
        <v/>
      </c>
      <c r="DM113" s="284" t="str">
        <f ca="true">+IF(OFFSET('Sanitation Data'!$I$31,0,10*ROW('Sanitation Data'!I107))="","",OFFSET('Sanitation Data'!$I$31,0,10*ROW('Sanitation Data'!I107)))</f>
        <v/>
      </c>
      <c r="DN113" s="284" t="str">
        <f ca="true">+IF(OFFSET('Sanitation Data'!$I$32,0,10*ROW('Sanitation Data'!I107))="","",OFFSET('Sanitation Data'!$I$32,0,10*ROW('Sanitation Data'!I107)))</f>
        <v/>
      </c>
      <c r="DO113" s="284" t="str">
        <f ca="true">+IF(OFFSET('Hygiene Data'!$D$11,0,10*ROW('Hygiene Data'!D107))="","",OFFSET('Hygiene Data'!$D$11,0,10*ROW('Hygiene Data'!D107)))</f>
        <v/>
      </c>
      <c r="DP113" s="284" t="str">
        <f ca="true">+IF(OFFSET('Hygiene Data'!$D$12,0,10*ROW('Hygiene Data'!D107))="","",OFFSET('Hygiene Data'!$D$12,0,10*ROW('Hygiene Data'!D107)))</f>
        <v/>
      </c>
      <c r="DQ113" s="284" t="str">
        <f ca="true">+IF(OFFSET('Hygiene Data'!$D$13,0,10*ROW('Hygiene Data'!D107))="","",OFFSET('Hygiene Data'!$D$13,0,10*ROW('Hygiene Data'!D107)))</f>
        <v/>
      </c>
      <c r="DR113" s="284" t="str">
        <f ca="true">+IF(OFFSET('Hygiene Data'!$E$11,0,10*ROW('Hygiene Data'!E107))="","",OFFSET('Hygiene Data'!$E$11,0,10*ROW('Hygiene Data'!E107)))</f>
        <v/>
      </c>
      <c r="DS113" s="284" t="str">
        <f ca="true">+IF(OFFSET('Hygiene Data'!$E$12,0,10*ROW('Hygiene Data'!E107))="","",OFFSET('Hygiene Data'!$E$12,0,10*ROW('Hygiene Data'!E107)))</f>
        <v/>
      </c>
      <c r="DT113" s="284" t="str">
        <f ca="true">+IF(OFFSET('Hygiene Data'!$E$13,0,10*ROW('Hygiene Data'!E107))="","",OFFSET('Hygiene Data'!$E$13,0,10*ROW('Hygiene Data'!E107)))</f>
        <v/>
      </c>
      <c r="DU113" s="284" t="str">
        <f ca="true">+IF(OFFSET('Hygiene Data'!$F$11,0,10*ROW('Hygiene Data'!F107))="","",OFFSET('Hygiene Data'!$F$11,0,10*ROW('Hygiene Data'!F107)))</f>
        <v/>
      </c>
      <c r="DV113" s="284" t="str">
        <f ca="true">+IF(OFFSET('Hygiene Data'!$F$12,0,10*ROW('Hygiene Data'!F107))="","",OFFSET('Hygiene Data'!$F$12,0,10*ROW('Hygiene Data'!F107)))</f>
        <v/>
      </c>
      <c r="DW113" s="284" t="str">
        <f ca="true">+IF(OFFSET('Hygiene Data'!$F$13,0,10*ROW('Hygiene Data'!F107))="","",OFFSET('Hygiene Data'!$F$13,0,10*ROW('Hygiene Data'!F107)))</f>
        <v/>
      </c>
      <c r="DX113" s="284" t="str">
        <f ca="true">+IF(OFFSET('Hygiene Data'!$G$11,0,10*ROW('Hygiene Data'!G107))="","",OFFSET('Hygiene Data'!$G$11,0,10*ROW('Hygiene Data'!G107)))</f>
        <v/>
      </c>
      <c r="DY113" s="284" t="str">
        <f ca="true">+IF(OFFSET('Hygiene Data'!$G$12,0,10*ROW('Hygiene Data'!G107))="","",OFFSET('Hygiene Data'!$G$12,0,10*ROW('Hygiene Data'!G107)))</f>
        <v/>
      </c>
      <c r="DZ113" s="284" t="str">
        <f ca="true">+IF(OFFSET('Hygiene Data'!$G$13,0,10*ROW('Hygiene Data'!G107))="","",OFFSET('Hygiene Data'!$G$13,0,10*ROW('Hygiene Data'!G107)))</f>
        <v/>
      </c>
      <c r="EA113" s="284" t="str">
        <f ca="true">+IF(OFFSET('Hygiene Data'!$H$11,0,10*ROW('Hygiene Data'!H107))="","",OFFSET('Hygiene Data'!$H$11,0,10*ROW('Hygiene Data'!H107)))</f>
        <v/>
      </c>
      <c r="EB113" s="284" t="str">
        <f ca="true">+IF(OFFSET('Hygiene Data'!$H$12,0,10*ROW('Hygiene Data'!H107))="","",OFFSET('Hygiene Data'!$H$12,0,10*ROW('Hygiene Data'!H107)))</f>
        <v/>
      </c>
      <c r="EC113" s="284" t="str">
        <f ca="true">+IF(OFFSET('Hygiene Data'!$H$13,0,10*ROW('Hygiene Data'!H107))="","",OFFSET('Hygiene Data'!$H$13,0,10*ROW('Hygiene Data'!H107)))</f>
        <v/>
      </c>
      <c r="ED113" s="284" t="str">
        <f ca="true">+IF(OFFSET('Hygiene Data'!$I$11,0,10*ROW('Hygiene Data'!I107))="","",OFFSET('Hygiene Data'!$I$11,0,10*ROW('Hygiene Data'!I107)))</f>
        <v/>
      </c>
      <c r="EE113" s="284" t="str">
        <f ca="true">+IF(OFFSET('Hygiene Data'!$I$12,0,10*ROW('Hygiene Data'!I107))="","",OFFSET('Hygiene Data'!$I$12,0,10*ROW('Hygiene Data'!I107)))</f>
        <v/>
      </c>
      <c r="EF113" s="284"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9"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4"/>
      <c r="BS114" s="284" t="str">
        <f ca="true">+IF(OFFSET('Water Data'!$D$27,0,10*ROW('Water Data'!D108))="","",OFFSET('Water Data'!$D$27,0,10*ROW('Water Data'!D108)))</f>
        <v/>
      </c>
      <c r="BT114" s="284" t="str">
        <f ca="true">+IF(OFFSET('Water Data'!$D$28,0,10*ROW('Water Data'!D108))="","",OFFSET('Water Data'!$D$28,0,10*ROW('Water Data'!D108)))</f>
        <v/>
      </c>
      <c r="BU114" s="284" t="str">
        <f ca="true">+IF(OFFSET('Water Data'!$D$29,0,10*ROW('Water Data'!D108))="","",OFFSET('Water Data'!$D$29,0,10*ROW('Water Data'!D108)))</f>
        <v/>
      </c>
      <c r="BV114" s="284" t="str">
        <f ca="true">+IF(OFFSET('Water Data'!$E$27,0,10*ROW('Water Data'!E108))="","",OFFSET('Water Data'!$E$27,0,10*ROW('Water Data'!E108)))</f>
        <v/>
      </c>
      <c r="BW114" s="284" t="str">
        <f ca="true">+IF(OFFSET('Water Data'!$E$28,0,10*ROW('Water Data'!E108))="","",OFFSET('Water Data'!$E$28,0,10*ROW('Water Data'!E108)))</f>
        <v/>
      </c>
      <c r="BX114" s="284" t="str">
        <f ca="true">+IF(OFFSET('Water Data'!$E$29,0,10*ROW('Water Data'!E108))="","",OFFSET('Water Data'!$E$29,0,10*ROW('Water Data'!E108)))</f>
        <v/>
      </c>
      <c r="BY114" s="284" t="str">
        <f ca="true">+IF(OFFSET('Water Data'!$F$27,0,10*ROW('Water Data'!F108))="","",OFFSET('Water Data'!$F$27,0,10*ROW('Water Data'!F108)))</f>
        <v/>
      </c>
      <c r="BZ114" s="284" t="str">
        <f ca="true">+IF(OFFSET('Water Data'!$F$28,0,10*ROW('Water Data'!F108))="","",OFFSET('Water Data'!$F$28,0,10*ROW('Water Data'!F108)))</f>
        <v/>
      </c>
      <c r="CA114" s="284" t="str">
        <f ca="true">+IF(OFFSET('Water Data'!$F$29,0,10*ROW('Water Data'!F108))="","",OFFSET('Water Data'!$F$29,0,10*ROW('Water Data'!F108)))</f>
        <v/>
      </c>
      <c r="CB114" s="284" t="str">
        <f ca="true">+IF(OFFSET('Water Data'!$G$27,0,10*ROW('Water Data'!G108))="","",OFFSET('Water Data'!$G$27,0,10*ROW('Water Data'!G108)))</f>
        <v/>
      </c>
      <c r="CC114" s="284" t="str">
        <f ca="true">+IF(OFFSET('Water Data'!$G$28,0,10*ROW('Water Data'!G108))="","",OFFSET('Water Data'!$G$28,0,10*ROW('Water Data'!G108)))</f>
        <v/>
      </c>
      <c r="CD114" s="284" t="str">
        <f ca="true">+IF(OFFSET('Water Data'!$G$29,0,10*ROW('Water Data'!G108))="","",OFFSET('Water Data'!$G$29,0,10*ROW('Water Data'!G108)))</f>
        <v/>
      </c>
      <c r="CE114" s="284" t="str">
        <f ca="true">+IF(OFFSET('Water Data'!$H$27,0,10*ROW('Water Data'!H108))="","",OFFSET('Water Data'!$H$27,0,10*ROW('Water Data'!H108)))</f>
        <v/>
      </c>
      <c r="CF114" s="284" t="str">
        <f ca="true">+IF(OFFSET('Water Data'!$H$28,0,10*ROW('Water Data'!H108))="","",OFFSET('Water Data'!$H$28,0,10*ROW('Water Data'!H108)))</f>
        <v/>
      </c>
      <c r="CG114" s="284" t="str">
        <f ca="true">+IF(OFFSET('Water Data'!$H$29,0,10*ROW('Water Data'!H108))="","",OFFSET('Water Data'!$H$29,0,10*ROW('Water Data'!H108)))</f>
        <v/>
      </c>
      <c r="CH114" s="284" t="str">
        <f ca="true">+IF(OFFSET('Water Data'!$I$27,0,10*ROW('Water Data'!I108))="","",OFFSET('Water Data'!$I$27,0,10*ROW('Water Data'!I108)))</f>
        <v/>
      </c>
      <c r="CI114" s="284" t="str">
        <f ca="true">+IF(OFFSET('Water Data'!$I$28,0,10*ROW('Water Data'!I108))="","",OFFSET('Water Data'!$I$28,0,10*ROW('Water Data'!I108)))</f>
        <v/>
      </c>
      <c r="CJ114" s="284" t="str">
        <f ca="true">+IF(OFFSET('Water Data'!$I$29,0,10*ROW('Water Data'!I108))="","",OFFSET('Water Data'!$I$29,0,10*ROW('Water Data'!I108)))</f>
        <v/>
      </c>
      <c r="CK114" s="284" t="str">
        <f ca="true">+IF(OFFSET('Sanitation Data'!$D$28,0,10*ROW('Sanitation Data'!D108))="","",OFFSET('Sanitation Data'!$D$28,0,10*ROW('Sanitation Data'!D108)))</f>
        <v/>
      </c>
      <c r="CL114" s="284" t="str">
        <f ca="true">+IF(OFFSET('Sanitation Data'!$D$29,0,10*ROW('Sanitation Data'!D108))="","",OFFSET('Sanitation Data'!$D$29,0,10*ROW('Sanitation Data'!D108)))</f>
        <v/>
      </c>
      <c r="CM114" s="284" t="str">
        <f ca="true">+IF(OFFSET('Sanitation Data'!$D$30,0,10*ROW('Sanitation Data'!D108))="","",OFFSET('Sanitation Data'!$D$30,0,10*ROW('Sanitation Data'!D108)))</f>
        <v/>
      </c>
      <c r="CN114" s="284" t="str">
        <f ca="true">+IF(OFFSET('Sanitation Data'!$D$31,0,10*ROW('Sanitation Data'!D108))="","",OFFSET('Sanitation Data'!$D$31,0,10*ROW('Sanitation Data'!D108)))</f>
        <v/>
      </c>
      <c r="CO114" s="284" t="str">
        <f ca="true">+IF(OFFSET('Sanitation Data'!$D$32,0,10*ROW('Sanitation Data'!D108))="","",OFFSET('Sanitation Data'!$D$32,0,10*ROW('Sanitation Data'!D108)))</f>
        <v/>
      </c>
      <c r="CP114" s="284" t="str">
        <f ca="true">+IF(OFFSET('Sanitation Data'!$E$28,0,10*ROW('Sanitation Data'!E108))="","",OFFSET('Sanitation Data'!$E$28,0,10*ROW('Sanitation Data'!E108)))</f>
        <v/>
      </c>
      <c r="CQ114" s="284" t="str">
        <f ca="true">+IF(OFFSET('Sanitation Data'!$E$29,0,10*ROW('Sanitation Data'!E108))="","",OFFSET('Sanitation Data'!$E$29,0,10*ROW('Sanitation Data'!E108)))</f>
        <v/>
      </c>
      <c r="CR114" s="284" t="str">
        <f ca="true">+IF(OFFSET('Sanitation Data'!$E$30,0,10*ROW('Sanitation Data'!E108))="","",OFFSET('Sanitation Data'!$E$30,0,10*ROW('Sanitation Data'!E108)))</f>
        <v/>
      </c>
      <c r="CS114" s="284" t="str">
        <f ca="true">+IF(OFFSET('Sanitation Data'!$E$31,0,10*ROW('Sanitation Data'!E108))="","",OFFSET('Sanitation Data'!$E$31,0,10*ROW('Sanitation Data'!E108)))</f>
        <v/>
      </c>
      <c r="CT114" s="284" t="str">
        <f ca="true">+IF(OFFSET('Sanitation Data'!$E$32,0,10*ROW('Sanitation Data'!E108))="","",OFFSET('Sanitation Data'!$E$32,0,10*ROW('Sanitation Data'!E108)))</f>
        <v/>
      </c>
      <c r="CU114" s="284" t="str">
        <f ca="true">+IF(OFFSET('Sanitation Data'!$F$28,0,10*ROW('Sanitation Data'!F108))="","",OFFSET('Sanitation Data'!$F$28,0,10*ROW('Sanitation Data'!F108)))</f>
        <v/>
      </c>
      <c r="CV114" s="284" t="str">
        <f ca="true">+IF(OFFSET('Sanitation Data'!$F$29,0,10*ROW('Sanitation Data'!F108))="","",OFFSET('Sanitation Data'!$F$29,0,10*ROW('Sanitation Data'!F108)))</f>
        <v/>
      </c>
      <c r="CW114" s="284" t="str">
        <f ca="true">+IF(OFFSET('Sanitation Data'!$F$30,0,10*ROW('Sanitation Data'!F108))="","",OFFSET('Sanitation Data'!$F$30,0,10*ROW('Sanitation Data'!F108)))</f>
        <v/>
      </c>
      <c r="CX114" s="284" t="str">
        <f ca="true">+IF(OFFSET('Sanitation Data'!$F$31,0,10*ROW('Sanitation Data'!F108))="","",OFFSET('Sanitation Data'!$F$31,0,10*ROW('Sanitation Data'!F108)))</f>
        <v/>
      </c>
      <c r="CY114" s="284" t="str">
        <f ca="true">+IF(OFFSET('Sanitation Data'!$F$32,0,10*ROW('Sanitation Data'!F108))="","",OFFSET('Sanitation Data'!$F$32,0,10*ROW('Sanitation Data'!F108)))</f>
        <v/>
      </c>
      <c r="CZ114" s="284" t="str">
        <f ca="true">+IF(OFFSET('Sanitation Data'!$G$28,0,10*ROW('Sanitation Data'!G108))="","",OFFSET('Sanitation Data'!$G$28,0,10*ROW('Sanitation Data'!G108)))</f>
        <v/>
      </c>
      <c r="DA114" s="284" t="str">
        <f ca="true">+IF(OFFSET('Sanitation Data'!$G$29,0,10*ROW('Sanitation Data'!G108))="","",OFFSET('Sanitation Data'!$G$29,0,10*ROW('Sanitation Data'!G108)))</f>
        <v/>
      </c>
      <c r="DB114" s="284" t="str">
        <f ca="true">+IF(OFFSET('Sanitation Data'!$G$30,0,10*ROW('Sanitation Data'!G108))="","",OFFSET('Sanitation Data'!$G$30,0,10*ROW('Sanitation Data'!G108)))</f>
        <v/>
      </c>
      <c r="DC114" s="284" t="str">
        <f ca="true">+IF(OFFSET('Sanitation Data'!$G$31,0,10*ROW('Sanitation Data'!G108))="","",OFFSET('Sanitation Data'!$G$31,0,10*ROW('Sanitation Data'!G108)))</f>
        <v/>
      </c>
      <c r="DD114" s="284" t="str">
        <f ca="true">+IF(OFFSET('Sanitation Data'!$G$32,0,10*ROW('Sanitation Data'!G108))="","",OFFSET('Sanitation Data'!$G$32,0,10*ROW('Sanitation Data'!G108)))</f>
        <v/>
      </c>
      <c r="DE114" s="284" t="str">
        <f ca="true">+IF(OFFSET('Sanitation Data'!$H$28,0,10*ROW('Sanitation Data'!H108))="","",OFFSET('Sanitation Data'!$H$28,0,10*ROW('Sanitation Data'!H108)))</f>
        <v/>
      </c>
      <c r="DF114" s="284" t="str">
        <f ca="true">+IF(OFFSET('Sanitation Data'!$H$29,0,10*ROW('Sanitation Data'!H108))="","",OFFSET('Sanitation Data'!$H$29,0,10*ROW('Sanitation Data'!H108)))</f>
        <v/>
      </c>
      <c r="DG114" s="284" t="str">
        <f ca="true">+IF(OFFSET('Sanitation Data'!$H$30,0,10*ROW('Sanitation Data'!H108))="","",OFFSET('Sanitation Data'!$H$30,0,10*ROW('Sanitation Data'!H108)))</f>
        <v/>
      </c>
      <c r="DH114" s="284" t="str">
        <f ca="true">+IF(OFFSET('Sanitation Data'!$H$31,0,10*ROW('Sanitation Data'!H108))="","",OFFSET('Sanitation Data'!$H$31,0,10*ROW('Sanitation Data'!H108)))</f>
        <v/>
      </c>
      <c r="DI114" s="284" t="str">
        <f ca="true">+IF(OFFSET('Sanitation Data'!$H$32,0,10*ROW('Sanitation Data'!H108))="","",OFFSET('Sanitation Data'!$H$32,0,10*ROW('Sanitation Data'!H108)))</f>
        <v/>
      </c>
      <c r="DJ114" s="284" t="str">
        <f ca="true">+IF(OFFSET('Sanitation Data'!$I$28,0,10*ROW('Sanitation Data'!I108))="","",OFFSET('Sanitation Data'!$I$28,0,10*ROW('Sanitation Data'!I108)))</f>
        <v/>
      </c>
      <c r="DK114" s="284" t="str">
        <f ca="true">+IF(OFFSET('Sanitation Data'!$I$29,0,10*ROW('Sanitation Data'!I108))="","",OFFSET('Sanitation Data'!$I$29,0,10*ROW('Sanitation Data'!I108)))</f>
        <v/>
      </c>
      <c r="DL114" s="284" t="str">
        <f ca="true">+IF(OFFSET('Sanitation Data'!$I$30,0,10*ROW('Sanitation Data'!I108))="","",OFFSET('Sanitation Data'!$I$30,0,10*ROW('Sanitation Data'!I108)))</f>
        <v/>
      </c>
      <c r="DM114" s="284" t="str">
        <f ca="true">+IF(OFFSET('Sanitation Data'!$I$31,0,10*ROW('Sanitation Data'!I108))="","",OFFSET('Sanitation Data'!$I$31,0,10*ROW('Sanitation Data'!I108)))</f>
        <v/>
      </c>
      <c r="DN114" s="284" t="str">
        <f ca="true">+IF(OFFSET('Sanitation Data'!$I$32,0,10*ROW('Sanitation Data'!I108))="","",OFFSET('Sanitation Data'!$I$32,0,10*ROW('Sanitation Data'!I108)))</f>
        <v/>
      </c>
      <c r="DO114" s="284" t="str">
        <f ca="true">+IF(OFFSET('Hygiene Data'!$D$11,0,10*ROW('Hygiene Data'!D108))="","",OFFSET('Hygiene Data'!$D$11,0,10*ROW('Hygiene Data'!D108)))</f>
        <v/>
      </c>
      <c r="DP114" s="284" t="str">
        <f ca="true">+IF(OFFSET('Hygiene Data'!$D$12,0,10*ROW('Hygiene Data'!D108))="","",OFFSET('Hygiene Data'!$D$12,0,10*ROW('Hygiene Data'!D108)))</f>
        <v/>
      </c>
      <c r="DQ114" s="284" t="str">
        <f ca="true">+IF(OFFSET('Hygiene Data'!$D$13,0,10*ROW('Hygiene Data'!D108))="","",OFFSET('Hygiene Data'!$D$13,0,10*ROW('Hygiene Data'!D108)))</f>
        <v/>
      </c>
      <c r="DR114" s="284" t="str">
        <f ca="true">+IF(OFFSET('Hygiene Data'!$E$11,0,10*ROW('Hygiene Data'!E108))="","",OFFSET('Hygiene Data'!$E$11,0,10*ROW('Hygiene Data'!E108)))</f>
        <v/>
      </c>
      <c r="DS114" s="284" t="str">
        <f ca="true">+IF(OFFSET('Hygiene Data'!$E$12,0,10*ROW('Hygiene Data'!E108))="","",OFFSET('Hygiene Data'!$E$12,0,10*ROW('Hygiene Data'!E108)))</f>
        <v/>
      </c>
      <c r="DT114" s="284" t="str">
        <f ca="true">+IF(OFFSET('Hygiene Data'!$E$13,0,10*ROW('Hygiene Data'!E108))="","",OFFSET('Hygiene Data'!$E$13,0,10*ROW('Hygiene Data'!E108)))</f>
        <v/>
      </c>
      <c r="DU114" s="284" t="str">
        <f ca="true">+IF(OFFSET('Hygiene Data'!$F$11,0,10*ROW('Hygiene Data'!F108))="","",OFFSET('Hygiene Data'!$F$11,0,10*ROW('Hygiene Data'!F108)))</f>
        <v/>
      </c>
      <c r="DV114" s="284" t="str">
        <f ca="true">+IF(OFFSET('Hygiene Data'!$F$12,0,10*ROW('Hygiene Data'!F108))="","",OFFSET('Hygiene Data'!$F$12,0,10*ROW('Hygiene Data'!F108)))</f>
        <v/>
      </c>
      <c r="DW114" s="284" t="str">
        <f ca="true">+IF(OFFSET('Hygiene Data'!$F$13,0,10*ROW('Hygiene Data'!F108))="","",OFFSET('Hygiene Data'!$F$13,0,10*ROW('Hygiene Data'!F108)))</f>
        <v/>
      </c>
      <c r="DX114" s="284" t="str">
        <f ca="true">+IF(OFFSET('Hygiene Data'!$G$11,0,10*ROW('Hygiene Data'!G108))="","",OFFSET('Hygiene Data'!$G$11,0,10*ROW('Hygiene Data'!G108)))</f>
        <v/>
      </c>
      <c r="DY114" s="284" t="str">
        <f ca="true">+IF(OFFSET('Hygiene Data'!$G$12,0,10*ROW('Hygiene Data'!G108))="","",OFFSET('Hygiene Data'!$G$12,0,10*ROW('Hygiene Data'!G108)))</f>
        <v/>
      </c>
      <c r="DZ114" s="284" t="str">
        <f ca="true">+IF(OFFSET('Hygiene Data'!$G$13,0,10*ROW('Hygiene Data'!G108))="","",OFFSET('Hygiene Data'!$G$13,0,10*ROW('Hygiene Data'!G108)))</f>
        <v/>
      </c>
      <c r="EA114" s="284" t="str">
        <f ca="true">+IF(OFFSET('Hygiene Data'!$H$11,0,10*ROW('Hygiene Data'!H108))="","",OFFSET('Hygiene Data'!$H$11,0,10*ROW('Hygiene Data'!H108)))</f>
        <v/>
      </c>
      <c r="EB114" s="284" t="str">
        <f ca="true">+IF(OFFSET('Hygiene Data'!$H$12,0,10*ROW('Hygiene Data'!H108))="","",OFFSET('Hygiene Data'!$H$12,0,10*ROW('Hygiene Data'!H108)))</f>
        <v/>
      </c>
      <c r="EC114" s="284" t="str">
        <f ca="true">+IF(OFFSET('Hygiene Data'!$H$13,0,10*ROW('Hygiene Data'!H108))="","",OFFSET('Hygiene Data'!$H$13,0,10*ROW('Hygiene Data'!H108)))</f>
        <v/>
      </c>
      <c r="ED114" s="284" t="str">
        <f ca="true">+IF(OFFSET('Hygiene Data'!$I$11,0,10*ROW('Hygiene Data'!I108))="","",OFFSET('Hygiene Data'!$I$11,0,10*ROW('Hygiene Data'!I108)))</f>
        <v/>
      </c>
      <c r="EE114" s="284" t="str">
        <f ca="true">+IF(OFFSET('Hygiene Data'!$I$12,0,10*ROW('Hygiene Data'!I108))="","",OFFSET('Hygiene Data'!$I$12,0,10*ROW('Hygiene Data'!I108)))</f>
        <v/>
      </c>
      <c r="EF114" s="284"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9"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4"/>
      <c r="BS115" s="284" t="str">
        <f ca="true">+IF(OFFSET('Water Data'!$D$27,0,10*ROW('Water Data'!D109))="","",OFFSET('Water Data'!$D$27,0,10*ROW('Water Data'!D109)))</f>
        <v/>
      </c>
      <c r="BT115" s="284" t="str">
        <f ca="true">+IF(OFFSET('Water Data'!$D$28,0,10*ROW('Water Data'!D109))="","",OFFSET('Water Data'!$D$28,0,10*ROW('Water Data'!D109)))</f>
        <v/>
      </c>
      <c r="BU115" s="284" t="str">
        <f ca="true">+IF(OFFSET('Water Data'!$D$29,0,10*ROW('Water Data'!D109))="","",OFFSET('Water Data'!$D$29,0,10*ROW('Water Data'!D109)))</f>
        <v/>
      </c>
      <c r="BV115" s="284" t="str">
        <f ca="true">+IF(OFFSET('Water Data'!$E$27,0,10*ROW('Water Data'!E109))="","",OFFSET('Water Data'!$E$27,0,10*ROW('Water Data'!E109)))</f>
        <v/>
      </c>
      <c r="BW115" s="284" t="str">
        <f ca="true">+IF(OFFSET('Water Data'!$E$28,0,10*ROW('Water Data'!E109))="","",OFFSET('Water Data'!$E$28,0,10*ROW('Water Data'!E109)))</f>
        <v/>
      </c>
      <c r="BX115" s="284" t="str">
        <f ca="true">+IF(OFFSET('Water Data'!$E$29,0,10*ROW('Water Data'!E109))="","",OFFSET('Water Data'!$E$29,0,10*ROW('Water Data'!E109)))</f>
        <v/>
      </c>
      <c r="BY115" s="284" t="str">
        <f ca="true">+IF(OFFSET('Water Data'!$F$27,0,10*ROW('Water Data'!F109))="","",OFFSET('Water Data'!$F$27,0,10*ROW('Water Data'!F109)))</f>
        <v/>
      </c>
      <c r="BZ115" s="284" t="str">
        <f ca="true">+IF(OFFSET('Water Data'!$F$28,0,10*ROW('Water Data'!F109))="","",OFFSET('Water Data'!$F$28,0,10*ROW('Water Data'!F109)))</f>
        <v/>
      </c>
      <c r="CA115" s="284" t="str">
        <f ca="true">+IF(OFFSET('Water Data'!$F$29,0,10*ROW('Water Data'!F109))="","",OFFSET('Water Data'!$F$29,0,10*ROW('Water Data'!F109)))</f>
        <v/>
      </c>
      <c r="CB115" s="284" t="str">
        <f ca="true">+IF(OFFSET('Water Data'!$G$27,0,10*ROW('Water Data'!G109))="","",OFFSET('Water Data'!$G$27,0,10*ROW('Water Data'!G109)))</f>
        <v/>
      </c>
      <c r="CC115" s="284" t="str">
        <f ca="true">+IF(OFFSET('Water Data'!$G$28,0,10*ROW('Water Data'!G109))="","",OFFSET('Water Data'!$G$28,0,10*ROW('Water Data'!G109)))</f>
        <v/>
      </c>
      <c r="CD115" s="284" t="str">
        <f ca="true">+IF(OFFSET('Water Data'!$G$29,0,10*ROW('Water Data'!G109))="","",OFFSET('Water Data'!$G$29,0,10*ROW('Water Data'!G109)))</f>
        <v/>
      </c>
      <c r="CE115" s="284" t="str">
        <f ca="true">+IF(OFFSET('Water Data'!$H$27,0,10*ROW('Water Data'!H109))="","",OFFSET('Water Data'!$H$27,0,10*ROW('Water Data'!H109)))</f>
        <v/>
      </c>
      <c r="CF115" s="284" t="str">
        <f ca="true">+IF(OFFSET('Water Data'!$H$28,0,10*ROW('Water Data'!H109))="","",OFFSET('Water Data'!$H$28,0,10*ROW('Water Data'!H109)))</f>
        <v/>
      </c>
      <c r="CG115" s="284" t="str">
        <f ca="true">+IF(OFFSET('Water Data'!$H$29,0,10*ROW('Water Data'!H109))="","",OFFSET('Water Data'!$H$29,0,10*ROW('Water Data'!H109)))</f>
        <v/>
      </c>
      <c r="CH115" s="284" t="str">
        <f ca="true">+IF(OFFSET('Water Data'!$I$27,0,10*ROW('Water Data'!I109))="","",OFFSET('Water Data'!$I$27,0,10*ROW('Water Data'!I109)))</f>
        <v/>
      </c>
      <c r="CI115" s="284" t="str">
        <f ca="true">+IF(OFFSET('Water Data'!$I$28,0,10*ROW('Water Data'!I109))="","",OFFSET('Water Data'!$I$28,0,10*ROW('Water Data'!I109)))</f>
        <v/>
      </c>
      <c r="CJ115" s="284" t="str">
        <f ca="true">+IF(OFFSET('Water Data'!$I$29,0,10*ROW('Water Data'!I109))="","",OFFSET('Water Data'!$I$29,0,10*ROW('Water Data'!I109)))</f>
        <v/>
      </c>
      <c r="CK115" s="284" t="str">
        <f ca="true">+IF(OFFSET('Sanitation Data'!$D$28,0,10*ROW('Sanitation Data'!D109))="","",OFFSET('Sanitation Data'!$D$28,0,10*ROW('Sanitation Data'!D109)))</f>
        <v/>
      </c>
      <c r="CL115" s="284" t="str">
        <f ca="true">+IF(OFFSET('Sanitation Data'!$D$29,0,10*ROW('Sanitation Data'!D109))="","",OFFSET('Sanitation Data'!$D$29,0,10*ROW('Sanitation Data'!D109)))</f>
        <v/>
      </c>
      <c r="CM115" s="284" t="str">
        <f ca="true">+IF(OFFSET('Sanitation Data'!$D$30,0,10*ROW('Sanitation Data'!D109))="","",OFFSET('Sanitation Data'!$D$30,0,10*ROW('Sanitation Data'!D109)))</f>
        <v/>
      </c>
      <c r="CN115" s="284" t="str">
        <f ca="true">+IF(OFFSET('Sanitation Data'!$D$31,0,10*ROW('Sanitation Data'!D109))="","",OFFSET('Sanitation Data'!$D$31,0,10*ROW('Sanitation Data'!D109)))</f>
        <v/>
      </c>
      <c r="CO115" s="284" t="str">
        <f ca="true">+IF(OFFSET('Sanitation Data'!$D$32,0,10*ROW('Sanitation Data'!D109))="","",OFFSET('Sanitation Data'!$D$32,0,10*ROW('Sanitation Data'!D109)))</f>
        <v/>
      </c>
      <c r="CP115" s="284" t="str">
        <f ca="true">+IF(OFFSET('Sanitation Data'!$E$28,0,10*ROW('Sanitation Data'!E109))="","",OFFSET('Sanitation Data'!$E$28,0,10*ROW('Sanitation Data'!E109)))</f>
        <v/>
      </c>
      <c r="CQ115" s="284" t="str">
        <f ca="true">+IF(OFFSET('Sanitation Data'!$E$29,0,10*ROW('Sanitation Data'!E109))="","",OFFSET('Sanitation Data'!$E$29,0,10*ROW('Sanitation Data'!E109)))</f>
        <v/>
      </c>
      <c r="CR115" s="284" t="str">
        <f ca="true">+IF(OFFSET('Sanitation Data'!$E$30,0,10*ROW('Sanitation Data'!E109))="","",OFFSET('Sanitation Data'!$E$30,0,10*ROW('Sanitation Data'!E109)))</f>
        <v/>
      </c>
      <c r="CS115" s="284" t="str">
        <f ca="true">+IF(OFFSET('Sanitation Data'!$E$31,0,10*ROW('Sanitation Data'!E109))="","",OFFSET('Sanitation Data'!$E$31,0,10*ROW('Sanitation Data'!E109)))</f>
        <v/>
      </c>
      <c r="CT115" s="284" t="str">
        <f ca="true">+IF(OFFSET('Sanitation Data'!$E$32,0,10*ROW('Sanitation Data'!E109))="","",OFFSET('Sanitation Data'!$E$32,0,10*ROW('Sanitation Data'!E109)))</f>
        <v/>
      </c>
      <c r="CU115" s="284" t="str">
        <f ca="true">+IF(OFFSET('Sanitation Data'!$F$28,0,10*ROW('Sanitation Data'!F109))="","",OFFSET('Sanitation Data'!$F$28,0,10*ROW('Sanitation Data'!F109)))</f>
        <v/>
      </c>
      <c r="CV115" s="284" t="str">
        <f ca="true">+IF(OFFSET('Sanitation Data'!$F$29,0,10*ROW('Sanitation Data'!F109))="","",OFFSET('Sanitation Data'!$F$29,0,10*ROW('Sanitation Data'!F109)))</f>
        <v/>
      </c>
      <c r="CW115" s="284" t="str">
        <f ca="true">+IF(OFFSET('Sanitation Data'!$F$30,0,10*ROW('Sanitation Data'!F109))="","",OFFSET('Sanitation Data'!$F$30,0,10*ROW('Sanitation Data'!F109)))</f>
        <v/>
      </c>
      <c r="CX115" s="284" t="str">
        <f ca="true">+IF(OFFSET('Sanitation Data'!$F$31,0,10*ROW('Sanitation Data'!F109))="","",OFFSET('Sanitation Data'!$F$31,0,10*ROW('Sanitation Data'!F109)))</f>
        <v/>
      </c>
      <c r="CY115" s="284" t="str">
        <f ca="true">+IF(OFFSET('Sanitation Data'!$F$32,0,10*ROW('Sanitation Data'!F109))="","",OFFSET('Sanitation Data'!$F$32,0,10*ROW('Sanitation Data'!F109)))</f>
        <v/>
      </c>
      <c r="CZ115" s="284" t="str">
        <f ca="true">+IF(OFFSET('Sanitation Data'!$G$28,0,10*ROW('Sanitation Data'!G109))="","",OFFSET('Sanitation Data'!$G$28,0,10*ROW('Sanitation Data'!G109)))</f>
        <v/>
      </c>
      <c r="DA115" s="284" t="str">
        <f ca="true">+IF(OFFSET('Sanitation Data'!$G$29,0,10*ROW('Sanitation Data'!G109))="","",OFFSET('Sanitation Data'!$G$29,0,10*ROW('Sanitation Data'!G109)))</f>
        <v/>
      </c>
      <c r="DB115" s="284" t="str">
        <f ca="true">+IF(OFFSET('Sanitation Data'!$G$30,0,10*ROW('Sanitation Data'!G109))="","",OFFSET('Sanitation Data'!$G$30,0,10*ROW('Sanitation Data'!G109)))</f>
        <v/>
      </c>
      <c r="DC115" s="284" t="str">
        <f ca="true">+IF(OFFSET('Sanitation Data'!$G$31,0,10*ROW('Sanitation Data'!G109))="","",OFFSET('Sanitation Data'!$G$31,0,10*ROW('Sanitation Data'!G109)))</f>
        <v/>
      </c>
      <c r="DD115" s="284" t="str">
        <f ca="true">+IF(OFFSET('Sanitation Data'!$G$32,0,10*ROW('Sanitation Data'!G109))="","",OFFSET('Sanitation Data'!$G$32,0,10*ROW('Sanitation Data'!G109)))</f>
        <v/>
      </c>
      <c r="DE115" s="284" t="str">
        <f ca="true">+IF(OFFSET('Sanitation Data'!$H$28,0,10*ROW('Sanitation Data'!H109))="","",OFFSET('Sanitation Data'!$H$28,0,10*ROW('Sanitation Data'!H109)))</f>
        <v/>
      </c>
      <c r="DF115" s="284" t="str">
        <f ca="true">+IF(OFFSET('Sanitation Data'!$H$29,0,10*ROW('Sanitation Data'!H109))="","",OFFSET('Sanitation Data'!$H$29,0,10*ROW('Sanitation Data'!H109)))</f>
        <v/>
      </c>
      <c r="DG115" s="284" t="str">
        <f ca="true">+IF(OFFSET('Sanitation Data'!$H$30,0,10*ROW('Sanitation Data'!H109))="","",OFFSET('Sanitation Data'!$H$30,0,10*ROW('Sanitation Data'!H109)))</f>
        <v/>
      </c>
      <c r="DH115" s="284" t="str">
        <f ca="true">+IF(OFFSET('Sanitation Data'!$H$31,0,10*ROW('Sanitation Data'!H109))="","",OFFSET('Sanitation Data'!$H$31,0,10*ROW('Sanitation Data'!H109)))</f>
        <v/>
      </c>
      <c r="DI115" s="284" t="str">
        <f ca="true">+IF(OFFSET('Sanitation Data'!$H$32,0,10*ROW('Sanitation Data'!H109))="","",OFFSET('Sanitation Data'!$H$32,0,10*ROW('Sanitation Data'!H109)))</f>
        <v/>
      </c>
      <c r="DJ115" s="284" t="str">
        <f ca="true">+IF(OFFSET('Sanitation Data'!$I$28,0,10*ROW('Sanitation Data'!I109))="","",OFFSET('Sanitation Data'!$I$28,0,10*ROW('Sanitation Data'!I109)))</f>
        <v/>
      </c>
      <c r="DK115" s="284" t="str">
        <f ca="true">+IF(OFFSET('Sanitation Data'!$I$29,0,10*ROW('Sanitation Data'!I109))="","",OFFSET('Sanitation Data'!$I$29,0,10*ROW('Sanitation Data'!I109)))</f>
        <v/>
      </c>
      <c r="DL115" s="284" t="str">
        <f ca="true">+IF(OFFSET('Sanitation Data'!$I$30,0,10*ROW('Sanitation Data'!I109))="","",OFFSET('Sanitation Data'!$I$30,0,10*ROW('Sanitation Data'!I109)))</f>
        <v/>
      </c>
      <c r="DM115" s="284" t="str">
        <f ca="true">+IF(OFFSET('Sanitation Data'!$I$31,0,10*ROW('Sanitation Data'!I109))="","",OFFSET('Sanitation Data'!$I$31,0,10*ROW('Sanitation Data'!I109)))</f>
        <v/>
      </c>
      <c r="DN115" s="284" t="str">
        <f ca="true">+IF(OFFSET('Sanitation Data'!$I$32,0,10*ROW('Sanitation Data'!I109))="","",OFFSET('Sanitation Data'!$I$32,0,10*ROW('Sanitation Data'!I109)))</f>
        <v/>
      </c>
      <c r="DO115" s="284" t="str">
        <f ca="true">+IF(OFFSET('Hygiene Data'!$D$11,0,10*ROW('Hygiene Data'!D109))="","",OFFSET('Hygiene Data'!$D$11,0,10*ROW('Hygiene Data'!D109)))</f>
        <v/>
      </c>
      <c r="DP115" s="284" t="str">
        <f ca="true">+IF(OFFSET('Hygiene Data'!$D$12,0,10*ROW('Hygiene Data'!D109))="","",OFFSET('Hygiene Data'!$D$12,0,10*ROW('Hygiene Data'!D109)))</f>
        <v/>
      </c>
      <c r="DQ115" s="284" t="str">
        <f ca="true">+IF(OFFSET('Hygiene Data'!$D$13,0,10*ROW('Hygiene Data'!D109))="","",OFFSET('Hygiene Data'!$D$13,0,10*ROW('Hygiene Data'!D109)))</f>
        <v/>
      </c>
      <c r="DR115" s="284" t="str">
        <f ca="true">+IF(OFFSET('Hygiene Data'!$E$11,0,10*ROW('Hygiene Data'!E109))="","",OFFSET('Hygiene Data'!$E$11,0,10*ROW('Hygiene Data'!E109)))</f>
        <v/>
      </c>
      <c r="DS115" s="284" t="str">
        <f ca="true">+IF(OFFSET('Hygiene Data'!$E$12,0,10*ROW('Hygiene Data'!E109))="","",OFFSET('Hygiene Data'!$E$12,0,10*ROW('Hygiene Data'!E109)))</f>
        <v/>
      </c>
      <c r="DT115" s="284" t="str">
        <f ca="true">+IF(OFFSET('Hygiene Data'!$E$13,0,10*ROW('Hygiene Data'!E109))="","",OFFSET('Hygiene Data'!$E$13,0,10*ROW('Hygiene Data'!E109)))</f>
        <v/>
      </c>
      <c r="DU115" s="284" t="str">
        <f ca="true">+IF(OFFSET('Hygiene Data'!$F$11,0,10*ROW('Hygiene Data'!F109))="","",OFFSET('Hygiene Data'!$F$11,0,10*ROW('Hygiene Data'!F109)))</f>
        <v/>
      </c>
      <c r="DV115" s="284" t="str">
        <f ca="true">+IF(OFFSET('Hygiene Data'!$F$12,0,10*ROW('Hygiene Data'!F109))="","",OFFSET('Hygiene Data'!$F$12,0,10*ROW('Hygiene Data'!F109)))</f>
        <v/>
      </c>
      <c r="DW115" s="284" t="str">
        <f ca="true">+IF(OFFSET('Hygiene Data'!$F$13,0,10*ROW('Hygiene Data'!F109))="","",OFFSET('Hygiene Data'!$F$13,0,10*ROW('Hygiene Data'!F109)))</f>
        <v/>
      </c>
      <c r="DX115" s="284" t="str">
        <f ca="true">+IF(OFFSET('Hygiene Data'!$G$11,0,10*ROW('Hygiene Data'!G109))="","",OFFSET('Hygiene Data'!$G$11,0,10*ROW('Hygiene Data'!G109)))</f>
        <v/>
      </c>
      <c r="DY115" s="284" t="str">
        <f ca="true">+IF(OFFSET('Hygiene Data'!$G$12,0,10*ROW('Hygiene Data'!G109))="","",OFFSET('Hygiene Data'!$G$12,0,10*ROW('Hygiene Data'!G109)))</f>
        <v/>
      </c>
      <c r="DZ115" s="284" t="str">
        <f ca="true">+IF(OFFSET('Hygiene Data'!$G$13,0,10*ROW('Hygiene Data'!G109))="","",OFFSET('Hygiene Data'!$G$13,0,10*ROW('Hygiene Data'!G109)))</f>
        <v/>
      </c>
      <c r="EA115" s="284" t="str">
        <f ca="true">+IF(OFFSET('Hygiene Data'!$H$11,0,10*ROW('Hygiene Data'!H109))="","",OFFSET('Hygiene Data'!$H$11,0,10*ROW('Hygiene Data'!H109)))</f>
        <v/>
      </c>
      <c r="EB115" s="284" t="str">
        <f ca="true">+IF(OFFSET('Hygiene Data'!$H$12,0,10*ROW('Hygiene Data'!H109))="","",OFFSET('Hygiene Data'!$H$12,0,10*ROW('Hygiene Data'!H109)))</f>
        <v/>
      </c>
      <c r="EC115" s="284" t="str">
        <f ca="true">+IF(OFFSET('Hygiene Data'!$H$13,0,10*ROW('Hygiene Data'!H109))="","",OFFSET('Hygiene Data'!$H$13,0,10*ROW('Hygiene Data'!H109)))</f>
        <v/>
      </c>
      <c r="ED115" s="284" t="str">
        <f ca="true">+IF(OFFSET('Hygiene Data'!$I$11,0,10*ROW('Hygiene Data'!I109))="","",OFFSET('Hygiene Data'!$I$11,0,10*ROW('Hygiene Data'!I109)))</f>
        <v/>
      </c>
      <c r="EE115" s="284" t="str">
        <f ca="true">+IF(OFFSET('Hygiene Data'!$I$12,0,10*ROW('Hygiene Data'!I109))="","",OFFSET('Hygiene Data'!$I$12,0,10*ROW('Hygiene Data'!I109)))</f>
        <v/>
      </c>
      <c r="EF115" s="284"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9"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4"/>
      <c r="BS116" s="284" t="str">
        <f ca="true">+IF(OFFSET('Water Data'!$D$27,0,10*ROW('Water Data'!D110))="","",OFFSET('Water Data'!$D$27,0,10*ROW('Water Data'!D110)))</f>
        <v/>
      </c>
      <c r="BT116" s="284" t="str">
        <f ca="true">+IF(OFFSET('Water Data'!$D$28,0,10*ROW('Water Data'!D110))="","",OFFSET('Water Data'!$D$28,0,10*ROW('Water Data'!D110)))</f>
        <v/>
      </c>
      <c r="BU116" s="284" t="str">
        <f ca="true">+IF(OFFSET('Water Data'!$D$29,0,10*ROW('Water Data'!D110))="","",OFFSET('Water Data'!$D$29,0,10*ROW('Water Data'!D110)))</f>
        <v/>
      </c>
      <c r="BV116" s="284" t="str">
        <f ca="true">+IF(OFFSET('Water Data'!$E$27,0,10*ROW('Water Data'!E110))="","",OFFSET('Water Data'!$E$27,0,10*ROW('Water Data'!E110)))</f>
        <v/>
      </c>
      <c r="BW116" s="284" t="str">
        <f ca="true">+IF(OFFSET('Water Data'!$E$28,0,10*ROW('Water Data'!E110))="","",OFFSET('Water Data'!$E$28,0,10*ROW('Water Data'!E110)))</f>
        <v/>
      </c>
      <c r="BX116" s="284" t="str">
        <f ca="true">+IF(OFFSET('Water Data'!$E$29,0,10*ROW('Water Data'!E110))="","",OFFSET('Water Data'!$E$29,0,10*ROW('Water Data'!E110)))</f>
        <v/>
      </c>
      <c r="BY116" s="284" t="str">
        <f ca="true">+IF(OFFSET('Water Data'!$F$27,0,10*ROW('Water Data'!F110))="","",OFFSET('Water Data'!$F$27,0,10*ROW('Water Data'!F110)))</f>
        <v/>
      </c>
      <c r="BZ116" s="284" t="str">
        <f ca="true">+IF(OFFSET('Water Data'!$F$28,0,10*ROW('Water Data'!F110))="","",OFFSET('Water Data'!$F$28,0,10*ROW('Water Data'!F110)))</f>
        <v/>
      </c>
      <c r="CA116" s="284" t="str">
        <f ca="true">+IF(OFFSET('Water Data'!$F$29,0,10*ROW('Water Data'!F110))="","",OFFSET('Water Data'!$F$29,0,10*ROW('Water Data'!F110)))</f>
        <v/>
      </c>
      <c r="CB116" s="284" t="str">
        <f ca="true">+IF(OFFSET('Water Data'!$G$27,0,10*ROW('Water Data'!G110))="","",OFFSET('Water Data'!$G$27,0,10*ROW('Water Data'!G110)))</f>
        <v/>
      </c>
      <c r="CC116" s="284" t="str">
        <f ca="true">+IF(OFFSET('Water Data'!$G$28,0,10*ROW('Water Data'!G110))="","",OFFSET('Water Data'!$G$28,0,10*ROW('Water Data'!G110)))</f>
        <v/>
      </c>
      <c r="CD116" s="284" t="str">
        <f ca="true">+IF(OFFSET('Water Data'!$G$29,0,10*ROW('Water Data'!G110))="","",OFFSET('Water Data'!$G$29,0,10*ROW('Water Data'!G110)))</f>
        <v/>
      </c>
      <c r="CE116" s="284" t="str">
        <f ca="true">+IF(OFFSET('Water Data'!$H$27,0,10*ROW('Water Data'!H110))="","",OFFSET('Water Data'!$H$27,0,10*ROW('Water Data'!H110)))</f>
        <v/>
      </c>
      <c r="CF116" s="284" t="str">
        <f ca="true">+IF(OFFSET('Water Data'!$H$28,0,10*ROW('Water Data'!H110))="","",OFFSET('Water Data'!$H$28,0,10*ROW('Water Data'!H110)))</f>
        <v/>
      </c>
      <c r="CG116" s="284" t="str">
        <f ca="true">+IF(OFFSET('Water Data'!$H$29,0,10*ROW('Water Data'!H110))="","",OFFSET('Water Data'!$H$29,0,10*ROW('Water Data'!H110)))</f>
        <v/>
      </c>
      <c r="CH116" s="284" t="str">
        <f ca="true">+IF(OFFSET('Water Data'!$I$27,0,10*ROW('Water Data'!I110))="","",OFFSET('Water Data'!$I$27,0,10*ROW('Water Data'!I110)))</f>
        <v/>
      </c>
      <c r="CI116" s="284" t="str">
        <f ca="true">+IF(OFFSET('Water Data'!$I$28,0,10*ROW('Water Data'!I110))="","",OFFSET('Water Data'!$I$28,0,10*ROW('Water Data'!I110)))</f>
        <v/>
      </c>
      <c r="CJ116" s="284" t="str">
        <f ca="true">+IF(OFFSET('Water Data'!$I$29,0,10*ROW('Water Data'!I110))="","",OFFSET('Water Data'!$I$29,0,10*ROW('Water Data'!I110)))</f>
        <v/>
      </c>
      <c r="CK116" s="284" t="str">
        <f ca="true">+IF(OFFSET('Sanitation Data'!$D$28,0,10*ROW('Sanitation Data'!D110))="","",OFFSET('Sanitation Data'!$D$28,0,10*ROW('Sanitation Data'!D110)))</f>
        <v/>
      </c>
      <c r="CL116" s="284" t="str">
        <f ca="true">+IF(OFFSET('Sanitation Data'!$D$29,0,10*ROW('Sanitation Data'!D110))="","",OFFSET('Sanitation Data'!$D$29,0,10*ROW('Sanitation Data'!D110)))</f>
        <v/>
      </c>
      <c r="CM116" s="284" t="str">
        <f ca="true">+IF(OFFSET('Sanitation Data'!$D$30,0,10*ROW('Sanitation Data'!D110))="","",OFFSET('Sanitation Data'!$D$30,0,10*ROW('Sanitation Data'!D110)))</f>
        <v/>
      </c>
      <c r="CN116" s="284" t="str">
        <f ca="true">+IF(OFFSET('Sanitation Data'!$D$31,0,10*ROW('Sanitation Data'!D110))="","",OFFSET('Sanitation Data'!$D$31,0,10*ROW('Sanitation Data'!D110)))</f>
        <v/>
      </c>
      <c r="CO116" s="284" t="str">
        <f ca="true">+IF(OFFSET('Sanitation Data'!$D$32,0,10*ROW('Sanitation Data'!D110))="","",OFFSET('Sanitation Data'!$D$32,0,10*ROW('Sanitation Data'!D110)))</f>
        <v/>
      </c>
      <c r="CP116" s="284" t="str">
        <f ca="true">+IF(OFFSET('Sanitation Data'!$E$28,0,10*ROW('Sanitation Data'!E110))="","",OFFSET('Sanitation Data'!$E$28,0,10*ROW('Sanitation Data'!E110)))</f>
        <v/>
      </c>
      <c r="CQ116" s="284" t="str">
        <f ca="true">+IF(OFFSET('Sanitation Data'!$E$29,0,10*ROW('Sanitation Data'!E110))="","",OFFSET('Sanitation Data'!$E$29,0,10*ROW('Sanitation Data'!E110)))</f>
        <v/>
      </c>
      <c r="CR116" s="284" t="str">
        <f ca="true">+IF(OFFSET('Sanitation Data'!$E$30,0,10*ROW('Sanitation Data'!E110))="","",OFFSET('Sanitation Data'!$E$30,0,10*ROW('Sanitation Data'!E110)))</f>
        <v/>
      </c>
      <c r="CS116" s="284" t="str">
        <f ca="true">+IF(OFFSET('Sanitation Data'!$E$31,0,10*ROW('Sanitation Data'!E110))="","",OFFSET('Sanitation Data'!$E$31,0,10*ROW('Sanitation Data'!E110)))</f>
        <v/>
      </c>
      <c r="CT116" s="284" t="str">
        <f ca="true">+IF(OFFSET('Sanitation Data'!$E$32,0,10*ROW('Sanitation Data'!E110))="","",OFFSET('Sanitation Data'!$E$32,0,10*ROW('Sanitation Data'!E110)))</f>
        <v/>
      </c>
      <c r="CU116" s="284" t="str">
        <f ca="true">+IF(OFFSET('Sanitation Data'!$F$28,0,10*ROW('Sanitation Data'!F110))="","",OFFSET('Sanitation Data'!$F$28,0,10*ROW('Sanitation Data'!F110)))</f>
        <v/>
      </c>
      <c r="CV116" s="284" t="str">
        <f ca="true">+IF(OFFSET('Sanitation Data'!$F$29,0,10*ROW('Sanitation Data'!F110))="","",OFFSET('Sanitation Data'!$F$29,0,10*ROW('Sanitation Data'!F110)))</f>
        <v/>
      </c>
      <c r="CW116" s="284" t="str">
        <f ca="true">+IF(OFFSET('Sanitation Data'!$F$30,0,10*ROW('Sanitation Data'!F110))="","",OFFSET('Sanitation Data'!$F$30,0,10*ROW('Sanitation Data'!F110)))</f>
        <v/>
      </c>
      <c r="CX116" s="284" t="str">
        <f ca="true">+IF(OFFSET('Sanitation Data'!$F$31,0,10*ROW('Sanitation Data'!F110))="","",OFFSET('Sanitation Data'!$F$31,0,10*ROW('Sanitation Data'!F110)))</f>
        <v/>
      </c>
      <c r="CY116" s="284" t="str">
        <f ca="true">+IF(OFFSET('Sanitation Data'!$F$32,0,10*ROW('Sanitation Data'!F110))="","",OFFSET('Sanitation Data'!$F$32,0,10*ROW('Sanitation Data'!F110)))</f>
        <v/>
      </c>
      <c r="CZ116" s="284" t="str">
        <f ca="true">+IF(OFFSET('Sanitation Data'!$G$28,0,10*ROW('Sanitation Data'!G110))="","",OFFSET('Sanitation Data'!$G$28,0,10*ROW('Sanitation Data'!G110)))</f>
        <v/>
      </c>
      <c r="DA116" s="284" t="str">
        <f ca="true">+IF(OFFSET('Sanitation Data'!$G$29,0,10*ROW('Sanitation Data'!G110))="","",OFFSET('Sanitation Data'!$G$29,0,10*ROW('Sanitation Data'!G110)))</f>
        <v/>
      </c>
      <c r="DB116" s="284" t="str">
        <f ca="true">+IF(OFFSET('Sanitation Data'!$G$30,0,10*ROW('Sanitation Data'!G110))="","",OFFSET('Sanitation Data'!$G$30,0,10*ROW('Sanitation Data'!G110)))</f>
        <v/>
      </c>
      <c r="DC116" s="284" t="str">
        <f ca="true">+IF(OFFSET('Sanitation Data'!$G$31,0,10*ROW('Sanitation Data'!G110))="","",OFFSET('Sanitation Data'!$G$31,0,10*ROW('Sanitation Data'!G110)))</f>
        <v/>
      </c>
      <c r="DD116" s="284" t="str">
        <f ca="true">+IF(OFFSET('Sanitation Data'!$G$32,0,10*ROW('Sanitation Data'!G110))="","",OFFSET('Sanitation Data'!$G$32,0,10*ROW('Sanitation Data'!G110)))</f>
        <v/>
      </c>
      <c r="DE116" s="284" t="str">
        <f ca="true">+IF(OFFSET('Sanitation Data'!$H$28,0,10*ROW('Sanitation Data'!H110))="","",OFFSET('Sanitation Data'!$H$28,0,10*ROW('Sanitation Data'!H110)))</f>
        <v/>
      </c>
      <c r="DF116" s="284" t="str">
        <f ca="true">+IF(OFFSET('Sanitation Data'!$H$29,0,10*ROW('Sanitation Data'!H110))="","",OFFSET('Sanitation Data'!$H$29,0,10*ROW('Sanitation Data'!H110)))</f>
        <v/>
      </c>
      <c r="DG116" s="284" t="str">
        <f ca="true">+IF(OFFSET('Sanitation Data'!$H$30,0,10*ROW('Sanitation Data'!H110))="","",OFFSET('Sanitation Data'!$H$30,0,10*ROW('Sanitation Data'!H110)))</f>
        <v/>
      </c>
      <c r="DH116" s="284" t="str">
        <f ca="true">+IF(OFFSET('Sanitation Data'!$H$31,0,10*ROW('Sanitation Data'!H110))="","",OFFSET('Sanitation Data'!$H$31,0,10*ROW('Sanitation Data'!H110)))</f>
        <v/>
      </c>
      <c r="DI116" s="284" t="str">
        <f ca="true">+IF(OFFSET('Sanitation Data'!$H$32,0,10*ROW('Sanitation Data'!H110))="","",OFFSET('Sanitation Data'!$H$32,0,10*ROW('Sanitation Data'!H110)))</f>
        <v/>
      </c>
      <c r="DJ116" s="284" t="str">
        <f ca="true">+IF(OFFSET('Sanitation Data'!$I$28,0,10*ROW('Sanitation Data'!I110))="","",OFFSET('Sanitation Data'!$I$28,0,10*ROW('Sanitation Data'!I110)))</f>
        <v/>
      </c>
      <c r="DK116" s="284" t="str">
        <f ca="true">+IF(OFFSET('Sanitation Data'!$I$29,0,10*ROW('Sanitation Data'!I110))="","",OFFSET('Sanitation Data'!$I$29,0,10*ROW('Sanitation Data'!I110)))</f>
        <v/>
      </c>
      <c r="DL116" s="284" t="str">
        <f ca="true">+IF(OFFSET('Sanitation Data'!$I$30,0,10*ROW('Sanitation Data'!I110))="","",OFFSET('Sanitation Data'!$I$30,0,10*ROW('Sanitation Data'!I110)))</f>
        <v/>
      </c>
      <c r="DM116" s="284" t="str">
        <f ca="true">+IF(OFFSET('Sanitation Data'!$I$31,0,10*ROW('Sanitation Data'!I110))="","",OFFSET('Sanitation Data'!$I$31,0,10*ROW('Sanitation Data'!I110)))</f>
        <v/>
      </c>
      <c r="DN116" s="284" t="str">
        <f ca="true">+IF(OFFSET('Sanitation Data'!$I$32,0,10*ROW('Sanitation Data'!I110))="","",OFFSET('Sanitation Data'!$I$32,0,10*ROW('Sanitation Data'!I110)))</f>
        <v/>
      </c>
      <c r="DO116" s="284" t="str">
        <f ca="true">+IF(OFFSET('Hygiene Data'!$D$11,0,10*ROW('Hygiene Data'!D110))="","",OFFSET('Hygiene Data'!$D$11,0,10*ROW('Hygiene Data'!D110)))</f>
        <v/>
      </c>
      <c r="DP116" s="284" t="str">
        <f ca="true">+IF(OFFSET('Hygiene Data'!$D$12,0,10*ROW('Hygiene Data'!D110))="","",OFFSET('Hygiene Data'!$D$12,0,10*ROW('Hygiene Data'!D110)))</f>
        <v/>
      </c>
      <c r="DQ116" s="284" t="str">
        <f ca="true">+IF(OFFSET('Hygiene Data'!$D$13,0,10*ROW('Hygiene Data'!D110))="","",OFFSET('Hygiene Data'!$D$13,0,10*ROW('Hygiene Data'!D110)))</f>
        <v/>
      </c>
      <c r="DR116" s="284" t="str">
        <f ca="true">+IF(OFFSET('Hygiene Data'!$E$11,0,10*ROW('Hygiene Data'!E110))="","",OFFSET('Hygiene Data'!$E$11,0,10*ROW('Hygiene Data'!E110)))</f>
        <v/>
      </c>
      <c r="DS116" s="284" t="str">
        <f ca="true">+IF(OFFSET('Hygiene Data'!$E$12,0,10*ROW('Hygiene Data'!E110))="","",OFFSET('Hygiene Data'!$E$12,0,10*ROW('Hygiene Data'!E110)))</f>
        <v/>
      </c>
      <c r="DT116" s="284" t="str">
        <f ca="true">+IF(OFFSET('Hygiene Data'!$E$13,0,10*ROW('Hygiene Data'!E110))="","",OFFSET('Hygiene Data'!$E$13,0,10*ROW('Hygiene Data'!E110)))</f>
        <v/>
      </c>
      <c r="DU116" s="284" t="str">
        <f ca="true">+IF(OFFSET('Hygiene Data'!$F$11,0,10*ROW('Hygiene Data'!F110))="","",OFFSET('Hygiene Data'!$F$11,0,10*ROW('Hygiene Data'!F110)))</f>
        <v/>
      </c>
      <c r="DV116" s="284" t="str">
        <f ca="true">+IF(OFFSET('Hygiene Data'!$F$12,0,10*ROW('Hygiene Data'!F110))="","",OFFSET('Hygiene Data'!$F$12,0,10*ROW('Hygiene Data'!F110)))</f>
        <v/>
      </c>
      <c r="DW116" s="284" t="str">
        <f ca="true">+IF(OFFSET('Hygiene Data'!$F$13,0,10*ROW('Hygiene Data'!F110))="","",OFFSET('Hygiene Data'!$F$13,0,10*ROW('Hygiene Data'!F110)))</f>
        <v/>
      </c>
      <c r="DX116" s="284" t="str">
        <f ca="true">+IF(OFFSET('Hygiene Data'!$G$11,0,10*ROW('Hygiene Data'!G110))="","",OFFSET('Hygiene Data'!$G$11,0,10*ROW('Hygiene Data'!G110)))</f>
        <v/>
      </c>
      <c r="DY116" s="284" t="str">
        <f ca="true">+IF(OFFSET('Hygiene Data'!$G$12,0,10*ROW('Hygiene Data'!G110))="","",OFFSET('Hygiene Data'!$G$12,0,10*ROW('Hygiene Data'!G110)))</f>
        <v/>
      </c>
      <c r="DZ116" s="284" t="str">
        <f ca="true">+IF(OFFSET('Hygiene Data'!$G$13,0,10*ROW('Hygiene Data'!G110))="","",OFFSET('Hygiene Data'!$G$13,0,10*ROW('Hygiene Data'!G110)))</f>
        <v/>
      </c>
      <c r="EA116" s="284" t="str">
        <f ca="true">+IF(OFFSET('Hygiene Data'!$H$11,0,10*ROW('Hygiene Data'!H110))="","",OFFSET('Hygiene Data'!$H$11,0,10*ROW('Hygiene Data'!H110)))</f>
        <v/>
      </c>
      <c r="EB116" s="284" t="str">
        <f ca="true">+IF(OFFSET('Hygiene Data'!$H$12,0,10*ROW('Hygiene Data'!H110))="","",OFFSET('Hygiene Data'!$H$12,0,10*ROW('Hygiene Data'!H110)))</f>
        <v/>
      </c>
      <c r="EC116" s="284" t="str">
        <f ca="true">+IF(OFFSET('Hygiene Data'!$H$13,0,10*ROW('Hygiene Data'!H110))="","",OFFSET('Hygiene Data'!$H$13,0,10*ROW('Hygiene Data'!H110)))</f>
        <v/>
      </c>
      <c r="ED116" s="284" t="str">
        <f ca="true">+IF(OFFSET('Hygiene Data'!$I$11,0,10*ROW('Hygiene Data'!I110))="","",OFFSET('Hygiene Data'!$I$11,0,10*ROW('Hygiene Data'!I110)))</f>
        <v/>
      </c>
      <c r="EE116" s="284" t="str">
        <f ca="true">+IF(OFFSET('Hygiene Data'!$I$12,0,10*ROW('Hygiene Data'!I110))="","",OFFSET('Hygiene Data'!$I$12,0,10*ROW('Hygiene Data'!I110)))</f>
        <v/>
      </c>
      <c r="EF116" s="284"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9"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4"/>
      <c r="BS117" s="284" t="str">
        <f ca="true">+IF(OFFSET('Water Data'!$D$27,0,10*ROW('Water Data'!D111))="","",OFFSET('Water Data'!$D$27,0,10*ROW('Water Data'!D111)))</f>
        <v/>
      </c>
      <c r="BT117" s="284" t="str">
        <f ca="true">+IF(OFFSET('Water Data'!$D$28,0,10*ROW('Water Data'!D111))="","",OFFSET('Water Data'!$D$28,0,10*ROW('Water Data'!D111)))</f>
        <v/>
      </c>
      <c r="BU117" s="284" t="str">
        <f ca="true">+IF(OFFSET('Water Data'!$D$29,0,10*ROW('Water Data'!D111))="","",OFFSET('Water Data'!$D$29,0,10*ROW('Water Data'!D111)))</f>
        <v/>
      </c>
      <c r="BV117" s="284" t="str">
        <f ca="true">+IF(OFFSET('Water Data'!$E$27,0,10*ROW('Water Data'!E111))="","",OFFSET('Water Data'!$E$27,0,10*ROW('Water Data'!E111)))</f>
        <v/>
      </c>
      <c r="BW117" s="284" t="str">
        <f ca="true">+IF(OFFSET('Water Data'!$E$28,0,10*ROW('Water Data'!E111))="","",OFFSET('Water Data'!$E$28,0,10*ROW('Water Data'!E111)))</f>
        <v/>
      </c>
      <c r="BX117" s="284" t="str">
        <f ca="true">+IF(OFFSET('Water Data'!$E$29,0,10*ROW('Water Data'!E111))="","",OFFSET('Water Data'!$E$29,0,10*ROW('Water Data'!E111)))</f>
        <v/>
      </c>
      <c r="BY117" s="284" t="str">
        <f ca="true">+IF(OFFSET('Water Data'!$F$27,0,10*ROW('Water Data'!F111))="","",OFFSET('Water Data'!$F$27,0,10*ROW('Water Data'!F111)))</f>
        <v/>
      </c>
      <c r="BZ117" s="284" t="str">
        <f ca="true">+IF(OFFSET('Water Data'!$F$28,0,10*ROW('Water Data'!F111))="","",OFFSET('Water Data'!$F$28,0,10*ROW('Water Data'!F111)))</f>
        <v/>
      </c>
      <c r="CA117" s="284" t="str">
        <f ca="true">+IF(OFFSET('Water Data'!$F$29,0,10*ROW('Water Data'!F111))="","",OFFSET('Water Data'!$F$29,0,10*ROW('Water Data'!F111)))</f>
        <v/>
      </c>
      <c r="CB117" s="284" t="str">
        <f ca="true">+IF(OFFSET('Water Data'!$G$27,0,10*ROW('Water Data'!G111))="","",OFFSET('Water Data'!$G$27,0,10*ROW('Water Data'!G111)))</f>
        <v/>
      </c>
      <c r="CC117" s="284" t="str">
        <f ca="true">+IF(OFFSET('Water Data'!$G$28,0,10*ROW('Water Data'!G111))="","",OFFSET('Water Data'!$G$28,0,10*ROW('Water Data'!G111)))</f>
        <v/>
      </c>
      <c r="CD117" s="284" t="str">
        <f ca="true">+IF(OFFSET('Water Data'!$G$29,0,10*ROW('Water Data'!G111))="","",OFFSET('Water Data'!$G$29,0,10*ROW('Water Data'!G111)))</f>
        <v/>
      </c>
      <c r="CE117" s="284" t="str">
        <f ca="true">+IF(OFFSET('Water Data'!$H$27,0,10*ROW('Water Data'!H111))="","",OFFSET('Water Data'!$H$27,0,10*ROW('Water Data'!H111)))</f>
        <v/>
      </c>
      <c r="CF117" s="284" t="str">
        <f ca="true">+IF(OFFSET('Water Data'!$H$28,0,10*ROW('Water Data'!H111))="","",OFFSET('Water Data'!$H$28,0,10*ROW('Water Data'!H111)))</f>
        <v/>
      </c>
      <c r="CG117" s="284" t="str">
        <f ca="true">+IF(OFFSET('Water Data'!$H$29,0,10*ROW('Water Data'!H111))="","",OFFSET('Water Data'!$H$29,0,10*ROW('Water Data'!H111)))</f>
        <v/>
      </c>
      <c r="CH117" s="284" t="str">
        <f ca="true">+IF(OFFSET('Water Data'!$I$27,0,10*ROW('Water Data'!I111))="","",OFFSET('Water Data'!$I$27,0,10*ROW('Water Data'!I111)))</f>
        <v/>
      </c>
      <c r="CI117" s="284" t="str">
        <f ca="true">+IF(OFFSET('Water Data'!$I$28,0,10*ROW('Water Data'!I111))="","",OFFSET('Water Data'!$I$28,0,10*ROW('Water Data'!I111)))</f>
        <v/>
      </c>
      <c r="CJ117" s="284" t="str">
        <f ca="true">+IF(OFFSET('Water Data'!$I$29,0,10*ROW('Water Data'!I111))="","",OFFSET('Water Data'!$I$29,0,10*ROW('Water Data'!I111)))</f>
        <v/>
      </c>
      <c r="CK117" s="284" t="str">
        <f ca="true">+IF(OFFSET('Sanitation Data'!$D$28,0,10*ROW('Sanitation Data'!D111))="","",OFFSET('Sanitation Data'!$D$28,0,10*ROW('Sanitation Data'!D111)))</f>
        <v/>
      </c>
      <c r="CL117" s="284" t="str">
        <f ca="true">+IF(OFFSET('Sanitation Data'!$D$29,0,10*ROW('Sanitation Data'!D111))="","",OFFSET('Sanitation Data'!$D$29,0,10*ROW('Sanitation Data'!D111)))</f>
        <v/>
      </c>
      <c r="CM117" s="284" t="str">
        <f ca="true">+IF(OFFSET('Sanitation Data'!$D$30,0,10*ROW('Sanitation Data'!D111))="","",OFFSET('Sanitation Data'!$D$30,0,10*ROW('Sanitation Data'!D111)))</f>
        <v/>
      </c>
      <c r="CN117" s="284" t="str">
        <f ca="true">+IF(OFFSET('Sanitation Data'!$D$31,0,10*ROW('Sanitation Data'!D111))="","",OFFSET('Sanitation Data'!$D$31,0,10*ROW('Sanitation Data'!D111)))</f>
        <v/>
      </c>
      <c r="CO117" s="284" t="str">
        <f ca="true">+IF(OFFSET('Sanitation Data'!$D$32,0,10*ROW('Sanitation Data'!D111))="","",OFFSET('Sanitation Data'!$D$32,0,10*ROW('Sanitation Data'!D111)))</f>
        <v/>
      </c>
      <c r="CP117" s="284" t="str">
        <f ca="true">+IF(OFFSET('Sanitation Data'!$E$28,0,10*ROW('Sanitation Data'!E111))="","",OFFSET('Sanitation Data'!$E$28,0,10*ROW('Sanitation Data'!E111)))</f>
        <v/>
      </c>
      <c r="CQ117" s="284" t="str">
        <f ca="true">+IF(OFFSET('Sanitation Data'!$E$29,0,10*ROW('Sanitation Data'!E111))="","",OFFSET('Sanitation Data'!$E$29,0,10*ROW('Sanitation Data'!E111)))</f>
        <v/>
      </c>
      <c r="CR117" s="284" t="str">
        <f ca="true">+IF(OFFSET('Sanitation Data'!$E$30,0,10*ROW('Sanitation Data'!E111))="","",OFFSET('Sanitation Data'!$E$30,0,10*ROW('Sanitation Data'!E111)))</f>
        <v/>
      </c>
      <c r="CS117" s="284" t="str">
        <f ca="true">+IF(OFFSET('Sanitation Data'!$E$31,0,10*ROW('Sanitation Data'!E111))="","",OFFSET('Sanitation Data'!$E$31,0,10*ROW('Sanitation Data'!E111)))</f>
        <v/>
      </c>
      <c r="CT117" s="284" t="str">
        <f ca="true">+IF(OFFSET('Sanitation Data'!$E$32,0,10*ROW('Sanitation Data'!E111))="","",OFFSET('Sanitation Data'!$E$32,0,10*ROW('Sanitation Data'!E111)))</f>
        <v/>
      </c>
      <c r="CU117" s="284" t="str">
        <f ca="true">+IF(OFFSET('Sanitation Data'!$F$28,0,10*ROW('Sanitation Data'!F111))="","",OFFSET('Sanitation Data'!$F$28,0,10*ROW('Sanitation Data'!F111)))</f>
        <v/>
      </c>
      <c r="CV117" s="284" t="str">
        <f ca="true">+IF(OFFSET('Sanitation Data'!$F$29,0,10*ROW('Sanitation Data'!F111))="","",OFFSET('Sanitation Data'!$F$29,0,10*ROW('Sanitation Data'!F111)))</f>
        <v/>
      </c>
      <c r="CW117" s="284" t="str">
        <f ca="true">+IF(OFFSET('Sanitation Data'!$F$30,0,10*ROW('Sanitation Data'!F111))="","",OFFSET('Sanitation Data'!$F$30,0,10*ROW('Sanitation Data'!F111)))</f>
        <v/>
      </c>
      <c r="CX117" s="284" t="str">
        <f ca="true">+IF(OFFSET('Sanitation Data'!$F$31,0,10*ROW('Sanitation Data'!F111))="","",OFFSET('Sanitation Data'!$F$31,0,10*ROW('Sanitation Data'!F111)))</f>
        <v/>
      </c>
      <c r="CY117" s="284" t="str">
        <f ca="true">+IF(OFFSET('Sanitation Data'!$F$32,0,10*ROW('Sanitation Data'!F111))="","",OFFSET('Sanitation Data'!$F$32,0,10*ROW('Sanitation Data'!F111)))</f>
        <v/>
      </c>
      <c r="CZ117" s="284" t="str">
        <f ca="true">+IF(OFFSET('Sanitation Data'!$G$28,0,10*ROW('Sanitation Data'!G111))="","",OFFSET('Sanitation Data'!$G$28,0,10*ROW('Sanitation Data'!G111)))</f>
        <v/>
      </c>
      <c r="DA117" s="284" t="str">
        <f ca="true">+IF(OFFSET('Sanitation Data'!$G$29,0,10*ROW('Sanitation Data'!G111))="","",OFFSET('Sanitation Data'!$G$29,0,10*ROW('Sanitation Data'!G111)))</f>
        <v/>
      </c>
      <c r="DB117" s="284" t="str">
        <f ca="true">+IF(OFFSET('Sanitation Data'!$G$30,0,10*ROW('Sanitation Data'!G111))="","",OFFSET('Sanitation Data'!$G$30,0,10*ROW('Sanitation Data'!G111)))</f>
        <v/>
      </c>
      <c r="DC117" s="284" t="str">
        <f ca="true">+IF(OFFSET('Sanitation Data'!$G$31,0,10*ROW('Sanitation Data'!G111))="","",OFFSET('Sanitation Data'!$G$31,0,10*ROW('Sanitation Data'!G111)))</f>
        <v/>
      </c>
      <c r="DD117" s="284" t="str">
        <f ca="true">+IF(OFFSET('Sanitation Data'!$G$32,0,10*ROW('Sanitation Data'!G111))="","",OFFSET('Sanitation Data'!$G$32,0,10*ROW('Sanitation Data'!G111)))</f>
        <v/>
      </c>
      <c r="DE117" s="284" t="str">
        <f ca="true">+IF(OFFSET('Sanitation Data'!$H$28,0,10*ROW('Sanitation Data'!H111))="","",OFFSET('Sanitation Data'!$H$28,0,10*ROW('Sanitation Data'!H111)))</f>
        <v/>
      </c>
      <c r="DF117" s="284" t="str">
        <f ca="true">+IF(OFFSET('Sanitation Data'!$H$29,0,10*ROW('Sanitation Data'!H111))="","",OFFSET('Sanitation Data'!$H$29,0,10*ROW('Sanitation Data'!H111)))</f>
        <v/>
      </c>
      <c r="DG117" s="284" t="str">
        <f ca="true">+IF(OFFSET('Sanitation Data'!$H$30,0,10*ROW('Sanitation Data'!H111))="","",OFFSET('Sanitation Data'!$H$30,0,10*ROW('Sanitation Data'!H111)))</f>
        <v/>
      </c>
      <c r="DH117" s="284" t="str">
        <f ca="true">+IF(OFFSET('Sanitation Data'!$H$31,0,10*ROW('Sanitation Data'!H111))="","",OFFSET('Sanitation Data'!$H$31,0,10*ROW('Sanitation Data'!H111)))</f>
        <v/>
      </c>
      <c r="DI117" s="284" t="str">
        <f ca="true">+IF(OFFSET('Sanitation Data'!$H$32,0,10*ROW('Sanitation Data'!H111))="","",OFFSET('Sanitation Data'!$H$32,0,10*ROW('Sanitation Data'!H111)))</f>
        <v/>
      </c>
      <c r="DJ117" s="284" t="str">
        <f ca="true">+IF(OFFSET('Sanitation Data'!$I$28,0,10*ROW('Sanitation Data'!I111))="","",OFFSET('Sanitation Data'!$I$28,0,10*ROW('Sanitation Data'!I111)))</f>
        <v/>
      </c>
      <c r="DK117" s="284" t="str">
        <f ca="true">+IF(OFFSET('Sanitation Data'!$I$29,0,10*ROW('Sanitation Data'!I111))="","",OFFSET('Sanitation Data'!$I$29,0,10*ROW('Sanitation Data'!I111)))</f>
        <v/>
      </c>
      <c r="DL117" s="284" t="str">
        <f ca="true">+IF(OFFSET('Sanitation Data'!$I$30,0,10*ROW('Sanitation Data'!I111))="","",OFFSET('Sanitation Data'!$I$30,0,10*ROW('Sanitation Data'!I111)))</f>
        <v/>
      </c>
      <c r="DM117" s="284" t="str">
        <f ca="true">+IF(OFFSET('Sanitation Data'!$I$31,0,10*ROW('Sanitation Data'!I111))="","",OFFSET('Sanitation Data'!$I$31,0,10*ROW('Sanitation Data'!I111)))</f>
        <v/>
      </c>
      <c r="DN117" s="284" t="str">
        <f ca="true">+IF(OFFSET('Sanitation Data'!$I$32,0,10*ROW('Sanitation Data'!I111))="","",OFFSET('Sanitation Data'!$I$32,0,10*ROW('Sanitation Data'!I111)))</f>
        <v/>
      </c>
      <c r="DO117" s="284" t="str">
        <f ca="true">+IF(OFFSET('Hygiene Data'!$D$11,0,10*ROW('Hygiene Data'!D111))="","",OFFSET('Hygiene Data'!$D$11,0,10*ROW('Hygiene Data'!D111)))</f>
        <v/>
      </c>
      <c r="DP117" s="284" t="str">
        <f ca="true">+IF(OFFSET('Hygiene Data'!$D$12,0,10*ROW('Hygiene Data'!D111))="","",OFFSET('Hygiene Data'!$D$12,0,10*ROW('Hygiene Data'!D111)))</f>
        <v/>
      </c>
      <c r="DQ117" s="284" t="str">
        <f ca="true">+IF(OFFSET('Hygiene Data'!$D$13,0,10*ROW('Hygiene Data'!D111))="","",OFFSET('Hygiene Data'!$D$13,0,10*ROW('Hygiene Data'!D111)))</f>
        <v/>
      </c>
      <c r="DR117" s="284" t="str">
        <f ca="true">+IF(OFFSET('Hygiene Data'!$E$11,0,10*ROW('Hygiene Data'!E111))="","",OFFSET('Hygiene Data'!$E$11,0,10*ROW('Hygiene Data'!E111)))</f>
        <v/>
      </c>
      <c r="DS117" s="284" t="str">
        <f ca="true">+IF(OFFSET('Hygiene Data'!$E$12,0,10*ROW('Hygiene Data'!E111))="","",OFFSET('Hygiene Data'!$E$12,0,10*ROW('Hygiene Data'!E111)))</f>
        <v/>
      </c>
      <c r="DT117" s="284" t="str">
        <f ca="true">+IF(OFFSET('Hygiene Data'!$E$13,0,10*ROW('Hygiene Data'!E111))="","",OFFSET('Hygiene Data'!$E$13,0,10*ROW('Hygiene Data'!E111)))</f>
        <v/>
      </c>
      <c r="DU117" s="284" t="str">
        <f ca="true">+IF(OFFSET('Hygiene Data'!$F$11,0,10*ROW('Hygiene Data'!F111))="","",OFFSET('Hygiene Data'!$F$11,0,10*ROW('Hygiene Data'!F111)))</f>
        <v/>
      </c>
      <c r="DV117" s="284" t="str">
        <f ca="true">+IF(OFFSET('Hygiene Data'!$F$12,0,10*ROW('Hygiene Data'!F111))="","",OFFSET('Hygiene Data'!$F$12,0,10*ROW('Hygiene Data'!F111)))</f>
        <v/>
      </c>
      <c r="DW117" s="284" t="str">
        <f ca="true">+IF(OFFSET('Hygiene Data'!$F$13,0,10*ROW('Hygiene Data'!F111))="","",OFFSET('Hygiene Data'!$F$13,0,10*ROW('Hygiene Data'!F111)))</f>
        <v/>
      </c>
      <c r="DX117" s="284" t="str">
        <f ca="true">+IF(OFFSET('Hygiene Data'!$G$11,0,10*ROW('Hygiene Data'!G111))="","",OFFSET('Hygiene Data'!$G$11,0,10*ROW('Hygiene Data'!G111)))</f>
        <v/>
      </c>
      <c r="DY117" s="284" t="str">
        <f ca="true">+IF(OFFSET('Hygiene Data'!$G$12,0,10*ROW('Hygiene Data'!G111))="","",OFFSET('Hygiene Data'!$G$12,0,10*ROW('Hygiene Data'!G111)))</f>
        <v/>
      </c>
      <c r="DZ117" s="284" t="str">
        <f ca="true">+IF(OFFSET('Hygiene Data'!$G$13,0,10*ROW('Hygiene Data'!G111))="","",OFFSET('Hygiene Data'!$G$13,0,10*ROW('Hygiene Data'!G111)))</f>
        <v/>
      </c>
      <c r="EA117" s="284" t="str">
        <f ca="true">+IF(OFFSET('Hygiene Data'!$H$11,0,10*ROW('Hygiene Data'!H111))="","",OFFSET('Hygiene Data'!$H$11,0,10*ROW('Hygiene Data'!H111)))</f>
        <v/>
      </c>
      <c r="EB117" s="284" t="str">
        <f ca="true">+IF(OFFSET('Hygiene Data'!$H$12,0,10*ROW('Hygiene Data'!H111))="","",OFFSET('Hygiene Data'!$H$12,0,10*ROW('Hygiene Data'!H111)))</f>
        <v/>
      </c>
      <c r="EC117" s="284" t="str">
        <f ca="true">+IF(OFFSET('Hygiene Data'!$H$13,0,10*ROW('Hygiene Data'!H111))="","",OFFSET('Hygiene Data'!$H$13,0,10*ROW('Hygiene Data'!H111)))</f>
        <v/>
      </c>
      <c r="ED117" s="284" t="str">
        <f ca="true">+IF(OFFSET('Hygiene Data'!$I$11,0,10*ROW('Hygiene Data'!I111))="","",OFFSET('Hygiene Data'!$I$11,0,10*ROW('Hygiene Data'!I111)))</f>
        <v/>
      </c>
      <c r="EE117" s="284" t="str">
        <f ca="true">+IF(OFFSET('Hygiene Data'!$I$12,0,10*ROW('Hygiene Data'!I111))="","",OFFSET('Hygiene Data'!$I$12,0,10*ROW('Hygiene Data'!I111)))</f>
        <v/>
      </c>
      <c r="EF117" s="284"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9"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4"/>
      <c r="BS118" s="284" t="str">
        <f ca="true">+IF(OFFSET('Water Data'!$D$27,0,10*ROW('Water Data'!D112))="","",OFFSET('Water Data'!$D$27,0,10*ROW('Water Data'!D112)))</f>
        <v/>
      </c>
      <c r="BT118" s="284" t="str">
        <f ca="true">+IF(OFFSET('Water Data'!$D$28,0,10*ROW('Water Data'!D112))="","",OFFSET('Water Data'!$D$28,0,10*ROW('Water Data'!D112)))</f>
        <v/>
      </c>
      <c r="BU118" s="284" t="str">
        <f ca="true">+IF(OFFSET('Water Data'!$D$29,0,10*ROW('Water Data'!D112))="","",OFFSET('Water Data'!$D$29,0,10*ROW('Water Data'!D112)))</f>
        <v/>
      </c>
      <c r="BV118" s="284" t="str">
        <f ca="true">+IF(OFFSET('Water Data'!$E$27,0,10*ROW('Water Data'!E112))="","",OFFSET('Water Data'!$E$27,0,10*ROW('Water Data'!E112)))</f>
        <v/>
      </c>
      <c r="BW118" s="284" t="str">
        <f ca="true">+IF(OFFSET('Water Data'!$E$28,0,10*ROW('Water Data'!E112))="","",OFFSET('Water Data'!$E$28,0,10*ROW('Water Data'!E112)))</f>
        <v/>
      </c>
      <c r="BX118" s="284" t="str">
        <f ca="true">+IF(OFFSET('Water Data'!$E$29,0,10*ROW('Water Data'!E112))="","",OFFSET('Water Data'!$E$29,0,10*ROW('Water Data'!E112)))</f>
        <v/>
      </c>
      <c r="BY118" s="284" t="str">
        <f ca="true">+IF(OFFSET('Water Data'!$F$27,0,10*ROW('Water Data'!F112))="","",OFFSET('Water Data'!$F$27,0,10*ROW('Water Data'!F112)))</f>
        <v/>
      </c>
      <c r="BZ118" s="284" t="str">
        <f ca="true">+IF(OFFSET('Water Data'!$F$28,0,10*ROW('Water Data'!F112))="","",OFFSET('Water Data'!$F$28,0,10*ROW('Water Data'!F112)))</f>
        <v/>
      </c>
      <c r="CA118" s="284" t="str">
        <f ca="true">+IF(OFFSET('Water Data'!$F$29,0,10*ROW('Water Data'!F112))="","",OFFSET('Water Data'!$F$29,0,10*ROW('Water Data'!F112)))</f>
        <v/>
      </c>
      <c r="CB118" s="284" t="str">
        <f ca="true">+IF(OFFSET('Water Data'!$G$27,0,10*ROW('Water Data'!G112))="","",OFFSET('Water Data'!$G$27,0,10*ROW('Water Data'!G112)))</f>
        <v/>
      </c>
      <c r="CC118" s="284" t="str">
        <f ca="true">+IF(OFFSET('Water Data'!$G$28,0,10*ROW('Water Data'!G112))="","",OFFSET('Water Data'!$G$28,0,10*ROW('Water Data'!G112)))</f>
        <v/>
      </c>
      <c r="CD118" s="284" t="str">
        <f ca="true">+IF(OFFSET('Water Data'!$G$29,0,10*ROW('Water Data'!G112))="","",OFFSET('Water Data'!$G$29,0,10*ROW('Water Data'!G112)))</f>
        <v/>
      </c>
      <c r="CE118" s="284" t="str">
        <f ca="true">+IF(OFFSET('Water Data'!$H$27,0,10*ROW('Water Data'!H112))="","",OFFSET('Water Data'!$H$27,0,10*ROW('Water Data'!H112)))</f>
        <v/>
      </c>
      <c r="CF118" s="284" t="str">
        <f ca="true">+IF(OFFSET('Water Data'!$H$28,0,10*ROW('Water Data'!H112))="","",OFFSET('Water Data'!$H$28,0,10*ROW('Water Data'!H112)))</f>
        <v/>
      </c>
      <c r="CG118" s="284" t="str">
        <f ca="true">+IF(OFFSET('Water Data'!$H$29,0,10*ROW('Water Data'!H112))="","",OFFSET('Water Data'!$H$29,0,10*ROW('Water Data'!H112)))</f>
        <v/>
      </c>
      <c r="CH118" s="284" t="str">
        <f ca="true">+IF(OFFSET('Water Data'!$I$27,0,10*ROW('Water Data'!I112))="","",OFFSET('Water Data'!$I$27,0,10*ROW('Water Data'!I112)))</f>
        <v/>
      </c>
      <c r="CI118" s="284" t="str">
        <f ca="true">+IF(OFFSET('Water Data'!$I$28,0,10*ROW('Water Data'!I112))="","",OFFSET('Water Data'!$I$28,0,10*ROW('Water Data'!I112)))</f>
        <v/>
      </c>
      <c r="CJ118" s="284" t="str">
        <f ca="true">+IF(OFFSET('Water Data'!$I$29,0,10*ROW('Water Data'!I112))="","",OFFSET('Water Data'!$I$29,0,10*ROW('Water Data'!I112)))</f>
        <v/>
      </c>
      <c r="CK118" s="284" t="str">
        <f ca="true">+IF(OFFSET('Sanitation Data'!$D$28,0,10*ROW('Sanitation Data'!D112))="","",OFFSET('Sanitation Data'!$D$28,0,10*ROW('Sanitation Data'!D112)))</f>
        <v/>
      </c>
      <c r="CL118" s="284" t="str">
        <f ca="true">+IF(OFFSET('Sanitation Data'!$D$29,0,10*ROW('Sanitation Data'!D112))="","",OFFSET('Sanitation Data'!$D$29,0,10*ROW('Sanitation Data'!D112)))</f>
        <v/>
      </c>
      <c r="CM118" s="284" t="str">
        <f ca="true">+IF(OFFSET('Sanitation Data'!$D$30,0,10*ROW('Sanitation Data'!D112))="","",OFFSET('Sanitation Data'!$D$30,0,10*ROW('Sanitation Data'!D112)))</f>
        <v/>
      </c>
      <c r="CN118" s="284" t="str">
        <f ca="true">+IF(OFFSET('Sanitation Data'!$D$31,0,10*ROW('Sanitation Data'!D112))="","",OFFSET('Sanitation Data'!$D$31,0,10*ROW('Sanitation Data'!D112)))</f>
        <v/>
      </c>
      <c r="CO118" s="284" t="str">
        <f ca="true">+IF(OFFSET('Sanitation Data'!$D$32,0,10*ROW('Sanitation Data'!D112))="","",OFFSET('Sanitation Data'!$D$32,0,10*ROW('Sanitation Data'!D112)))</f>
        <v/>
      </c>
      <c r="CP118" s="284" t="str">
        <f ca="true">+IF(OFFSET('Sanitation Data'!$E$28,0,10*ROW('Sanitation Data'!E112))="","",OFFSET('Sanitation Data'!$E$28,0,10*ROW('Sanitation Data'!E112)))</f>
        <v/>
      </c>
      <c r="CQ118" s="284" t="str">
        <f ca="true">+IF(OFFSET('Sanitation Data'!$E$29,0,10*ROW('Sanitation Data'!E112))="","",OFFSET('Sanitation Data'!$E$29,0,10*ROW('Sanitation Data'!E112)))</f>
        <v/>
      </c>
      <c r="CR118" s="284" t="str">
        <f ca="true">+IF(OFFSET('Sanitation Data'!$E$30,0,10*ROW('Sanitation Data'!E112))="","",OFFSET('Sanitation Data'!$E$30,0,10*ROW('Sanitation Data'!E112)))</f>
        <v/>
      </c>
      <c r="CS118" s="284" t="str">
        <f ca="true">+IF(OFFSET('Sanitation Data'!$E$31,0,10*ROW('Sanitation Data'!E112))="","",OFFSET('Sanitation Data'!$E$31,0,10*ROW('Sanitation Data'!E112)))</f>
        <v/>
      </c>
      <c r="CT118" s="284" t="str">
        <f ca="true">+IF(OFFSET('Sanitation Data'!$E$32,0,10*ROW('Sanitation Data'!E112))="","",OFFSET('Sanitation Data'!$E$32,0,10*ROW('Sanitation Data'!E112)))</f>
        <v/>
      </c>
      <c r="CU118" s="284" t="str">
        <f ca="true">+IF(OFFSET('Sanitation Data'!$F$28,0,10*ROW('Sanitation Data'!F112))="","",OFFSET('Sanitation Data'!$F$28,0,10*ROW('Sanitation Data'!F112)))</f>
        <v/>
      </c>
      <c r="CV118" s="284" t="str">
        <f ca="true">+IF(OFFSET('Sanitation Data'!$F$29,0,10*ROW('Sanitation Data'!F112))="","",OFFSET('Sanitation Data'!$F$29,0,10*ROW('Sanitation Data'!F112)))</f>
        <v/>
      </c>
      <c r="CW118" s="284" t="str">
        <f ca="true">+IF(OFFSET('Sanitation Data'!$F$30,0,10*ROW('Sanitation Data'!F112))="","",OFFSET('Sanitation Data'!$F$30,0,10*ROW('Sanitation Data'!F112)))</f>
        <v/>
      </c>
      <c r="CX118" s="284" t="str">
        <f ca="true">+IF(OFFSET('Sanitation Data'!$F$31,0,10*ROW('Sanitation Data'!F112))="","",OFFSET('Sanitation Data'!$F$31,0,10*ROW('Sanitation Data'!F112)))</f>
        <v/>
      </c>
      <c r="CY118" s="284" t="str">
        <f ca="true">+IF(OFFSET('Sanitation Data'!$F$32,0,10*ROW('Sanitation Data'!F112))="","",OFFSET('Sanitation Data'!$F$32,0,10*ROW('Sanitation Data'!F112)))</f>
        <v/>
      </c>
      <c r="CZ118" s="284" t="str">
        <f ca="true">+IF(OFFSET('Sanitation Data'!$G$28,0,10*ROW('Sanitation Data'!G112))="","",OFFSET('Sanitation Data'!$G$28,0,10*ROW('Sanitation Data'!G112)))</f>
        <v/>
      </c>
      <c r="DA118" s="284" t="str">
        <f ca="true">+IF(OFFSET('Sanitation Data'!$G$29,0,10*ROW('Sanitation Data'!G112))="","",OFFSET('Sanitation Data'!$G$29,0,10*ROW('Sanitation Data'!G112)))</f>
        <v/>
      </c>
      <c r="DB118" s="284" t="str">
        <f ca="true">+IF(OFFSET('Sanitation Data'!$G$30,0,10*ROW('Sanitation Data'!G112))="","",OFFSET('Sanitation Data'!$G$30,0,10*ROW('Sanitation Data'!G112)))</f>
        <v/>
      </c>
      <c r="DC118" s="284" t="str">
        <f ca="true">+IF(OFFSET('Sanitation Data'!$G$31,0,10*ROW('Sanitation Data'!G112))="","",OFFSET('Sanitation Data'!$G$31,0,10*ROW('Sanitation Data'!G112)))</f>
        <v/>
      </c>
      <c r="DD118" s="284" t="str">
        <f ca="true">+IF(OFFSET('Sanitation Data'!$G$32,0,10*ROW('Sanitation Data'!G112))="","",OFFSET('Sanitation Data'!$G$32,0,10*ROW('Sanitation Data'!G112)))</f>
        <v/>
      </c>
      <c r="DE118" s="284" t="str">
        <f ca="true">+IF(OFFSET('Sanitation Data'!$H$28,0,10*ROW('Sanitation Data'!H112))="","",OFFSET('Sanitation Data'!$H$28,0,10*ROW('Sanitation Data'!H112)))</f>
        <v/>
      </c>
      <c r="DF118" s="284" t="str">
        <f ca="true">+IF(OFFSET('Sanitation Data'!$H$29,0,10*ROW('Sanitation Data'!H112))="","",OFFSET('Sanitation Data'!$H$29,0,10*ROW('Sanitation Data'!H112)))</f>
        <v/>
      </c>
      <c r="DG118" s="284" t="str">
        <f ca="true">+IF(OFFSET('Sanitation Data'!$H$30,0,10*ROW('Sanitation Data'!H112))="","",OFFSET('Sanitation Data'!$H$30,0,10*ROW('Sanitation Data'!H112)))</f>
        <v/>
      </c>
      <c r="DH118" s="284" t="str">
        <f ca="true">+IF(OFFSET('Sanitation Data'!$H$31,0,10*ROW('Sanitation Data'!H112))="","",OFFSET('Sanitation Data'!$H$31,0,10*ROW('Sanitation Data'!H112)))</f>
        <v/>
      </c>
      <c r="DI118" s="284" t="str">
        <f ca="true">+IF(OFFSET('Sanitation Data'!$H$32,0,10*ROW('Sanitation Data'!H112))="","",OFFSET('Sanitation Data'!$H$32,0,10*ROW('Sanitation Data'!H112)))</f>
        <v/>
      </c>
      <c r="DJ118" s="284" t="str">
        <f ca="true">+IF(OFFSET('Sanitation Data'!$I$28,0,10*ROW('Sanitation Data'!I112))="","",OFFSET('Sanitation Data'!$I$28,0,10*ROW('Sanitation Data'!I112)))</f>
        <v/>
      </c>
      <c r="DK118" s="284" t="str">
        <f ca="true">+IF(OFFSET('Sanitation Data'!$I$29,0,10*ROW('Sanitation Data'!I112))="","",OFFSET('Sanitation Data'!$I$29,0,10*ROW('Sanitation Data'!I112)))</f>
        <v/>
      </c>
      <c r="DL118" s="284" t="str">
        <f ca="true">+IF(OFFSET('Sanitation Data'!$I$30,0,10*ROW('Sanitation Data'!I112))="","",OFFSET('Sanitation Data'!$I$30,0,10*ROW('Sanitation Data'!I112)))</f>
        <v/>
      </c>
      <c r="DM118" s="284" t="str">
        <f ca="true">+IF(OFFSET('Sanitation Data'!$I$31,0,10*ROW('Sanitation Data'!I112))="","",OFFSET('Sanitation Data'!$I$31,0,10*ROW('Sanitation Data'!I112)))</f>
        <v/>
      </c>
      <c r="DN118" s="284" t="str">
        <f ca="true">+IF(OFFSET('Sanitation Data'!$I$32,0,10*ROW('Sanitation Data'!I112))="","",OFFSET('Sanitation Data'!$I$32,0,10*ROW('Sanitation Data'!I112)))</f>
        <v/>
      </c>
      <c r="DO118" s="284" t="str">
        <f ca="true">+IF(OFFSET('Hygiene Data'!$D$11,0,10*ROW('Hygiene Data'!D112))="","",OFFSET('Hygiene Data'!$D$11,0,10*ROW('Hygiene Data'!D112)))</f>
        <v/>
      </c>
      <c r="DP118" s="284" t="str">
        <f ca="true">+IF(OFFSET('Hygiene Data'!$D$12,0,10*ROW('Hygiene Data'!D112))="","",OFFSET('Hygiene Data'!$D$12,0,10*ROW('Hygiene Data'!D112)))</f>
        <v/>
      </c>
      <c r="DQ118" s="284" t="str">
        <f ca="true">+IF(OFFSET('Hygiene Data'!$D$13,0,10*ROW('Hygiene Data'!D112))="","",OFFSET('Hygiene Data'!$D$13,0,10*ROW('Hygiene Data'!D112)))</f>
        <v/>
      </c>
      <c r="DR118" s="284" t="str">
        <f ca="true">+IF(OFFSET('Hygiene Data'!$E$11,0,10*ROW('Hygiene Data'!E112))="","",OFFSET('Hygiene Data'!$E$11,0,10*ROW('Hygiene Data'!E112)))</f>
        <v/>
      </c>
      <c r="DS118" s="284" t="str">
        <f ca="true">+IF(OFFSET('Hygiene Data'!$E$12,0,10*ROW('Hygiene Data'!E112))="","",OFFSET('Hygiene Data'!$E$12,0,10*ROW('Hygiene Data'!E112)))</f>
        <v/>
      </c>
      <c r="DT118" s="284" t="str">
        <f ca="true">+IF(OFFSET('Hygiene Data'!$E$13,0,10*ROW('Hygiene Data'!E112))="","",OFFSET('Hygiene Data'!$E$13,0,10*ROW('Hygiene Data'!E112)))</f>
        <v/>
      </c>
      <c r="DU118" s="284" t="str">
        <f ca="true">+IF(OFFSET('Hygiene Data'!$F$11,0,10*ROW('Hygiene Data'!F112))="","",OFFSET('Hygiene Data'!$F$11,0,10*ROW('Hygiene Data'!F112)))</f>
        <v/>
      </c>
      <c r="DV118" s="284" t="str">
        <f ca="true">+IF(OFFSET('Hygiene Data'!$F$12,0,10*ROW('Hygiene Data'!F112))="","",OFFSET('Hygiene Data'!$F$12,0,10*ROW('Hygiene Data'!F112)))</f>
        <v/>
      </c>
      <c r="DW118" s="284" t="str">
        <f ca="true">+IF(OFFSET('Hygiene Data'!$F$13,0,10*ROW('Hygiene Data'!F112))="","",OFFSET('Hygiene Data'!$F$13,0,10*ROW('Hygiene Data'!F112)))</f>
        <v/>
      </c>
      <c r="DX118" s="284" t="str">
        <f ca="true">+IF(OFFSET('Hygiene Data'!$G$11,0,10*ROW('Hygiene Data'!G112))="","",OFFSET('Hygiene Data'!$G$11,0,10*ROW('Hygiene Data'!G112)))</f>
        <v/>
      </c>
      <c r="DY118" s="284" t="str">
        <f ca="true">+IF(OFFSET('Hygiene Data'!$G$12,0,10*ROW('Hygiene Data'!G112))="","",OFFSET('Hygiene Data'!$G$12,0,10*ROW('Hygiene Data'!G112)))</f>
        <v/>
      </c>
      <c r="DZ118" s="284" t="str">
        <f ca="true">+IF(OFFSET('Hygiene Data'!$G$13,0,10*ROW('Hygiene Data'!G112))="","",OFFSET('Hygiene Data'!$G$13,0,10*ROW('Hygiene Data'!G112)))</f>
        <v/>
      </c>
      <c r="EA118" s="284" t="str">
        <f ca="true">+IF(OFFSET('Hygiene Data'!$H$11,0,10*ROW('Hygiene Data'!H112))="","",OFFSET('Hygiene Data'!$H$11,0,10*ROW('Hygiene Data'!H112)))</f>
        <v/>
      </c>
      <c r="EB118" s="284" t="str">
        <f ca="true">+IF(OFFSET('Hygiene Data'!$H$12,0,10*ROW('Hygiene Data'!H112))="","",OFFSET('Hygiene Data'!$H$12,0,10*ROW('Hygiene Data'!H112)))</f>
        <v/>
      </c>
      <c r="EC118" s="284" t="str">
        <f ca="true">+IF(OFFSET('Hygiene Data'!$H$13,0,10*ROW('Hygiene Data'!H112))="","",OFFSET('Hygiene Data'!$H$13,0,10*ROW('Hygiene Data'!H112)))</f>
        <v/>
      </c>
      <c r="ED118" s="284" t="str">
        <f ca="true">+IF(OFFSET('Hygiene Data'!$I$11,0,10*ROW('Hygiene Data'!I112))="","",OFFSET('Hygiene Data'!$I$11,0,10*ROW('Hygiene Data'!I112)))</f>
        <v/>
      </c>
      <c r="EE118" s="284" t="str">
        <f ca="true">+IF(OFFSET('Hygiene Data'!$I$12,0,10*ROW('Hygiene Data'!I112))="","",OFFSET('Hygiene Data'!$I$12,0,10*ROW('Hygiene Data'!I112)))</f>
        <v/>
      </c>
      <c r="EF118" s="284"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9"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4"/>
      <c r="BS119" s="284" t="str">
        <f ca="true">+IF(OFFSET('Water Data'!$D$27,0,10*ROW('Water Data'!D113))="","",OFFSET('Water Data'!$D$27,0,10*ROW('Water Data'!D113)))</f>
        <v/>
      </c>
      <c r="BT119" s="284" t="str">
        <f ca="true">+IF(OFFSET('Water Data'!$D$28,0,10*ROW('Water Data'!D113))="","",OFFSET('Water Data'!$D$28,0,10*ROW('Water Data'!D113)))</f>
        <v/>
      </c>
      <c r="BU119" s="284" t="str">
        <f ca="true">+IF(OFFSET('Water Data'!$D$29,0,10*ROW('Water Data'!D113))="","",OFFSET('Water Data'!$D$29,0,10*ROW('Water Data'!D113)))</f>
        <v/>
      </c>
      <c r="BV119" s="284" t="str">
        <f ca="true">+IF(OFFSET('Water Data'!$E$27,0,10*ROW('Water Data'!E113))="","",OFFSET('Water Data'!$E$27,0,10*ROW('Water Data'!E113)))</f>
        <v/>
      </c>
      <c r="BW119" s="284" t="str">
        <f ca="true">+IF(OFFSET('Water Data'!$E$28,0,10*ROW('Water Data'!E113))="","",OFFSET('Water Data'!$E$28,0,10*ROW('Water Data'!E113)))</f>
        <v/>
      </c>
      <c r="BX119" s="284" t="str">
        <f ca="true">+IF(OFFSET('Water Data'!$E$29,0,10*ROW('Water Data'!E113))="","",OFFSET('Water Data'!$E$29,0,10*ROW('Water Data'!E113)))</f>
        <v/>
      </c>
      <c r="BY119" s="284" t="str">
        <f ca="true">+IF(OFFSET('Water Data'!$F$27,0,10*ROW('Water Data'!F113))="","",OFFSET('Water Data'!$F$27,0,10*ROW('Water Data'!F113)))</f>
        <v/>
      </c>
      <c r="BZ119" s="284" t="str">
        <f ca="true">+IF(OFFSET('Water Data'!$F$28,0,10*ROW('Water Data'!F113))="","",OFFSET('Water Data'!$F$28,0,10*ROW('Water Data'!F113)))</f>
        <v/>
      </c>
      <c r="CA119" s="284" t="str">
        <f ca="true">+IF(OFFSET('Water Data'!$F$29,0,10*ROW('Water Data'!F113))="","",OFFSET('Water Data'!$F$29,0,10*ROW('Water Data'!F113)))</f>
        <v/>
      </c>
      <c r="CB119" s="284" t="str">
        <f ca="true">+IF(OFFSET('Water Data'!$G$27,0,10*ROW('Water Data'!G113))="","",OFFSET('Water Data'!$G$27,0,10*ROW('Water Data'!G113)))</f>
        <v/>
      </c>
      <c r="CC119" s="284" t="str">
        <f ca="true">+IF(OFFSET('Water Data'!$G$28,0,10*ROW('Water Data'!G113))="","",OFFSET('Water Data'!$G$28,0,10*ROW('Water Data'!G113)))</f>
        <v/>
      </c>
      <c r="CD119" s="284" t="str">
        <f ca="true">+IF(OFFSET('Water Data'!$G$29,0,10*ROW('Water Data'!G113))="","",OFFSET('Water Data'!$G$29,0,10*ROW('Water Data'!G113)))</f>
        <v/>
      </c>
      <c r="CE119" s="284" t="str">
        <f ca="true">+IF(OFFSET('Water Data'!$H$27,0,10*ROW('Water Data'!H113))="","",OFFSET('Water Data'!$H$27,0,10*ROW('Water Data'!H113)))</f>
        <v/>
      </c>
      <c r="CF119" s="284" t="str">
        <f ca="true">+IF(OFFSET('Water Data'!$H$28,0,10*ROW('Water Data'!H113))="","",OFFSET('Water Data'!$H$28,0,10*ROW('Water Data'!H113)))</f>
        <v/>
      </c>
      <c r="CG119" s="284" t="str">
        <f ca="true">+IF(OFFSET('Water Data'!$H$29,0,10*ROW('Water Data'!H113))="","",OFFSET('Water Data'!$H$29,0,10*ROW('Water Data'!H113)))</f>
        <v/>
      </c>
      <c r="CH119" s="284" t="str">
        <f ca="true">+IF(OFFSET('Water Data'!$I$27,0,10*ROW('Water Data'!I113))="","",OFFSET('Water Data'!$I$27,0,10*ROW('Water Data'!I113)))</f>
        <v/>
      </c>
      <c r="CI119" s="284" t="str">
        <f ca="true">+IF(OFFSET('Water Data'!$I$28,0,10*ROW('Water Data'!I113))="","",OFFSET('Water Data'!$I$28,0,10*ROW('Water Data'!I113)))</f>
        <v/>
      </c>
      <c r="CJ119" s="284" t="str">
        <f ca="true">+IF(OFFSET('Water Data'!$I$29,0,10*ROW('Water Data'!I113))="","",OFFSET('Water Data'!$I$29,0,10*ROW('Water Data'!I113)))</f>
        <v/>
      </c>
      <c r="CK119" s="284" t="str">
        <f ca="true">+IF(OFFSET('Sanitation Data'!$D$28,0,10*ROW('Sanitation Data'!D113))="","",OFFSET('Sanitation Data'!$D$28,0,10*ROW('Sanitation Data'!D113)))</f>
        <v/>
      </c>
      <c r="CL119" s="284" t="str">
        <f ca="true">+IF(OFFSET('Sanitation Data'!$D$29,0,10*ROW('Sanitation Data'!D113))="","",OFFSET('Sanitation Data'!$D$29,0,10*ROW('Sanitation Data'!D113)))</f>
        <v/>
      </c>
      <c r="CM119" s="284" t="str">
        <f ca="true">+IF(OFFSET('Sanitation Data'!$D$30,0,10*ROW('Sanitation Data'!D113))="","",OFFSET('Sanitation Data'!$D$30,0,10*ROW('Sanitation Data'!D113)))</f>
        <v/>
      </c>
      <c r="CN119" s="284" t="str">
        <f ca="true">+IF(OFFSET('Sanitation Data'!$D$31,0,10*ROW('Sanitation Data'!D113))="","",OFFSET('Sanitation Data'!$D$31,0,10*ROW('Sanitation Data'!D113)))</f>
        <v/>
      </c>
      <c r="CO119" s="284" t="str">
        <f ca="true">+IF(OFFSET('Sanitation Data'!$D$32,0,10*ROW('Sanitation Data'!D113))="","",OFFSET('Sanitation Data'!$D$32,0,10*ROW('Sanitation Data'!D113)))</f>
        <v/>
      </c>
      <c r="CP119" s="284" t="str">
        <f ca="true">+IF(OFFSET('Sanitation Data'!$E$28,0,10*ROW('Sanitation Data'!E113))="","",OFFSET('Sanitation Data'!$E$28,0,10*ROW('Sanitation Data'!E113)))</f>
        <v/>
      </c>
      <c r="CQ119" s="284" t="str">
        <f ca="true">+IF(OFFSET('Sanitation Data'!$E$29,0,10*ROW('Sanitation Data'!E113))="","",OFFSET('Sanitation Data'!$E$29,0,10*ROW('Sanitation Data'!E113)))</f>
        <v/>
      </c>
      <c r="CR119" s="284" t="str">
        <f ca="true">+IF(OFFSET('Sanitation Data'!$E$30,0,10*ROW('Sanitation Data'!E113))="","",OFFSET('Sanitation Data'!$E$30,0,10*ROW('Sanitation Data'!E113)))</f>
        <v/>
      </c>
      <c r="CS119" s="284" t="str">
        <f ca="true">+IF(OFFSET('Sanitation Data'!$E$31,0,10*ROW('Sanitation Data'!E113))="","",OFFSET('Sanitation Data'!$E$31,0,10*ROW('Sanitation Data'!E113)))</f>
        <v/>
      </c>
      <c r="CT119" s="284" t="str">
        <f ca="true">+IF(OFFSET('Sanitation Data'!$E$32,0,10*ROW('Sanitation Data'!E113))="","",OFFSET('Sanitation Data'!$E$32,0,10*ROW('Sanitation Data'!E113)))</f>
        <v/>
      </c>
      <c r="CU119" s="284" t="str">
        <f ca="true">+IF(OFFSET('Sanitation Data'!$F$28,0,10*ROW('Sanitation Data'!F113))="","",OFFSET('Sanitation Data'!$F$28,0,10*ROW('Sanitation Data'!F113)))</f>
        <v/>
      </c>
      <c r="CV119" s="284" t="str">
        <f ca="true">+IF(OFFSET('Sanitation Data'!$F$29,0,10*ROW('Sanitation Data'!F113))="","",OFFSET('Sanitation Data'!$F$29,0,10*ROW('Sanitation Data'!F113)))</f>
        <v/>
      </c>
      <c r="CW119" s="284" t="str">
        <f ca="true">+IF(OFFSET('Sanitation Data'!$F$30,0,10*ROW('Sanitation Data'!F113))="","",OFFSET('Sanitation Data'!$F$30,0,10*ROW('Sanitation Data'!F113)))</f>
        <v/>
      </c>
      <c r="CX119" s="284" t="str">
        <f ca="true">+IF(OFFSET('Sanitation Data'!$F$31,0,10*ROW('Sanitation Data'!F113))="","",OFFSET('Sanitation Data'!$F$31,0,10*ROW('Sanitation Data'!F113)))</f>
        <v/>
      </c>
      <c r="CY119" s="284" t="str">
        <f ca="true">+IF(OFFSET('Sanitation Data'!$F$32,0,10*ROW('Sanitation Data'!F113))="","",OFFSET('Sanitation Data'!$F$32,0,10*ROW('Sanitation Data'!F113)))</f>
        <v/>
      </c>
      <c r="CZ119" s="284" t="str">
        <f ca="true">+IF(OFFSET('Sanitation Data'!$G$28,0,10*ROW('Sanitation Data'!G113))="","",OFFSET('Sanitation Data'!$G$28,0,10*ROW('Sanitation Data'!G113)))</f>
        <v/>
      </c>
      <c r="DA119" s="284" t="str">
        <f ca="true">+IF(OFFSET('Sanitation Data'!$G$29,0,10*ROW('Sanitation Data'!G113))="","",OFFSET('Sanitation Data'!$G$29,0,10*ROW('Sanitation Data'!G113)))</f>
        <v/>
      </c>
      <c r="DB119" s="284" t="str">
        <f ca="true">+IF(OFFSET('Sanitation Data'!$G$30,0,10*ROW('Sanitation Data'!G113))="","",OFFSET('Sanitation Data'!$G$30,0,10*ROW('Sanitation Data'!G113)))</f>
        <v/>
      </c>
      <c r="DC119" s="284" t="str">
        <f ca="true">+IF(OFFSET('Sanitation Data'!$G$31,0,10*ROW('Sanitation Data'!G113))="","",OFFSET('Sanitation Data'!$G$31,0,10*ROW('Sanitation Data'!G113)))</f>
        <v/>
      </c>
      <c r="DD119" s="284" t="str">
        <f ca="true">+IF(OFFSET('Sanitation Data'!$G$32,0,10*ROW('Sanitation Data'!G113))="","",OFFSET('Sanitation Data'!$G$32,0,10*ROW('Sanitation Data'!G113)))</f>
        <v/>
      </c>
      <c r="DE119" s="284" t="str">
        <f ca="true">+IF(OFFSET('Sanitation Data'!$H$28,0,10*ROW('Sanitation Data'!H113))="","",OFFSET('Sanitation Data'!$H$28,0,10*ROW('Sanitation Data'!H113)))</f>
        <v/>
      </c>
      <c r="DF119" s="284" t="str">
        <f ca="true">+IF(OFFSET('Sanitation Data'!$H$29,0,10*ROW('Sanitation Data'!H113))="","",OFFSET('Sanitation Data'!$H$29,0,10*ROW('Sanitation Data'!H113)))</f>
        <v/>
      </c>
      <c r="DG119" s="284" t="str">
        <f ca="true">+IF(OFFSET('Sanitation Data'!$H$30,0,10*ROW('Sanitation Data'!H113))="","",OFFSET('Sanitation Data'!$H$30,0,10*ROW('Sanitation Data'!H113)))</f>
        <v/>
      </c>
      <c r="DH119" s="284" t="str">
        <f ca="true">+IF(OFFSET('Sanitation Data'!$H$31,0,10*ROW('Sanitation Data'!H113))="","",OFFSET('Sanitation Data'!$H$31,0,10*ROW('Sanitation Data'!H113)))</f>
        <v/>
      </c>
      <c r="DI119" s="284" t="str">
        <f ca="true">+IF(OFFSET('Sanitation Data'!$H$32,0,10*ROW('Sanitation Data'!H113))="","",OFFSET('Sanitation Data'!$H$32,0,10*ROW('Sanitation Data'!H113)))</f>
        <v/>
      </c>
      <c r="DJ119" s="284" t="str">
        <f ca="true">+IF(OFFSET('Sanitation Data'!$I$28,0,10*ROW('Sanitation Data'!I113))="","",OFFSET('Sanitation Data'!$I$28,0,10*ROW('Sanitation Data'!I113)))</f>
        <v/>
      </c>
      <c r="DK119" s="284" t="str">
        <f ca="true">+IF(OFFSET('Sanitation Data'!$I$29,0,10*ROW('Sanitation Data'!I113))="","",OFFSET('Sanitation Data'!$I$29,0,10*ROW('Sanitation Data'!I113)))</f>
        <v/>
      </c>
      <c r="DL119" s="284" t="str">
        <f ca="true">+IF(OFFSET('Sanitation Data'!$I$30,0,10*ROW('Sanitation Data'!I113))="","",OFFSET('Sanitation Data'!$I$30,0,10*ROW('Sanitation Data'!I113)))</f>
        <v/>
      </c>
      <c r="DM119" s="284" t="str">
        <f ca="true">+IF(OFFSET('Sanitation Data'!$I$31,0,10*ROW('Sanitation Data'!I113))="","",OFFSET('Sanitation Data'!$I$31,0,10*ROW('Sanitation Data'!I113)))</f>
        <v/>
      </c>
      <c r="DN119" s="284" t="str">
        <f ca="true">+IF(OFFSET('Sanitation Data'!$I$32,0,10*ROW('Sanitation Data'!I113))="","",OFFSET('Sanitation Data'!$I$32,0,10*ROW('Sanitation Data'!I113)))</f>
        <v/>
      </c>
      <c r="DO119" s="284" t="str">
        <f ca="true">+IF(OFFSET('Hygiene Data'!$D$11,0,10*ROW('Hygiene Data'!D113))="","",OFFSET('Hygiene Data'!$D$11,0,10*ROW('Hygiene Data'!D113)))</f>
        <v/>
      </c>
      <c r="DP119" s="284" t="str">
        <f ca="true">+IF(OFFSET('Hygiene Data'!$D$12,0,10*ROW('Hygiene Data'!D113))="","",OFFSET('Hygiene Data'!$D$12,0,10*ROW('Hygiene Data'!D113)))</f>
        <v/>
      </c>
      <c r="DQ119" s="284" t="str">
        <f ca="true">+IF(OFFSET('Hygiene Data'!$D$13,0,10*ROW('Hygiene Data'!D113))="","",OFFSET('Hygiene Data'!$D$13,0,10*ROW('Hygiene Data'!D113)))</f>
        <v/>
      </c>
      <c r="DR119" s="284" t="str">
        <f ca="true">+IF(OFFSET('Hygiene Data'!$E$11,0,10*ROW('Hygiene Data'!E113))="","",OFFSET('Hygiene Data'!$E$11,0,10*ROW('Hygiene Data'!E113)))</f>
        <v/>
      </c>
      <c r="DS119" s="284" t="str">
        <f ca="true">+IF(OFFSET('Hygiene Data'!$E$12,0,10*ROW('Hygiene Data'!E113))="","",OFFSET('Hygiene Data'!$E$12,0,10*ROW('Hygiene Data'!E113)))</f>
        <v/>
      </c>
      <c r="DT119" s="284" t="str">
        <f ca="true">+IF(OFFSET('Hygiene Data'!$E$13,0,10*ROW('Hygiene Data'!E113))="","",OFFSET('Hygiene Data'!$E$13,0,10*ROW('Hygiene Data'!E113)))</f>
        <v/>
      </c>
      <c r="DU119" s="284" t="str">
        <f ca="true">+IF(OFFSET('Hygiene Data'!$F$11,0,10*ROW('Hygiene Data'!F113))="","",OFFSET('Hygiene Data'!$F$11,0,10*ROW('Hygiene Data'!F113)))</f>
        <v/>
      </c>
      <c r="DV119" s="284" t="str">
        <f ca="true">+IF(OFFSET('Hygiene Data'!$F$12,0,10*ROW('Hygiene Data'!F113))="","",OFFSET('Hygiene Data'!$F$12,0,10*ROW('Hygiene Data'!F113)))</f>
        <v/>
      </c>
      <c r="DW119" s="284" t="str">
        <f ca="true">+IF(OFFSET('Hygiene Data'!$F$13,0,10*ROW('Hygiene Data'!F113))="","",OFFSET('Hygiene Data'!$F$13,0,10*ROW('Hygiene Data'!F113)))</f>
        <v/>
      </c>
      <c r="DX119" s="284" t="str">
        <f ca="true">+IF(OFFSET('Hygiene Data'!$G$11,0,10*ROW('Hygiene Data'!G113))="","",OFFSET('Hygiene Data'!$G$11,0,10*ROW('Hygiene Data'!G113)))</f>
        <v/>
      </c>
      <c r="DY119" s="284" t="str">
        <f ca="true">+IF(OFFSET('Hygiene Data'!$G$12,0,10*ROW('Hygiene Data'!G113))="","",OFFSET('Hygiene Data'!$G$12,0,10*ROW('Hygiene Data'!G113)))</f>
        <v/>
      </c>
      <c r="DZ119" s="284" t="str">
        <f ca="true">+IF(OFFSET('Hygiene Data'!$G$13,0,10*ROW('Hygiene Data'!G113))="","",OFFSET('Hygiene Data'!$G$13,0,10*ROW('Hygiene Data'!G113)))</f>
        <v/>
      </c>
      <c r="EA119" s="284" t="str">
        <f ca="true">+IF(OFFSET('Hygiene Data'!$H$11,0,10*ROW('Hygiene Data'!H113))="","",OFFSET('Hygiene Data'!$H$11,0,10*ROW('Hygiene Data'!H113)))</f>
        <v/>
      </c>
      <c r="EB119" s="284" t="str">
        <f ca="true">+IF(OFFSET('Hygiene Data'!$H$12,0,10*ROW('Hygiene Data'!H113))="","",OFFSET('Hygiene Data'!$H$12,0,10*ROW('Hygiene Data'!H113)))</f>
        <v/>
      </c>
      <c r="EC119" s="284" t="str">
        <f ca="true">+IF(OFFSET('Hygiene Data'!$H$13,0,10*ROW('Hygiene Data'!H113))="","",OFFSET('Hygiene Data'!$H$13,0,10*ROW('Hygiene Data'!H113)))</f>
        <v/>
      </c>
      <c r="ED119" s="284" t="str">
        <f ca="true">+IF(OFFSET('Hygiene Data'!$I$11,0,10*ROW('Hygiene Data'!I113))="","",OFFSET('Hygiene Data'!$I$11,0,10*ROW('Hygiene Data'!I113)))</f>
        <v/>
      </c>
      <c r="EE119" s="284" t="str">
        <f ca="true">+IF(OFFSET('Hygiene Data'!$I$12,0,10*ROW('Hygiene Data'!I113))="","",OFFSET('Hygiene Data'!$I$12,0,10*ROW('Hygiene Data'!I113)))</f>
        <v/>
      </c>
      <c r="EF119" s="284"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9"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4"/>
      <c r="BS120" s="284" t="str">
        <f ca="true">+IF(OFFSET('Water Data'!$D$27,0,10*ROW('Water Data'!D114))="","",OFFSET('Water Data'!$D$27,0,10*ROW('Water Data'!D114)))</f>
        <v/>
      </c>
      <c r="BT120" s="284" t="str">
        <f ca="true">+IF(OFFSET('Water Data'!$D$28,0,10*ROW('Water Data'!D114))="","",OFFSET('Water Data'!$D$28,0,10*ROW('Water Data'!D114)))</f>
        <v/>
      </c>
      <c r="BU120" s="284" t="str">
        <f ca="true">+IF(OFFSET('Water Data'!$D$29,0,10*ROW('Water Data'!D114))="","",OFFSET('Water Data'!$D$29,0,10*ROW('Water Data'!D114)))</f>
        <v/>
      </c>
      <c r="BV120" s="284" t="str">
        <f ca="true">+IF(OFFSET('Water Data'!$E$27,0,10*ROW('Water Data'!E114))="","",OFFSET('Water Data'!$E$27,0,10*ROW('Water Data'!E114)))</f>
        <v/>
      </c>
      <c r="BW120" s="284" t="str">
        <f ca="true">+IF(OFFSET('Water Data'!$E$28,0,10*ROW('Water Data'!E114))="","",OFFSET('Water Data'!$E$28,0,10*ROW('Water Data'!E114)))</f>
        <v/>
      </c>
      <c r="BX120" s="284" t="str">
        <f ca="true">+IF(OFFSET('Water Data'!$E$29,0,10*ROW('Water Data'!E114))="","",OFFSET('Water Data'!$E$29,0,10*ROW('Water Data'!E114)))</f>
        <v/>
      </c>
      <c r="BY120" s="284" t="str">
        <f ca="true">+IF(OFFSET('Water Data'!$F$27,0,10*ROW('Water Data'!F114))="","",OFFSET('Water Data'!$F$27,0,10*ROW('Water Data'!F114)))</f>
        <v/>
      </c>
      <c r="BZ120" s="284" t="str">
        <f ca="true">+IF(OFFSET('Water Data'!$F$28,0,10*ROW('Water Data'!F114))="","",OFFSET('Water Data'!$F$28,0,10*ROW('Water Data'!F114)))</f>
        <v/>
      </c>
      <c r="CA120" s="284" t="str">
        <f ca="true">+IF(OFFSET('Water Data'!$F$29,0,10*ROW('Water Data'!F114))="","",OFFSET('Water Data'!$F$29,0,10*ROW('Water Data'!F114)))</f>
        <v/>
      </c>
      <c r="CB120" s="284" t="str">
        <f ca="true">+IF(OFFSET('Water Data'!$G$27,0,10*ROW('Water Data'!G114))="","",OFFSET('Water Data'!$G$27,0,10*ROW('Water Data'!G114)))</f>
        <v/>
      </c>
      <c r="CC120" s="284" t="str">
        <f ca="true">+IF(OFFSET('Water Data'!$G$28,0,10*ROW('Water Data'!G114))="","",OFFSET('Water Data'!$G$28,0,10*ROW('Water Data'!G114)))</f>
        <v/>
      </c>
      <c r="CD120" s="284" t="str">
        <f ca="true">+IF(OFFSET('Water Data'!$G$29,0,10*ROW('Water Data'!G114))="","",OFFSET('Water Data'!$G$29,0,10*ROW('Water Data'!G114)))</f>
        <v/>
      </c>
      <c r="CE120" s="284" t="str">
        <f ca="true">+IF(OFFSET('Water Data'!$H$27,0,10*ROW('Water Data'!H114))="","",OFFSET('Water Data'!$H$27,0,10*ROW('Water Data'!H114)))</f>
        <v/>
      </c>
      <c r="CF120" s="284" t="str">
        <f ca="true">+IF(OFFSET('Water Data'!$H$28,0,10*ROW('Water Data'!H114))="","",OFFSET('Water Data'!$H$28,0,10*ROW('Water Data'!H114)))</f>
        <v/>
      </c>
      <c r="CG120" s="284" t="str">
        <f ca="true">+IF(OFFSET('Water Data'!$H$29,0,10*ROW('Water Data'!H114))="","",OFFSET('Water Data'!$H$29,0,10*ROW('Water Data'!H114)))</f>
        <v/>
      </c>
      <c r="CH120" s="284" t="str">
        <f ca="true">+IF(OFFSET('Water Data'!$I$27,0,10*ROW('Water Data'!I114))="","",OFFSET('Water Data'!$I$27,0,10*ROW('Water Data'!I114)))</f>
        <v/>
      </c>
      <c r="CI120" s="284" t="str">
        <f ca="true">+IF(OFFSET('Water Data'!$I$28,0,10*ROW('Water Data'!I114))="","",OFFSET('Water Data'!$I$28,0,10*ROW('Water Data'!I114)))</f>
        <v/>
      </c>
      <c r="CJ120" s="284" t="str">
        <f ca="true">+IF(OFFSET('Water Data'!$I$29,0,10*ROW('Water Data'!I114))="","",OFFSET('Water Data'!$I$29,0,10*ROW('Water Data'!I114)))</f>
        <v/>
      </c>
      <c r="CK120" s="284" t="str">
        <f ca="true">+IF(OFFSET('Sanitation Data'!$D$28,0,10*ROW('Sanitation Data'!D114))="","",OFFSET('Sanitation Data'!$D$28,0,10*ROW('Sanitation Data'!D114)))</f>
        <v/>
      </c>
      <c r="CL120" s="284" t="str">
        <f ca="true">+IF(OFFSET('Sanitation Data'!$D$29,0,10*ROW('Sanitation Data'!D114))="","",OFFSET('Sanitation Data'!$D$29,0,10*ROW('Sanitation Data'!D114)))</f>
        <v/>
      </c>
      <c r="CM120" s="284" t="str">
        <f ca="true">+IF(OFFSET('Sanitation Data'!$D$30,0,10*ROW('Sanitation Data'!D114))="","",OFFSET('Sanitation Data'!$D$30,0,10*ROW('Sanitation Data'!D114)))</f>
        <v/>
      </c>
      <c r="CN120" s="284" t="str">
        <f ca="true">+IF(OFFSET('Sanitation Data'!$D$31,0,10*ROW('Sanitation Data'!D114))="","",OFFSET('Sanitation Data'!$D$31,0,10*ROW('Sanitation Data'!D114)))</f>
        <v/>
      </c>
      <c r="CO120" s="284" t="str">
        <f ca="true">+IF(OFFSET('Sanitation Data'!$D$32,0,10*ROW('Sanitation Data'!D114))="","",OFFSET('Sanitation Data'!$D$32,0,10*ROW('Sanitation Data'!D114)))</f>
        <v/>
      </c>
      <c r="CP120" s="284" t="str">
        <f ca="true">+IF(OFFSET('Sanitation Data'!$E$28,0,10*ROW('Sanitation Data'!E114))="","",OFFSET('Sanitation Data'!$E$28,0,10*ROW('Sanitation Data'!E114)))</f>
        <v/>
      </c>
      <c r="CQ120" s="284" t="str">
        <f ca="true">+IF(OFFSET('Sanitation Data'!$E$29,0,10*ROW('Sanitation Data'!E114))="","",OFFSET('Sanitation Data'!$E$29,0,10*ROW('Sanitation Data'!E114)))</f>
        <v/>
      </c>
      <c r="CR120" s="284" t="str">
        <f ca="true">+IF(OFFSET('Sanitation Data'!$E$30,0,10*ROW('Sanitation Data'!E114))="","",OFFSET('Sanitation Data'!$E$30,0,10*ROW('Sanitation Data'!E114)))</f>
        <v/>
      </c>
      <c r="CS120" s="284" t="str">
        <f ca="true">+IF(OFFSET('Sanitation Data'!$E$31,0,10*ROW('Sanitation Data'!E114))="","",OFFSET('Sanitation Data'!$E$31,0,10*ROW('Sanitation Data'!E114)))</f>
        <v/>
      </c>
      <c r="CT120" s="284" t="str">
        <f ca="true">+IF(OFFSET('Sanitation Data'!$E$32,0,10*ROW('Sanitation Data'!E114))="","",OFFSET('Sanitation Data'!$E$32,0,10*ROW('Sanitation Data'!E114)))</f>
        <v/>
      </c>
      <c r="CU120" s="284" t="str">
        <f ca="true">+IF(OFFSET('Sanitation Data'!$F$28,0,10*ROW('Sanitation Data'!F114))="","",OFFSET('Sanitation Data'!$F$28,0,10*ROW('Sanitation Data'!F114)))</f>
        <v/>
      </c>
      <c r="CV120" s="284" t="str">
        <f ca="true">+IF(OFFSET('Sanitation Data'!$F$29,0,10*ROW('Sanitation Data'!F114))="","",OFFSET('Sanitation Data'!$F$29,0,10*ROW('Sanitation Data'!F114)))</f>
        <v/>
      </c>
      <c r="CW120" s="284" t="str">
        <f ca="true">+IF(OFFSET('Sanitation Data'!$F$30,0,10*ROW('Sanitation Data'!F114))="","",OFFSET('Sanitation Data'!$F$30,0,10*ROW('Sanitation Data'!F114)))</f>
        <v/>
      </c>
      <c r="CX120" s="284" t="str">
        <f ca="true">+IF(OFFSET('Sanitation Data'!$F$31,0,10*ROW('Sanitation Data'!F114))="","",OFFSET('Sanitation Data'!$F$31,0,10*ROW('Sanitation Data'!F114)))</f>
        <v/>
      </c>
      <c r="CY120" s="284" t="str">
        <f ca="true">+IF(OFFSET('Sanitation Data'!$F$32,0,10*ROW('Sanitation Data'!F114))="","",OFFSET('Sanitation Data'!$F$32,0,10*ROW('Sanitation Data'!F114)))</f>
        <v/>
      </c>
      <c r="CZ120" s="284" t="str">
        <f ca="true">+IF(OFFSET('Sanitation Data'!$G$28,0,10*ROW('Sanitation Data'!G114))="","",OFFSET('Sanitation Data'!$G$28,0,10*ROW('Sanitation Data'!G114)))</f>
        <v/>
      </c>
      <c r="DA120" s="284" t="str">
        <f ca="true">+IF(OFFSET('Sanitation Data'!$G$29,0,10*ROW('Sanitation Data'!G114))="","",OFFSET('Sanitation Data'!$G$29,0,10*ROW('Sanitation Data'!G114)))</f>
        <v/>
      </c>
      <c r="DB120" s="284" t="str">
        <f ca="true">+IF(OFFSET('Sanitation Data'!$G$30,0,10*ROW('Sanitation Data'!G114))="","",OFFSET('Sanitation Data'!$G$30,0,10*ROW('Sanitation Data'!G114)))</f>
        <v/>
      </c>
      <c r="DC120" s="284" t="str">
        <f ca="true">+IF(OFFSET('Sanitation Data'!$G$31,0,10*ROW('Sanitation Data'!G114))="","",OFFSET('Sanitation Data'!$G$31,0,10*ROW('Sanitation Data'!G114)))</f>
        <v/>
      </c>
      <c r="DD120" s="284" t="str">
        <f ca="true">+IF(OFFSET('Sanitation Data'!$G$32,0,10*ROW('Sanitation Data'!G114))="","",OFFSET('Sanitation Data'!$G$32,0,10*ROW('Sanitation Data'!G114)))</f>
        <v/>
      </c>
      <c r="DE120" s="284" t="str">
        <f ca="true">+IF(OFFSET('Sanitation Data'!$H$28,0,10*ROW('Sanitation Data'!H114))="","",OFFSET('Sanitation Data'!$H$28,0,10*ROW('Sanitation Data'!H114)))</f>
        <v/>
      </c>
      <c r="DF120" s="284" t="str">
        <f ca="true">+IF(OFFSET('Sanitation Data'!$H$29,0,10*ROW('Sanitation Data'!H114))="","",OFFSET('Sanitation Data'!$H$29,0,10*ROW('Sanitation Data'!H114)))</f>
        <v/>
      </c>
      <c r="DG120" s="284" t="str">
        <f ca="true">+IF(OFFSET('Sanitation Data'!$H$30,0,10*ROW('Sanitation Data'!H114))="","",OFFSET('Sanitation Data'!$H$30,0,10*ROW('Sanitation Data'!H114)))</f>
        <v/>
      </c>
      <c r="DH120" s="284" t="str">
        <f ca="true">+IF(OFFSET('Sanitation Data'!$H$31,0,10*ROW('Sanitation Data'!H114))="","",OFFSET('Sanitation Data'!$H$31,0,10*ROW('Sanitation Data'!H114)))</f>
        <v/>
      </c>
      <c r="DI120" s="284" t="str">
        <f ca="true">+IF(OFFSET('Sanitation Data'!$H$32,0,10*ROW('Sanitation Data'!H114))="","",OFFSET('Sanitation Data'!$H$32,0,10*ROW('Sanitation Data'!H114)))</f>
        <v/>
      </c>
      <c r="DJ120" s="284" t="str">
        <f ca="true">+IF(OFFSET('Sanitation Data'!$I$28,0,10*ROW('Sanitation Data'!I114))="","",OFFSET('Sanitation Data'!$I$28,0,10*ROW('Sanitation Data'!I114)))</f>
        <v/>
      </c>
      <c r="DK120" s="284" t="str">
        <f ca="true">+IF(OFFSET('Sanitation Data'!$I$29,0,10*ROW('Sanitation Data'!I114))="","",OFFSET('Sanitation Data'!$I$29,0,10*ROW('Sanitation Data'!I114)))</f>
        <v/>
      </c>
      <c r="DL120" s="284" t="str">
        <f ca="true">+IF(OFFSET('Sanitation Data'!$I$30,0,10*ROW('Sanitation Data'!I114))="","",OFFSET('Sanitation Data'!$I$30,0,10*ROW('Sanitation Data'!I114)))</f>
        <v/>
      </c>
      <c r="DM120" s="284" t="str">
        <f ca="true">+IF(OFFSET('Sanitation Data'!$I$31,0,10*ROW('Sanitation Data'!I114))="","",OFFSET('Sanitation Data'!$I$31,0,10*ROW('Sanitation Data'!I114)))</f>
        <v/>
      </c>
      <c r="DN120" s="284" t="str">
        <f ca="true">+IF(OFFSET('Sanitation Data'!$I$32,0,10*ROW('Sanitation Data'!I114))="","",OFFSET('Sanitation Data'!$I$32,0,10*ROW('Sanitation Data'!I114)))</f>
        <v/>
      </c>
      <c r="DO120" s="284" t="str">
        <f ca="true">+IF(OFFSET('Hygiene Data'!$D$11,0,10*ROW('Hygiene Data'!D114))="","",OFFSET('Hygiene Data'!$D$11,0,10*ROW('Hygiene Data'!D114)))</f>
        <v/>
      </c>
      <c r="DP120" s="284" t="str">
        <f ca="true">+IF(OFFSET('Hygiene Data'!$D$12,0,10*ROW('Hygiene Data'!D114))="","",OFFSET('Hygiene Data'!$D$12,0,10*ROW('Hygiene Data'!D114)))</f>
        <v/>
      </c>
      <c r="DQ120" s="284" t="str">
        <f ca="true">+IF(OFFSET('Hygiene Data'!$D$13,0,10*ROW('Hygiene Data'!D114))="","",OFFSET('Hygiene Data'!$D$13,0,10*ROW('Hygiene Data'!D114)))</f>
        <v/>
      </c>
      <c r="DR120" s="284" t="str">
        <f ca="true">+IF(OFFSET('Hygiene Data'!$E$11,0,10*ROW('Hygiene Data'!E114))="","",OFFSET('Hygiene Data'!$E$11,0,10*ROW('Hygiene Data'!E114)))</f>
        <v/>
      </c>
      <c r="DS120" s="284" t="str">
        <f ca="true">+IF(OFFSET('Hygiene Data'!$E$12,0,10*ROW('Hygiene Data'!E114))="","",OFFSET('Hygiene Data'!$E$12,0,10*ROW('Hygiene Data'!E114)))</f>
        <v/>
      </c>
      <c r="DT120" s="284" t="str">
        <f ca="true">+IF(OFFSET('Hygiene Data'!$E$13,0,10*ROW('Hygiene Data'!E114))="","",OFFSET('Hygiene Data'!$E$13,0,10*ROW('Hygiene Data'!E114)))</f>
        <v/>
      </c>
      <c r="DU120" s="284" t="str">
        <f ca="true">+IF(OFFSET('Hygiene Data'!$F$11,0,10*ROW('Hygiene Data'!F114))="","",OFFSET('Hygiene Data'!$F$11,0,10*ROW('Hygiene Data'!F114)))</f>
        <v/>
      </c>
      <c r="DV120" s="284" t="str">
        <f ca="true">+IF(OFFSET('Hygiene Data'!$F$12,0,10*ROW('Hygiene Data'!F114))="","",OFFSET('Hygiene Data'!$F$12,0,10*ROW('Hygiene Data'!F114)))</f>
        <v/>
      </c>
      <c r="DW120" s="284" t="str">
        <f ca="true">+IF(OFFSET('Hygiene Data'!$F$13,0,10*ROW('Hygiene Data'!F114))="","",OFFSET('Hygiene Data'!$F$13,0,10*ROW('Hygiene Data'!F114)))</f>
        <v/>
      </c>
      <c r="DX120" s="284" t="str">
        <f ca="true">+IF(OFFSET('Hygiene Data'!$G$11,0,10*ROW('Hygiene Data'!G114))="","",OFFSET('Hygiene Data'!$G$11,0,10*ROW('Hygiene Data'!G114)))</f>
        <v/>
      </c>
      <c r="DY120" s="284" t="str">
        <f ca="true">+IF(OFFSET('Hygiene Data'!$G$12,0,10*ROW('Hygiene Data'!G114))="","",OFFSET('Hygiene Data'!$G$12,0,10*ROW('Hygiene Data'!G114)))</f>
        <v/>
      </c>
      <c r="DZ120" s="284" t="str">
        <f ca="true">+IF(OFFSET('Hygiene Data'!$G$13,0,10*ROW('Hygiene Data'!G114))="","",OFFSET('Hygiene Data'!$G$13,0,10*ROW('Hygiene Data'!G114)))</f>
        <v/>
      </c>
      <c r="EA120" s="284" t="str">
        <f ca="true">+IF(OFFSET('Hygiene Data'!$H$11,0,10*ROW('Hygiene Data'!H114))="","",OFFSET('Hygiene Data'!$H$11,0,10*ROW('Hygiene Data'!H114)))</f>
        <v/>
      </c>
      <c r="EB120" s="284" t="str">
        <f ca="true">+IF(OFFSET('Hygiene Data'!$H$12,0,10*ROW('Hygiene Data'!H114))="","",OFFSET('Hygiene Data'!$H$12,0,10*ROW('Hygiene Data'!H114)))</f>
        <v/>
      </c>
      <c r="EC120" s="284" t="str">
        <f ca="true">+IF(OFFSET('Hygiene Data'!$H$13,0,10*ROW('Hygiene Data'!H114))="","",OFFSET('Hygiene Data'!$H$13,0,10*ROW('Hygiene Data'!H114)))</f>
        <v/>
      </c>
      <c r="ED120" s="284" t="str">
        <f ca="true">+IF(OFFSET('Hygiene Data'!$I$11,0,10*ROW('Hygiene Data'!I114))="","",OFFSET('Hygiene Data'!$I$11,0,10*ROW('Hygiene Data'!I114)))</f>
        <v/>
      </c>
      <c r="EE120" s="284" t="str">
        <f ca="true">+IF(OFFSET('Hygiene Data'!$I$12,0,10*ROW('Hygiene Data'!I114))="","",OFFSET('Hygiene Data'!$I$12,0,10*ROW('Hygiene Data'!I114)))</f>
        <v/>
      </c>
      <c r="EF120" s="284"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9"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4"/>
      <c r="BS121" s="284" t="str">
        <f ca="true">+IF(OFFSET('Water Data'!$D$27,0,10*ROW('Water Data'!D115))="","",OFFSET('Water Data'!$D$27,0,10*ROW('Water Data'!D115)))</f>
        <v/>
      </c>
      <c r="BT121" s="284" t="str">
        <f ca="true">+IF(OFFSET('Water Data'!$D$28,0,10*ROW('Water Data'!D115))="","",OFFSET('Water Data'!$D$28,0,10*ROW('Water Data'!D115)))</f>
        <v/>
      </c>
      <c r="BU121" s="284" t="str">
        <f ca="true">+IF(OFFSET('Water Data'!$D$29,0,10*ROW('Water Data'!D115))="","",OFFSET('Water Data'!$D$29,0,10*ROW('Water Data'!D115)))</f>
        <v/>
      </c>
      <c r="BV121" s="284" t="str">
        <f ca="true">+IF(OFFSET('Water Data'!$E$27,0,10*ROW('Water Data'!E115))="","",OFFSET('Water Data'!$E$27,0,10*ROW('Water Data'!E115)))</f>
        <v/>
      </c>
      <c r="BW121" s="284" t="str">
        <f ca="true">+IF(OFFSET('Water Data'!$E$28,0,10*ROW('Water Data'!E115))="","",OFFSET('Water Data'!$E$28,0,10*ROW('Water Data'!E115)))</f>
        <v/>
      </c>
      <c r="BX121" s="284" t="str">
        <f ca="true">+IF(OFFSET('Water Data'!$E$29,0,10*ROW('Water Data'!E115))="","",OFFSET('Water Data'!$E$29,0,10*ROW('Water Data'!E115)))</f>
        <v/>
      </c>
      <c r="BY121" s="284" t="str">
        <f ca="true">+IF(OFFSET('Water Data'!$F$27,0,10*ROW('Water Data'!F115))="","",OFFSET('Water Data'!$F$27,0,10*ROW('Water Data'!F115)))</f>
        <v/>
      </c>
      <c r="BZ121" s="284" t="str">
        <f ca="true">+IF(OFFSET('Water Data'!$F$28,0,10*ROW('Water Data'!F115))="","",OFFSET('Water Data'!$F$28,0,10*ROW('Water Data'!F115)))</f>
        <v/>
      </c>
      <c r="CA121" s="284" t="str">
        <f ca="true">+IF(OFFSET('Water Data'!$F$29,0,10*ROW('Water Data'!F115))="","",OFFSET('Water Data'!$F$29,0,10*ROW('Water Data'!F115)))</f>
        <v/>
      </c>
      <c r="CB121" s="284" t="str">
        <f ca="true">+IF(OFFSET('Water Data'!$G$27,0,10*ROW('Water Data'!G115))="","",OFFSET('Water Data'!$G$27,0,10*ROW('Water Data'!G115)))</f>
        <v/>
      </c>
      <c r="CC121" s="284" t="str">
        <f ca="true">+IF(OFFSET('Water Data'!$G$28,0,10*ROW('Water Data'!G115))="","",OFFSET('Water Data'!$G$28,0,10*ROW('Water Data'!G115)))</f>
        <v/>
      </c>
      <c r="CD121" s="284" t="str">
        <f ca="true">+IF(OFFSET('Water Data'!$G$29,0,10*ROW('Water Data'!G115))="","",OFFSET('Water Data'!$G$29,0,10*ROW('Water Data'!G115)))</f>
        <v/>
      </c>
      <c r="CE121" s="284" t="str">
        <f ca="true">+IF(OFFSET('Water Data'!$H$27,0,10*ROW('Water Data'!H115))="","",OFFSET('Water Data'!$H$27,0,10*ROW('Water Data'!H115)))</f>
        <v/>
      </c>
      <c r="CF121" s="284" t="str">
        <f ca="true">+IF(OFFSET('Water Data'!$H$28,0,10*ROW('Water Data'!H115))="","",OFFSET('Water Data'!$H$28,0,10*ROW('Water Data'!H115)))</f>
        <v/>
      </c>
      <c r="CG121" s="284" t="str">
        <f ca="true">+IF(OFFSET('Water Data'!$H$29,0,10*ROW('Water Data'!H115))="","",OFFSET('Water Data'!$H$29,0,10*ROW('Water Data'!H115)))</f>
        <v/>
      </c>
      <c r="CH121" s="284" t="str">
        <f ca="true">+IF(OFFSET('Water Data'!$I$27,0,10*ROW('Water Data'!I115))="","",OFFSET('Water Data'!$I$27,0,10*ROW('Water Data'!I115)))</f>
        <v/>
      </c>
      <c r="CI121" s="284" t="str">
        <f ca="true">+IF(OFFSET('Water Data'!$I$28,0,10*ROW('Water Data'!I115))="","",OFFSET('Water Data'!$I$28,0,10*ROW('Water Data'!I115)))</f>
        <v/>
      </c>
      <c r="CJ121" s="284" t="str">
        <f ca="true">+IF(OFFSET('Water Data'!$I$29,0,10*ROW('Water Data'!I115))="","",OFFSET('Water Data'!$I$29,0,10*ROW('Water Data'!I115)))</f>
        <v/>
      </c>
      <c r="CK121" s="284" t="str">
        <f ca="true">+IF(OFFSET('Sanitation Data'!$D$28,0,10*ROW('Sanitation Data'!D115))="","",OFFSET('Sanitation Data'!$D$28,0,10*ROW('Sanitation Data'!D115)))</f>
        <v/>
      </c>
      <c r="CL121" s="284" t="str">
        <f ca="true">+IF(OFFSET('Sanitation Data'!$D$29,0,10*ROW('Sanitation Data'!D115))="","",OFFSET('Sanitation Data'!$D$29,0,10*ROW('Sanitation Data'!D115)))</f>
        <v/>
      </c>
      <c r="CM121" s="284" t="str">
        <f ca="true">+IF(OFFSET('Sanitation Data'!$D$30,0,10*ROW('Sanitation Data'!D115))="","",OFFSET('Sanitation Data'!$D$30,0,10*ROW('Sanitation Data'!D115)))</f>
        <v/>
      </c>
      <c r="CN121" s="284" t="str">
        <f ca="true">+IF(OFFSET('Sanitation Data'!$D$31,0,10*ROW('Sanitation Data'!D115))="","",OFFSET('Sanitation Data'!$D$31,0,10*ROW('Sanitation Data'!D115)))</f>
        <v/>
      </c>
      <c r="CO121" s="284" t="str">
        <f ca="true">+IF(OFFSET('Sanitation Data'!$D$32,0,10*ROW('Sanitation Data'!D115))="","",OFFSET('Sanitation Data'!$D$32,0,10*ROW('Sanitation Data'!D115)))</f>
        <v/>
      </c>
      <c r="CP121" s="284" t="str">
        <f ca="true">+IF(OFFSET('Sanitation Data'!$E$28,0,10*ROW('Sanitation Data'!E115))="","",OFFSET('Sanitation Data'!$E$28,0,10*ROW('Sanitation Data'!E115)))</f>
        <v/>
      </c>
      <c r="CQ121" s="284" t="str">
        <f ca="true">+IF(OFFSET('Sanitation Data'!$E$29,0,10*ROW('Sanitation Data'!E115))="","",OFFSET('Sanitation Data'!$E$29,0,10*ROW('Sanitation Data'!E115)))</f>
        <v/>
      </c>
      <c r="CR121" s="284" t="str">
        <f ca="true">+IF(OFFSET('Sanitation Data'!$E$30,0,10*ROW('Sanitation Data'!E115))="","",OFFSET('Sanitation Data'!$E$30,0,10*ROW('Sanitation Data'!E115)))</f>
        <v/>
      </c>
      <c r="CS121" s="284" t="str">
        <f ca="true">+IF(OFFSET('Sanitation Data'!$E$31,0,10*ROW('Sanitation Data'!E115))="","",OFFSET('Sanitation Data'!$E$31,0,10*ROW('Sanitation Data'!E115)))</f>
        <v/>
      </c>
      <c r="CT121" s="284" t="str">
        <f ca="true">+IF(OFFSET('Sanitation Data'!$E$32,0,10*ROW('Sanitation Data'!E115))="","",OFFSET('Sanitation Data'!$E$32,0,10*ROW('Sanitation Data'!E115)))</f>
        <v/>
      </c>
      <c r="CU121" s="284" t="str">
        <f ca="true">+IF(OFFSET('Sanitation Data'!$F$28,0,10*ROW('Sanitation Data'!F115))="","",OFFSET('Sanitation Data'!$F$28,0,10*ROW('Sanitation Data'!F115)))</f>
        <v/>
      </c>
      <c r="CV121" s="284" t="str">
        <f ca="true">+IF(OFFSET('Sanitation Data'!$F$29,0,10*ROW('Sanitation Data'!F115))="","",OFFSET('Sanitation Data'!$F$29,0,10*ROW('Sanitation Data'!F115)))</f>
        <v/>
      </c>
      <c r="CW121" s="284" t="str">
        <f ca="true">+IF(OFFSET('Sanitation Data'!$F$30,0,10*ROW('Sanitation Data'!F115))="","",OFFSET('Sanitation Data'!$F$30,0,10*ROW('Sanitation Data'!F115)))</f>
        <v/>
      </c>
      <c r="CX121" s="284" t="str">
        <f ca="true">+IF(OFFSET('Sanitation Data'!$F$31,0,10*ROW('Sanitation Data'!F115))="","",OFFSET('Sanitation Data'!$F$31,0,10*ROW('Sanitation Data'!F115)))</f>
        <v/>
      </c>
      <c r="CY121" s="284" t="str">
        <f ca="true">+IF(OFFSET('Sanitation Data'!$F$32,0,10*ROW('Sanitation Data'!F115))="","",OFFSET('Sanitation Data'!$F$32,0,10*ROW('Sanitation Data'!F115)))</f>
        <v/>
      </c>
      <c r="CZ121" s="284" t="str">
        <f ca="true">+IF(OFFSET('Sanitation Data'!$G$28,0,10*ROW('Sanitation Data'!G115))="","",OFFSET('Sanitation Data'!$G$28,0,10*ROW('Sanitation Data'!G115)))</f>
        <v/>
      </c>
      <c r="DA121" s="284" t="str">
        <f ca="true">+IF(OFFSET('Sanitation Data'!$G$29,0,10*ROW('Sanitation Data'!G115))="","",OFFSET('Sanitation Data'!$G$29,0,10*ROW('Sanitation Data'!G115)))</f>
        <v/>
      </c>
      <c r="DB121" s="284" t="str">
        <f ca="true">+IF(OFFSET('Sanitation Data'!$G$30,0,10*ROW('Sanitation Data'!G115))="","",OFFSET('Sanitation Data'!$G$30,0,10*ROW('Sanitation Data'!G115)))</f>
        <v/>
      </c>
      <c r="DC121" s="284" t="str">
        <f ca="true">+IF(OFFSET('Sanitation Data'!$G$31,0,10*ROW('Sanitation Data'!G115))="","",OFFSET('Sanitation Data'!$G$31,0,10*ROW('Sanitation Data'!G115)))</f>
        <v/>
      </c>
      <c r="DD121" s="284" t="str">
        <f ca="true">+IF(OFFSET('Sanitation Data'!$G$32,0,10*ROW('Sanitation Data'!G115))="","",OFFSET('Sanitation Data'!$G$32,0,10*ROW('Sanitation Data'!G115)))</f>
        <v/>
      </c>
      <c r="DE121" s="284" t="str">
        <f ca="true">+IF(OFFSET('Sanitation Data'!$H$28,0,10*ROW('Sanitation Data'!H115))="","",OFFSET('Sanitation Data'!$H$28,0,10*ROW('Sanitation Data'!H115)))</f>
        <v/>
      </c>
      <c r="DF121" s="284" t="str">
        <f ca="true">+IF(OFFSET('Sanitation Data'!$H$29,0,10*ROW('Sanitation Data'!H115))="","",OFFSET('Sanitation Data'!$H$29,0,10*ROW('Sanitation Data'!H115)))</f>
        <v/>
      </c>
      <c r="DG121" s="284" t="str">
        <f ca="true">+IF(OFFSET('Sanitation Data'!$H$30,0,10*ROW('Sanitation Data'!H115))="","",OFFSET('Sanitation Data'!$H$30,0,10*ROW('Sanitation Data'!H115)))</f>
        <v/>
      </c>
      <c r="DH121" s="284" t="str">
        <f ca="true">+IF(OFFSET('Sanitation Data'!$H$31,0,10*ROW('Sanitation Data'!H115))="","",OFFSET('Sanitation Data'!$H$31,0,10*ROW('Sanitation Data'!H115)))</f>
        <v/>
      </c>
      <c r="DI121" s="284" t="str">
        <f ca="true">+IF(OFFSET('Sanitation Data'!$H$32,0,10*ROW('Sanitation Data'!H115))="","",OFFSET('Sanitation Data'!$H$32,0,10*ROW('Sanitation Data'!H115)))</f>
        <v/>
      </c>
      <c r="DJ121" s="284" t="str">
        <f ca="true">+IF(OFFSET('Sanitation Data'!$I$28,0,10*ROW('Sanitation Data'!I115))="","",OFFSET('Sanitation Data'!$I$28,0,10*ROW('Sanitation Data'!I115)))</f>
        <v/>
      </c>
      <c r="DK121" s="284" t="str">
        <f ca="true">+IF(OFFSET('Sanitation Data'!$I$29,0,10*ROW('Sanitation Data'!I115))="","",OFFSET('Sanitation Data'!$I$29,0,10*ROW('Sanitation Data'!I115)))</f>
        <v/>
      </c>
      <c r="DL121" s="284" t="str">
        <f ca="true">+IF(OFFSET('Sanitation Data'!$I$30,0,10*ROW('Sanitation Data'!I115))="","",OFFSET('Sanitation Data'!$I$30,0,10*ROW('Sanitation Data'!I115)))</f>
        <v/>
      </c>
      <c r="DM121" s="284" t="str">
        <f ca="true">+IF(OFFSET('Sanitation Data'!$I$31,0,10*ROW('Sanitation Data'!I115))="","",OFFSET('Sanitation Data'!$I$31,0,10*ROW('Sanitation Data'!I115)))</f>
        <v/>
      </c>
      <c r="DN121" s="284" t="str">
        <f ca="true">+IF(OFFSET('Sanitation Data'!$I$32,0,10*ROW('Sanitation Data'!I115))="","",OFFSET('Sanitation Data'!$I$32,0,10*ROW('Sanitation Data'!I115)))</f>
        <v/>
      </c>
      <c r="DO121" s="284" t="str">
        <f ca="true">+IF(OFFSET('Hygiene Data'!$D$11,0,10*ROW('Hygiene Data'!D115))="","",OFFSET('Hygiene Data'!$D$11,0,10*ROW('Hygiene Data'!D115)))</f>
        <v/>
      </c>
      <c r="DP121" s="284" t="str">
        <f ca="true">+IF(OFFSET('Hygiene Data'!$D$12,0,10*ROW('Hygiene Data'!D115))="","",OFFSET('Hygiene Data'!$D$12,0,10*ROW('Hygiene Data'!D115)))</f>
        <v/>
      </c>
      <c r="DQ121" s="284" t="str">
        <f ca="true">+IF(OFFSET('Hygiene Data'!$D$13,0,10*ROW('Hygiene Data'!D115))="","",OFFSET('Hygiene Data'!$D$13,0,10*ROW('Hygiene Data'!D115)))</f>
        <v/>
      </c>
      <c r="DR121" s="284" t="str">
        <f ca="true">+IF(OFFSET('Hygiene Data'!$E$11,0,10*ROW('Hygiene Data'!E115))="","",OFFSET('Hygiene Data'!$E$11,0,10*ROW('Hygiene Data'!E115)))</f>
        <v/>
      </c>
      <c r="DS121" s="284" t="str">
        <f ca="true">+IF(OFFSET('Hygiene Data'!$E$12,0,10*ROW('Hygiene Data'!E115))="","",OFFSET('Hygiene Data'!$E$12,0,10*ROW('Hygiene Data'!E115)))</f>
        <v/>
      </c>
      <c r="DT121" s="284" t="str">
        <f ca="true">+IF(OFFSET('Hygiene Data'!$E$13,0,10*ROW('Hygiene Data'!E115))="","",OFFSET('Hygiene Data'!$E$13,0,10*ROW('Hygiene Data'!E115)))</f>
        <v/>
      </c>
      <c r="DU121" s="284" t="str">
        <f ca="true">+IF(OFFSET('Hygiene Data'!$F$11,0,10*ROW('Hygiene Data'!F115))="","",OFFSET('Hygiene Data'!$F$11,0,10*ROW('Hygiene Data'!F115)))</f>
        <v/>
      </c>
      <c r="DV121" s="284" t="str">
        <f ca="true">+IF(OFFSET('Hygiene Data'!$F$12,0,10*ROW('Hygiene Data'!F115))="","",OFFSET('Hygiene Data'!$F$12,0,10*ROW('Hygiene Data'!F115)))</f>
        <v/>
      </c>
      <c r="DW121" s="284" t="str">
        <f ca="true">+IF(OFFSET('Hygiene Data'!$F$13,0,10*ROW('Hygiene Data'!F115))="","",OFFSET('Hygiene Data'!$F$13,0,10*ROW('Hygiene Data'!F115)))</f>
        <v/>
      </c>
      <c r="DX121" s="284" t="str">
        <f ca="true">+IF(OFFSET('Hygiene Data'!$G$11,0,10*ROW('Hygiene Data'!G115))="","",OFFSET('Hygiene Data'!$G$11,0,10*ROW('Hygiene Data'!G115)))</f>
        <v/>
      </c>
      <c r="DY121" s="284" t="str">
        <f ca="true">+IF(OFFSET('Hygiene Data'!$G$12,0,10*ROW('Hygiene Data'!G115))="","",OFFSET('Hygiene Data'!$G$12,0,10*ROW('Hygiene Data'!G115)))</f>
        <v/>
      </c>
      <c r="DZ121" s="284" t="str">
        <f ca="true">+IF(OFFSET('Hygiene Data'!$G$13,0,10*ROW('Hygiene Data'!G115))="","",OFFSET('Hygiene Data'!$G$13,0,10*ROW('Hygiene Data'!G115)))</f>
        <v/>
      </c>
      <c r="EA121" s="284" t="str">
        <f ca="true">+IF(OFFSET('Hygiene Data'!$H$11,0,10*ROW('Hygiene Data'!H115))="","",OFFSET('Hygiene Data'!$H$11,0,10*ROW('Hygiene Data'!H115)))</f>
        <v/>
      </c>
      <c r="EB121" s="284" t="str">
        <f ca="true">+IF(OFFSET('Hygiene Data'!$H$12,0,10*ROW('Hygiene Data'!H115))="","",OFFSET('Hygiene Data'!$H$12,0,10*ROW('Hygiene Data'!H115)))</f>
        <v/>
      </c>
      <c r="EC121" s="284" t="str">
        <f ca="true">+IF(OFFSET('Hygiene Data'!$H$13,0,10*ROW('Hygiene Data'!H115))="","",OFFSET('Hygiene Data'!$H$13,0,10*ROW('Hygiene Data'!H115)))</f>
        <v/>
      </c>
      <c r="ED121" s="284" t="str">
        <f ca="true">+IF(OFFSET('Hygiene Data'!$I$11,0,10*ROW('Hygiene Data'!I115))="","",OFFSET('Hygiene Data'!$I$11,0,10*ROW('Hygiene Data'!I115)))</f>
        <v/>
      </c>
      <c r="EE121" s="284" t="str">
        <f ca="true">+IF(OFFSET('Hygiene Data'!$I$12,0,10*ROW('Hygiene Data'!I115))="","",OFFSET('Hygiene Data'!$I$12,0,10*ROW('Hygiene Data'!I115)))</f>
        <v/>
      </c>
      <c r="EF121" s="284"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9"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4"/>
      <c r="BS122" s="284" t="str">
        <f ca="true">+IF(OFFSET('Water Data'!$D$27,0,10*ROW('Water Data'!D116))="","",OFFSET('Water Data'!$D$27,0,10*ROW('Water Data'!D116)))</f>
        <v/>
      </c>
      <c r="BT122" s="284" t="str">
        <f ca="true">+IF(OFFSET('Water Data'!$D$28,0,10*ROW('Water Data'!D116))="","",OFFSET('Water Data'!$D$28,0,10*ROW('Water Data'!D116)))</f>
        <v/>
      </c>
      <c r="BU122" s="284" t="str">
        <f ca="true">+IF(OFFSET('Water Data'!$D$29,0,10*ROW('Water Data'!D116))="","",OFFSET('Water Data'!$D$29,0,10*ROW('Water Data'!D116)))</f>
        <v/>
      </c>
      <c r="BV122" s="284" t="str">
        <f ca="true">+IF(OFFSET('Water Data'!$E$27,0,10*ROW('Water Data'!E116))="","",OFFSET('Water Data'!$E$27,0,10*ROW('Water Data'!E116)))</f>
        <v/>
      </c>
      <c r="BW122" s="284" t="str">
        <f ca="true">+IF(OFFSET('Water Data'!$E$28,0,10*ROW('Water Data'!E116))="","",OFFSET('Water Data'!$E$28,0,10*ROW('Water Data'!E116)))</f>
        <v/>
      </c>
      <c r="BX122" s="284" t="str">
        <f ca="true">+IF(OFFSET('Water Data'!$E$29,0,10*ROW('Water Data'!E116))="","",OFFSET('Water Data'!$E$29,0,10*ROW('Water Data'!E116)))</f>
        <v/>
      </c>
      <c r="BY122" s="284" t="str">
        <f ca="true">+IF(OFFSET('Water Data'!$F$27,0,10*ROW('Water Data'!F116))="","",OFFSET('Water Data'!$F$27,0,10*ROW('Water Data'!F116)))</f>
        <v/>
      </c>
      <c r="BZ122" s="284" t="str">
        <f ca="true">+IF(OFFSET('Water Data'!$F$28,0,10*ROW('Water Data'!F116))="","",OFFSET('Water Data'!$F$28,0,10*ROW('Water Data'!F116)))</f>
        <v/>
      </c>
      <c r="CA122" s="284" t="str">
        <f ca="true">+IF(OFFSET('Water Data'!$F$29,0,10*ROW('Water Data'!F116))="","",OFFSET('Water Data'!$F$29,0,10*ROW('Water Data'!F116)))</f>
        <v/>
      </c>
      <c r="CB122" s="284" t="str">
        <f ca="true">+IF(OFFSET('Water Data'!$G$27,0,10*ROW('Water Data'!G116))="","",OFFSET('Water Data'!$G$27,0,10*ROW('Water Data'!G116)))</f>
        <v/>
      </c>
      <c r="CC122" s="284" t="str">
        <f ca="true">+IF(OFFSET('Water Data'!$G$28,0,10*ROW('Water Data'!G116))="","",OFFSET('Water Data'!$G$28,0,10*ROW('Water Data'!G116)))</f>
        <v/>
      </c>
      <c r="CD122" s="284" t="str">
        <f ca="true">+IF(OFFSET('Water Data'!$G$29,0,10*ROW('Water Data'!G116))="","",OFFSET('Water Data'!$G$29,0,10*ROW('Water Data'!G116)))</f>
        <v/>
      </c>
      <c r="CE122" s="284" t="str">
        <f ca="true">+IF(OFFSET('Water Data'!$H$27,0,10*ROW('Water Data'!H116))="","",OFFSET('Water Data'!$H$27,0,10*ROW('Water Data'!H116)))</f>
        <v/>
      </c>
      <c r="CF122" s="284" t="str">
        <f ca="true">+IF(OFFSET('Water Data'!$H$28,0,10*ROW('Water Data'!H116))="","",OFFSET('Water Data'!$H$28,0,10*ROW('Water Data'!H116)))</f>
        <v/>
      </c>
      <c r="CG122" s="284" t="str">
        <f ca="true">+IF(OFFSET('Water Data'!$H$29,0,10*ROW('Water Data'!H116))="","",OFFSET('Water Data'!$H$29,0,10*ROW('Water Data'!H116)))</f>
        <v/>
      </c>
      <c r="CH122" s="284" t="str">
        <f ca="true">+IF(OFFSET('Water Data'!$I$27,0,10*ROW('Water Data'!I116))="","",OFFSET('Water Data'!$I$27,0,10*ROW('Water Data'!I116)))</f>
        <v/>
      </c>
      <c r="CI122" s="284" t="str">
        <f ca="true">+IF(OFFSET('Water Data'!$I$28,0,10*ROW('Water Data'!I116))="","",OFFSET('Water Data'!$I$28,0,10*ROW('Water Data'!I116)))</f>
        <v/>
      </c>
      <c r="CJ122" s="284" t="str">
        <f ca="true">+IF(OFFSET('Water Data'!$I$29,0,10*ROW('Water Data'!I116))="","",OFFSET('Water Data'!$I$29,0,10*ROW('Water Data'!I116)))</f>
        <v/>
      </c>
      <c r="CK122" s="284" t="str">
        <f ca="true">+IF(OFFSET('Sanitation Data'!$D$28,0,10*ROW('Sanitation Data'!D116))="","",OFFSET('Sanitation Data'!$D$28,0,10*ROW('Sanitation Data'!D116)))</f>
        <v/>
      </c>
      <c r="CL122" s="284" t="str">
        <f ca="true">+IF(OFFSET('Sanitation Data'!$D$29,0,10*ROW('Sanitation Data'!D116))="","",OFFSET('Sanitation Data'!$D$29,0,10*ROW('Sanitation Data'!D116)))</f>
        <v/>
      </c>
      <c r="CM122" s="284" t="str">
        <f ca="true">+IF(OFFSET('Sanitation Data'!$D$30,0,10*ROW('Sanitation Data'!D116))="","",OFFSET('Sanitation Data'!$D$30,0,10*ROW('Sanitation Data'!D116)))</f>
        <v/>
      </c>
      <c r="CN122" s="284" t="str">
        <f ca="true">+IF(OFFSET('Sanitation Data'!$D$31,0,10*ROW('Sanitation Data'!D116))="","",OFFSET('Sanitation Data'!$D$31,0,10*ROW('Sanitation Data'!D116)))</f>
        <v/>
      </c>
      <c r="CO122" s="284" t="str">
        <f ca="true">+IF(OFFSET('Sanitation Data'!$D$32,0,10*ROW('Sanitation Data'!D116))="","",OFFSET('Sanitation Data'!$D$32,0,10*ROW('Sanitation Data'!D116)))</f>
        <v/>
      </c>
      <c r="CP122" s="284" t="str">
        <f ca="true">+IF(OFFSET('Sanitation Data'!$E$28,0,10*ROW('Sanitation Data'!E116))="","",OFFSET('Sanitation Data'!$E$28,0,10*ROW('Sanitation Data'!E116)))</f>
        <v/>
      </c>
      <c r="CQ122" s="284" t="str">
        <f ca="true">+IF(OFFSET('Sanitation Data'!$E$29,0,10*ROW('Sanitation Data'!E116))="","",OFFSET('Sanitation Data'!$E$29,0,10*ROW('Sanitation Data'!E116)))</f>
        <v/>
      </c>
      <c r="CR122" s="284" t="str">
        <f ca="true">+IF(OFFSET('Sanitation Data'!$E$30,0,10*ROW('Sanitation Data'!E116))="","",OFFSET('Sanitation Data'!$E$30,0,10*ROW('Sanitation Data'!E116)))</f>
        <v/>
      </c>
      <c r="CS122" s="284" t="str">
        <f ca="true">+IF(OFFSET('Sanitation Data'!$E$31,0,10*ROW('Sanitation Data'!E116))="","",OFFSET('Sanitation Data'!$E$31,0,10*ROW('Sanitation Data'!E116)))</f>
        <v/>
      </c>
      <c r="CT122" s="284" t="str">
        <f ca="true">+IF(OFFSET('Sanitation Data'!$E$32,0,10*ROW('Sanitation Data'!E116))="","",OFFSET('Sanitation Data'!$E$32,0,10*ROW('Sanitation Data'!E116)))</f>
        <v/>
      </c>
      <c r="CU122" s="284" t="str">
        <f ca="true">+IF(OFFSET('Sanitation Data'!$F$28,0,10*ROW('Sanitation Data'!F116))="","",OFFSET('Sanitation Data'!$F$28,0,10*ROW('Sanitation Data'!F116)))</f>
        <v/>
      </c>
      <c r="CV122" s="284" t="str">
        <f ca="true">+IF(OFFSET('Sanitation Data'!$F$29,0,10*ROW('Sanitation Data'!F116))="","",OFFSET('Sanitation Data'!$F$29,0,10*ROW('Sanitation Data'!F116)))</f>
        <v/>
      </c>
      <c r="CW122" s="284" t="str">
        <f ca="true">+IF(OFFSET('Sanitation Data'!$F$30,0,10*ROW('Sanitation Data'!F116))="","",OFFSET('Sanitation Data'!$F$30,0,10*ROW('Sanitation Data'!F116)))</f>
        <v/>
      </c>
      <c r="CX122" s="284" t="str">
        <f ca="true">+IF(OFFSET('Sanitation Data'!$F$31,0,10*ROW('Sanitation Data'!F116))="","",OFFSET('Sanitation Data'!$F$31,0,10*ROW('Sanitation Data'!F116)))</f>
        <v/>
      </c>
      <c r="CY122" s="284" t="str">
        <f ca="true">+IF(OFFSET('Sanitation Data'!$F$32,0,10*ROW('Sanitation Data'!F116))="","",OFFSET('Sanitation Data'!$F$32,0,10*ROW('Sanitation Data'!F116)))</f>
        <v/>
      </c>
      <c r="CZ122" s="284" t="str">
        <f ca="true">+IF(OFFSET('Sanitation Data'!$G$28,0,10*ROW('Sanitation Data'!G116))="","",OFFSET('Sanitation Data'!$G$28,0,10*ROW('Sanitation Data'!G116)))</f>
        <v/>
      </c>
      <c r="DA122" s="284" t="str">
        <f ca="true">+IF(OFFSET('Sanitation Data'!$G$29,0,10*ROW('Sanitation Data'!G116))="","",OFFSET('Sanitation Data'!$G$29,0,10*ROW('Sanitation Data'!G116)))</f>
        <v/>
      </c>
      <c r="DB122" s="284" t="str">
        <f ca="true">+IF(OFFSET('Sanitation Data'!$G$30,0,10*ROW('Sanitation Data'!G116))="","",OFFSET('Sanitation Data'!$G$30,0,10*ROW('Sanitation Data'!G116)))</f>
        <v/>
      </c>
      <c r="DC122" s="284" t="str">
        <f ca="true">+IF(OFFSET('Sanitation Data'!$G$31,0,10*ROW('Sanitation Data'!G116))="","",OFFSET('Sanitation Data'!$G$31,0,10*ROW('Sanitation Data'!G116)))</f>
        <v/>
      </c>
      <c r="DD122" s="284" t="str">
        <f ca="true">+IF(OFFSET('Sanitation Data'!$G$32,0,10*ROW('Sanitation Data'!G116))="","",OFFSET('Sanitation Data'!$G$32,0,10*ROW('Sanitation Data'!G116)))</f>
        <v/>
      </c>
      <c r="DE122" s="284" t="str">
        <f ca="true">+IF(OFFSET('Sanitation Data'!$H$28,0,10*ROW('Sanitation Data'!H116))="","",OFFSET('Sanitation Data'!$H$28,0,10*ROW('Sanitation Data'!H116)))</f>
        <v/>
      </c>
      <c r="DF122" s="284" t="str">
        <f ca="true">+IF(OFFSET('Sanitation Data'!$H$29,0,10*ROW('Sanitation Data'!H116))="","",OFFSET('Sanitation Data'!$H$29,0,10*ROW('Sanitation Data'!H116)))</f>
        <v/>
      </c>
      <c r="DG122" s="284" t="str">
        <f ca="true">+IF(OFFSET('Sanitation Data'!$H$30,0,10*ROW('Sanitation Data'!H116))="","",OFFSET('Sanitation Data'!$H$30,0,10*ROW('Sanitation Data'!H116)))</f>
        <v/>
      </c>
      <c r="DH122" s="284" t="str">
        <f ca="true">+IF(OFFSET('Sanitation Data'!$H$31,0,10*ROW('Sanitation Data'!H116))="","",OFFSET('Sanitation Data'!$H$31,0,10*ROW('Sanitation Data'!H116)))</f>
        <v/>
      </c>
      <c r="DI122" s="284" t="str">
        <f ca="true">+IF(OFFSET('Sanitation Data'!$H$32,0,10*ROW('Sanitation Data'!H116))="","",OFFSET('Sanitation Data'!$H$32,0,10*ROW('Sanitation Data'!H116)))</f>
        <v/>
      </c>
      <c r="DJ122" s="284" t="str">
        <f ca="true">+IF(OFFSET('Sanitation Data'!$I$28,0,10*ROW('Sanitation Data'!I116))="","",OFFSET('Sanitation Data'!$I$28,0,10*ROW('Sanitation Data'!I116)))</f>
        <v/>
      </c>
      <c r="DK122" s="284" t="str">
        <f ca="true">+IF(OFFSET('Sanitation Data'!$I$29,0,10*ROW('Sanitation Data'!I116))="","",OFFSET('Sanitation Data'!$I$29,0,10*ROW('Sanitation Data'!I116)))</f>
        <v/>
      </c>
      <c r="DL122" s="284" t="str">
        <f ca="true">+IF(OFFSET('Sanitation Data'!$I$30,0,10*ROW('Sanitation Data'!I116))="","",OFFSET('Sanitation Data'!$I$30,0,10*ROW('Sanitation Data'!I116)))</f>
        <v/>
      </c>
      <c r="DM122" s="284" t="str">
        <f ca="true">+IF(OFFSET('Sanitation Data'!$I$31,0,10*ROW('Sanitation Data'!I116))="","",OFFSET('Sanitation Data'!$I$31,0,10*ROW('Sanitation Data'!I116)))</f>
        <v/>
      </c>
      <c r="DN122" s="284" t="str">
        <f ca="true">+IF(OFFSET('Sanitation Data'!$I$32,0,10*ROW('Sanitation Data'!I116))="","",OFFSET('Sanitation Data'!$I$32,0,10*ROW('Sanitation Data'!I116)))</f>
        <v/>
      </c>
      <c r="DO122" s="284" t="str">
        <f ca="true">+IF(OFFSET('Hygiene Data'!$D$11,0,10*ROW('Hygiene Data'!D116))="","",OFFSET('Hygiene Data'!$D$11,0,10*ROW('Hygiene Data'!D116)))</f>
        <v/>
      </c>
      <c r="DP122" s="284" t="str">
        <f ca="true">+IF(OFFSET('Hygiene Data'!$D$12,0,10*ROW('Hygiene Data'!D116))="","",OFFSET('Hygiene Data'!$D$12,0,10*ROW('Hygiene Data'!D116)))</f>
        <v/>
      </c>
      <c r="DQ122" s="284" t="str">
        <f ca="true">+IF(OFFSET('Hygiene Data'!$D$13,0,10*ROW('Hygiene Data'!D116))="","",OFFSET('Hygiene Data'!$D$13,0,10*ROW('Hygiene Data'!D116)))</f>
        <v/>
      </c>
      <c r="DR122" s="284" t="str">
        <f ca="true">+IF(OFFSET('Hygiene Data'!$E$11,0,10*ROW('Hygiene Data'!E116))="","",OFFSET('Hygiene Data'!$E$11,0,10*ROW('Hygiene Data'!E116)))</f>
        <v/>
      </c>
      <c r="DS122" s="284" t="str">
        <f ca="true">+IF(OFFSET('Hygiene Data'!$E$12,0,10*ROW('Hygiene Data'!E116))="","",OFFSET('Hygiene Data'!$E$12,0,10*ROW('Hygiene Data'!E116)))</f>
        <v/>
      </c>
      <c r="DT122" s="284" t="str">
        <f ca="true">+IF(OFFSET('Hygiene Data'!$E$13,0,10*ROW('Hygiene Data'!E116))="","",OFFSET('Hygiene Data'!$E$13,0,10*ROW('Hygiene Data'!E116)))</f>
        <v/>
      </c>
      <c r="DU122" s="284" t="str">
        <f ca="true">+IF(OFFSET('Hygiene Data'!$F$11,0,10*ROW('Hygiene Data'!F116))="","",OFFSET('Hygiene Data'!$F$11,0,10*ROW('Hygiene Data'!F116)))</f>
        <v/>
      </c>
      <c r="DV122" s="284" t="str">
        <f ca="true">+IF(OFFSET('Hygiene Data'!$F$12,0,10*ROW('Hygiene Data'!F116))="","",OFFSET('Hygiene Data'!$F$12,0,10*ROW('Hygiene Data'!F116)))</f>
        <v/>
      </c>
      <c r="DW122" s="284" t="str">
        <f ca="true">+IF(OFFSET('Hygiene Data'!$F$13,0,10*ROW('Hygiene Data'!F116))="","",OFFSET('Hygiene Data'!$F$13,0,10*ROW('Hygiene Data'!F116)))</f>
        <v/>
      </c>
      <c r="DX122" s="284" t="str">
        <f ca="true">+IF(OFFSET('Hygiene Data'!$G$11,0,10*ROW('Hygiene Data'!G116))="","",OFFSET('Hygiene Data'!$G$11,0,10*ROW('Hygiene Data'!G116)))</f>
        <v/>
      </c>
      <c r="DY122" s="284" t="str">
        <f ca="true">+IF(OFFSET('Hygiene Data'!$G$12,0,10*ROW('Hygiene Data'!G116))="","",OFFSET('Hygiene Data'!$G$12,0,10*ROW('Hygiene Data'!G116)))</f>
        <v/>
      </c>
      <c r="DZ122" s="284" t="str">
        <f ca="true">+IF(OFFSET('Hygiene Data'!$G$13,0,10*ROW('Hygiene Data'!G116))="","",OFFSET('Hygiene Data'!$G$13,0,10*ROW('Hygiene Data'!G116)))</f>
        <v/>
      </c>
      <c r="EA122" s="284" t="str">
        <f ca="true">+IF(OFFSET('Hygiene Data'!$H$11,0,10*ROW('Hygiene Data'!H116))="","",OFFSET('Hygiene Data'!$H$11,0,10*ROW('Hygiene Data'!H116)))</f>
        <v/>
      </c>
      <c r="EB122" s="284" t="str">
        <f ca="true">+IF(OFFSET('Hygiene Data'!$H$12,0,10*ROW('Hygiene Data'!H116))="","",OFFSET('Hygiene Data'!$H$12,0,10*ROW('Hygiene Data'!H116)))</f>
        <v/>
      </c>
      <c r="EC122" s="284" t="str">
        <f ca="true">+IF(OFFSET('Hygiene Data'!$H$13,0,10*ROW('Hygiene Data'!H116))="","",OFFSET('Hygiene Data'!$H$13,0,10*ROW('Hygiene Data'!H116)))</f>
        <v/>
      </c>
      <c r="ED122" s="284" t="str">
        <f ca="true">+IF(OFFSET('Hygiene Data'!$I$11,0,10*ROW('Hygiene Data'!I116))="","",OFFSET('Hygiene Data'!$I$11,0,10*ROW('Hygiene Data'!I116)))</f>
        <v/>
      </c>
      <c r="EE122" s="284" t="str">
        <f ca="true">+IF(OFFSET('Hygiene Data'!$I$12,0,10*ROW('Hygiene Data'!I116))="","",OFFSET('Hygiene Data'!$I$12,0,10*ROW('Hygiene Data'!I116)))</f>
        <v/>
      </c>
      <c r="EF122" s="284"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9"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4"/>
      <c r="BS123" s="284" t="str">
        <f ca="true">+IF(OFFSET('Water Data'!$D$27,0,10*ROW('Water Data'!D117))="","",OFFSET('Water Data'!$D$27,0,10*ROW('Water Data'!D117)))</f>
        <v/>
      </c>
      <c r="BT123" s="284" t="str">
        <f ca="true">+IF(OFFSET('Water Data'!$D$28,0,10*ROW('Water Data'!D117))="","",OFFSET('Water Data'!$D$28,0,10*ROW('Water Data'!D117)))</f>
        <v/>
      </c>
      <c r="BU123" s="284" t="str">
        <f ca="true">+IF(OFFSET('Water Data'!$D$29,0,10*ROW('Water Data'!D117))="","",OFFSET('Water Data'!$D$29,0,10*ROW('Water Data'!D117)))</f>
        <v/>
      </c>
      <c r="BV123" s="284" t="str">
        <f ca="true">+IF(OFFSET('Water Data'!$E$27,0,10*ROW('Water Data'!E117))="","",OFFSET('Water Data'!$E$27,0,10*ROW('Water Data'!E117)))</f>
        <v/>
      </c>
      <c r="BW123" s="284" t="str">
        <f ca="true">+IF(OFFSET('Water Data'!$E$28,0,10*ROW('Water Data'!E117))="","",OFFSET('Water Data'!$E$28,0,10*ROW('Water Data'!E117)))</f>
        <v/>
      </c>
      <c r="BX123" s="284" t="str">
        <f ca="true">+IF(OFFSET('Water Data'!$E$29,0,10*ROW('Water Data'!E117))="","",OFFSET('Water Data'!$E$29,0,10*ROW('Water Data'!E117)))</f>
        <v/>
      </c>
      <c r="BY123" s="284" t="str">
        <f ca="true">+IF(OFFSET('Water Data'!$F$27,0,10*ROW('Water Data'!F117))="","",OFFSET('Water Data'!$F$27,0,10*ROW('Water Data'!F117)))</f>
        <v/>
      </c>
      <c r="BZ123" s="284" t="str">
        <f ca="true">+IF(OFFSET('Water Data'!$F$28,0,10*ROW('Water Data'!F117))="","",OFFSET('Water Data'!$F$28,0,10*ROW('Water Data'!F117)))</f>
        <v/>
      </c>
      <c r="CA123" s="284" t="str">
        <f ca="true">+IF(OFFSET('Water Data'!$F$29,0,10*ROW('Water Data'!F117))="","",OFFSET('Water Data'!$F$29,0,10*ROW('Water Data'!F117)))</f>
        <v/>
      </c>
      <c r="CB123" s="284" t="str">
        <f ca="true">+IF(OFFSET('Water Data'!$G$27,0,10*ROW('Water Data'!G117))="","",OFFSET('Water Data'!$G$27,0,10*ROW('Water Data'!G117)))</f>
        <v/>
      </c>
      <c r="CC123" s="284" t="str">
        <f ca="true">+IF(OFFSET('Water Data'!$G$28,0,10*ROW('Water Data'!G117))="","",OFFSET('Water Data'!$G$28,0,10*ROW('Water Data'!G117)))</f>
        <v/>
      </c>
      <c r="CD123" s="284" t="str">
        <f ca="true">+IF(OFFSET('Water Data'!$G$29,0,10*ROW('Water Data'!G117))="","",OFFSET('Water Data'!$G$29,0,10*ROW('Water Data'!G117)))</f>
        <v/>
      </c>
      <c r="CE123" s="284" t="str">
        <f ca="true">+IF(OFFSET('Water Data'!$H$27,0,10*ROW('Water Data'!H117))="","",OFFSET('Water Data'!$H$27,0,10*ROW('Water Data'!H117)))</f>
        <v/>
      </c>
      <c r="CF123" s="284" t="str">
        <f ca="true">+IF(OFFSET('Water Data'!$H$28,0,10*ROW('Water Data'!H117))="","",OFFSET('Water Data'!$H$28,0,10*ROW('Water Data'!H117)))</f>
        <v/>
      </c>
      <c r="CG123" s="284" t="str">
        <f ca="true">+IF(OFFSET('Water Data'!$H$29,0,10*ROW('Water Data'!H117))="","",OFFSET('Water Data'!$H$29,0,10*ROW('Water Data'!H117)))</f>
        <v/>
      </c>
      <c r="CH123" s="284" t="str">
        <f ca="true">+IF(OFFSET('Water Data'!$I$27,0,10*ROW('Water Data'!I117))="","",OFFSET('Water Data'!$I$27,0,10*ROW('Water Data'!I117)))</f>
        <v/>
      </c>
      <c r="CI123" s="284" t="str">
        <f ca="true">+IF(OFFSET('Water Data'!$I$28,0,10*ROW('Water Data'!I117))="","",OFFSET('Water Data'!$I$28,0,10*ROW('Water Data'!I117)))</f>
        <v/>
      </c>
      <c r="CJ123" s="284" t="str">
        <f ca="true">+IF(OFFSET('Water Data'!$I$29,0,10*ROW('Water Data'!I117))="","",OFFSET('Water Data'!$I$29,0,10*ROW('Water Data'!I117)))</f>
        <v/>
      </c>
      <c r="CK123" s="284" t="str">
        <f ca="true">+IF(OFFSET('Sanitation Data'!$D$28,0,10*ROW('Sanitation Data'!D117))="","",OFFSET('Sanitation Data'!$D$28,0,10*ROW('Sanitation Data'!D117)))</f>
        <v/>
      </c>
      <c r="CL123" s="284" t="str">
        <f ca="true">+IF(OFFSET('Sanitation Data'!$D$29,0,10*ROW('Sanitation Data'!D117))="","",OFFSET('Sanitation Data'!$D$29,0,10*ROW('Sanitation Data'!D117)))</f>
        <v/>
      </c>
      <c r="CM123" s="284" t="str">
        <f ca="true">+IF(OFFSET('Sanitation Data'!$D$30,0,10*ROW('Sanitation Data'!D117))="","",OFFSET('Sanitation Data'!$D$30,0,10*ROW('Sanitation Data'!D117)))</f>
        <v/>
      </c>
      <c r="CN123" s="284" t="str">
        <f ca="true">+IF(OFFSET('Sanitation Data'!$D$31,0,10*ROW('Sanitation Data'!D117))="","",OFFSET('Sanitation Data'!$D$31,0,10*ROW('Sanitation Data'!D117)))</f>
        <v/>
      </c>
      <c r="CO123" s="284" t="str">
        <f ca="true">+IF(OFFSET('Sanitation Data'!$D$32,0,10*ROW('Sanitation Data'!D117))="","",OFFSET('Sanitation Data'!$D$32,0,10*ROW('Sanitation Data'!D117)))</f>
        <v/>
      </c>
      <c r="CP123" s="284" t="str">
        <f ca="true">+IF(OFFSET('Sanitation Data'!$E$28,0,10*ROW('Sanitation Data'!E117))="","",OFFSET('Sanitation Data'!$E$28,0,10*ROW('Sanitation Data'!E117)))</f>
        <v/>
      </c>
      <c r="CQ123" s="284" t="str">
        <f ca="true">+IF(OFFSET('Sanitation Data'!$E$29,0,10*ROW('Sanitation Data'!E117))="","",OFFSET('Sanitation Data'!$E$29,0,10*ROW('Sanitation Data'!E117)))</f>
        <v/>
      </c>
      <c r="CR123" s="284" t="str">
        <f ca="true">+IF(OFFSET('Sanitation Data'!$E$30,0,10*ROW('Sanitation Data'!E117))="","",OFFSET('Sanitation Data'!$E$30,0,10*ROW('Sanitation Data'!E117)))</f>
        <v/>
      </c>
      <c r="CS123" s="284" t="str">
        <f ca="true">+IF(OFFSET('Sanitation Data'!$E$31,0,10*ROW('Sanitation Data'!E117))="","",OFFSET('Sanitation Data'!$E$31,0,10*ROW('Sanitation Data'!E117)))</f>
        <v/>
      </c>
      <c r="CT123" s="284" t="str">
        <f ca="true">+IF(OFFSET('Sanitation Data'!$E$32,0,10*ROW('Sanitation Data'!E117))="","",OFFSET('Sanitation Data'!$E$32,0,10*ROW('Sanitation Data'!E117)))</f>
        <v/>
      </c>
      <c r="CU123" s="284" t="str">
        <f ca="true">+IF(OFFSET('Sanitation Data'!$F$28,0,10*ROW('Sanitation Data'!F117))="","",OFFSET('Sanitation Data'!$F$28,0,10*ROW('Sanitation Data'!F117)))</f>
        <v/>
      </c>
      <c r="CV123" s="284" t="str">
        <f ca="true">+IF(OFFSET('Sanitation Data'!$F$29,0,10*ROW('Sanitation Data'!F117))="","",OFFSET('Sanitation Data'!$F$29,0,10*ROW('Sanitation Data'!F117)))</f>
        <v/>
      </c>
      <c r="CW123" s="284" t="str">
        <f ca="true">+IF(OFFSET('Sanitation Data'!$F$30,0,10*ROW('Sanitation Data'!F117))="","",OFFSET('Sanitation Data'!$F$30,0,10*ROW('Sanitation Data'!F117)))</f>
        <v/>
      </c>
      <c r="CX123" s="284" t="str">
        <f ca="true">+IF(OFFSET('Sanitation Data'!$F$31,0,10*ROW('Sanitation Data'!F117))="","",OFFSET('Sanitation Data'!$F$31,0,10*ROW('Sanitation Data'!F117)))</f>
        <v/>
      </c>
      <c r="CY123" s="284" t="str">
        <f ca="true">+IF(OFFSET('Sanitation Data'!$F$32,0,10*ROW('Sanitation Data'!F117))="","",OFFSET('Sanitation Data'!$F$32,0,10*ROW('Sanitation Data'!F117)))</f>
        <v/>
      </c>
      <c r="CZ123" s="284" t="str">
        <f ca="true">+IF(OFFSET('Sanitation Data'!$G$28,0,10*ROW('Sanitation Data'!G117))="","",OFFSET('Sanitation Data'!$G$28,0,10*ROW('Sanitation Data'!G117)))</f>
        <v/>
      </c>
      <c r="DA123" s="284" t="str">
        <f ca="true">+IF(OFFSET('Sanitation Data'!$G$29,0,10*ROW('Sanitation Data'!G117))="","",OFFSET('Sanitation Data'!$G$29,0,10*ROW('Sanitation Data'!G117)))</f>
        <v/>
      </c>
      <c r="DB123" s="284" t="str">
        <f ca="true">+IF(OFFSET('Sanitation Data'!$G$30,0,10*ROW('Sanitation Data'!G117))="","",OFFSET('Sanitation Data'!$G$30,0,10*ROW('Sanitation Data'!G117)))</f>
        <v/>
      </c>
      <c r="DC123" s="284" t="str">
        <f ca="true">+IF(OFFSET('Sanitation Data'!$G$31,0,10*ROW('Sanitation Data'!G117))="","",OFFSET('Sanitation Data'!$G$31,0,10*ROW('Sanitation Data'!G117)))</f>
        <v/>
      </c>
      <c r="DD123" s="284" t="str">
        <f ca="true">+IF(OFFSET('Sanitation Data'!$G$32,0,10*ROW('Sanitation Data'!G117))="","",OFFSET('Sanitation Data'!$G$32,0,10*ROW('Sanitation Data'!G117)))</f>
        <v/>
      </c>
      <c r="DE123" s="284" t="str">
        <f ca="true">+IF(OFFSET('Sanitation Data'!$H$28,0,10*ROW('Sanitation Data'!H117))="","",OFFSET('Sanitation Data'!$H$28,0,10*ROW('Sanitation Data'!H117)))</f>
        <v/>
      </c>
      <c r="DF123" s="284" t="str">
        <f ca="true">+IF(OFFSET('Sanitation Data'!$H$29,0,10*ROW('Sanitation Data'!H117))="","",OFFSET('Sanitation Data'!$H$29,0,10*ROW('Sanitation Data'!H117)))</f>
        <v/>
      </c>
      <c r="DG123" s="284" t="str">
        <f ca="true">+IF(OFFSET('Sanitation Data'!$H$30,0,10*ROW('Sanitation Data'!H117))="","",OFFSET('Sanitation Data'!$H$30,0,10*ROW('Sanitation Data'!H117)))</f>
        <v/>
      </c>
      <c r="DH123" s="284" t="str">
        <f ca="true">+IF(OFFSET('Sanitation Data'!$H$31,0,10*ROW('Sanitation Data'!H117))="","",OFFSET('Sanitation Data'!$H$31,0,10*ROW('Sanitation Data'!H117)))</f>
        <v/>
      </c>
      <c r="DI123" s="284" t="str">
        <f ca="true">+IF(OFFSET('Sanitation Data'!$H$32,0,10*ROW('Sanitation Data'!H117))="","",OFFSET('Sanitation Data'!$H$32,0,10*ROW('Sanitation Data'!H117)))</f>
        <v/>
      </c>
      <c r="DJ123" s="284" t="str">
        <f ca="true">+IF(OFFSET('Sanitation Data'!$I$28,0,10*ROW('Sanitation Data'!I117))="","",OFFSET('Sanitation Data'!$I$28,0,10*ROW('Sanitation Data'!I117)))</f>
        <v/>
      </c>
      <c r="DK123" s="284" t="str">
        <f ca="true">+IF(OFFSET('Sanitation Data'!$I$29,0,10*ROW('Sanitation Data'!I117))="","",OFFSET('Sanitation Data'!$I$29,0,10*ROW('Sanitation Data'!I117)))</f>
        <v/>
      </c>
      <c r="DL123" s="284" t="str">
        <f ca="true">+IF(OFFSET('Sanitation Data'!$I$30,0,10*ROW('Sanitation Data'!I117))="","",OFFSET('Sanitation Data'!$I$30,0,10*ROW('Sanitation Data'!I117)))</f>
        <v/>
      </c>
      <c r="DM123" s="284" t="str">
        <f ca="true">+IF(OFFSET('Sanitation Data'!$I$31,0,10*ROW('Sanitation Data'!I117))="","",OFFSET('Sanitation Data'!$I$31,0,10*ROW('Sanitation Data'!I117)))</f>
        <v/>
      </c>
      <c r="DN123" s="284" t="str">
        <f ca="true">+IF(OFFSET('Sanitation Data'!$I$32,0,10*ROW('Sanitation Data'!I117))="","",OFFSET('Sanitation Data'!$I$32,0,10*ROW('Sanitation Data'!I117)))</f>
        <v/>
      </c>
      <c r="DO123" s="284" t="str">
        <f ca="true">+IF(OFFSET('Hygiene Data'!$D$11,0,10*ROW('Hygiene Data'!D117))="","",OFFSET('Hygiene Data'!$D$11,0,10*ROW('Hygiene Data'!D117)))</f>
        <v/>
      </c>
      <c r="DP123" s="284" t="str">
        <f ca="true">+IF(OFFSET('Hygiene Data'!$D$12,0,10*ROW('Hygiene Data'!D117))="","",OFFSET('Hygiene Data'!$D$12,0,10*ROW('Hygiene Data'!D117)))</f>
        <v/>
      </c>
      <c r="DQ123" s="284" t="str">
        <f ca="true">+IF(OFFSET('Hygiene Data'!$D$13,0,10*ROW('Hygiene Data'!D117))="","",OFFSET('Hygiene Data'!$D$13,0,10*ROW('Hygiene Data'!D117)))</f>
        <v/>
      </c>
      <c r="DR123" s="284" t="str">
        <f ca="true">+IF(OFFSET('Hygiene Data'!$E$11,0,10*ROW('Hygiene Data'!E117))="","",OFFSET('Hygiene Data'!$E$11,0,10*ROW('Hygiene Data'!E117)))</f>
        <v/>
      </c>
      <c r="DS123" s="284" t="str">
        <f ca="true">+IF(OFFSET('Hygiene Data'!$E$12,0,10*ROW('Hygiene Data'!E117))="","",OFFSET('Hygiene Data'!$E$12,0,10*ROW('Hygiene Data'!E117)))</f>
        <v/>
      </c>
      <c r="DT123" s="284" t="str">
        <f ca="true">+IF(OFFSET('Hygiene Data'!$E$13,0,10*ROW('Hygiene Data'!E117))="","",OFFSET('Hygiene Data'!$E$13,0,10*ROW('Hygiene Data'!E117)))</f>
        <v/>
      </c>
      <c r="DU123" s="284" t="str">
        <f ca="true">+IF(OFFSET('Hygiene Data'!$F$11,0,10*ROW('Hygiene Data'!F117))="","",OFFSET('Hygiene Data'!$F$11,0,10*ROW('Hygiene Data'!F117)))</f>
        <v/>
      </c>
      <c r="DV123" s="284" t="str">
        <f ca="true">+IF(OFFSET('Hygiene Data'!$F$12,0,10*ROW('Hygiene Data'!F117))="","",OFFSET('Hygiene Data'!$F$12,0,10*ROW('Hygiene Data'!F117)))</f>
        <v/>
      </c>
      <c r="DW123" s="284" t="str">
        <f ca="true">+IF(OFFSET('Hygiene Data'!$F$13,0,10*ROW('Hygiene Data'!F117))="","",OFFSET('Hygiene Data'!$F$13,0,10*ROW('Hygiene Data'!F117)))</f>
        <v/>
      </c>
      <c r="DX123" s="284" t="str">
        <f ca="true">+IF(OFFSET('Hygiene Data'!$G$11,0,10*ROW('Hygiene Data'!G117))="","",OFFSET('Hygiene Data'!$G$11,0,10*ROW('Hygiene Data'!G117)))</f>
        <v/>
      </c>
      <c r="DY123" s="284" t="str">
        <f ca="true">+IF(OFFSET('Hygiene Data'!$G$12,0,10*ROW('Hygiene Data'!G117))="","",OFFSET('Hygiene Data'!$G$12,0,10*ROW('Hygiene Data'!G117)))</f>
        <v/>
      </c>
      <c r="DZ123" s="284" t="str">
        <f ca="true">+IF(OFFSET('Hygiene Data'!$G$13,0,10*ROW('Hygiene Data'!G117))="","",OFFSET('Hygiene Data'!$G$13,0,10*ROW('Hygiene Data'!G117)))</f>
        <v/>
      </c>
      <c r="EA123" s="284" t="str">
        <f ca="true">+IF(OFFSET('Hygiene Data'!$H$11,0,10*ROW('Hygiene Data'!H117))="","",OFFSET('Hygiene Data'!$H$11,0,10*ROW('Hygiene Data'!H117)))</f>
        <v/>
      </c>
      <c r="EB123" s="284" t="str">
        <f ca="true">+IF(OFFSET('Hygiene Data'!$H$12,0,10*ROW('Hygiene Data'!H117))="","",OFFSET('Hygiene Data'!$H$12,0,10*ROW('Hygiene Data'!H117)))</f>
        <v/>
      </c>
      <c r="EC123" s="284" t="str">
        <f ca="true">+IF(OFFSET('Hygiene Data'!$H$13,0,10*ROW('Hygiene Data'!H117))="","",OFFSET('Hygiene Data'!$H$13,0,10*ROW('Hygiene Data'!H117)))</f>
        <v/>
      </c>
      <c r="ED123" s="284" t="str">
        <f ca="true">+IF(OFFSET('Hygiene Data'!$I$11,0,10*ROW('Hygiene Data'!I117))="","",OFFSET('Hygiene Data'!$I$11,0,10*ROW('Hygiene Data'!I117)))</f>
        <v/>
      </c>
      <c r="EE123" s="284" t="str">
        <f ca="true">+IF(OFFSET('Hygiene Data'!$I$12,0,10*ROW('Hygiene Data'!I117))="","",OFFSET('Hygiene Data'!$I$12,0,10*ROW('Hygiene Data'!I117)))</f>
        <v/>
      </c>
      <c r="EF123" s="284"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9"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4"/>
      <c r="BS124" s="284" t="str">
        <f ca="true">+IF(OFFSET('Water Data'!$D$27,0,10*ROW('Water Data'!D118))="","",OFFSET('Water Data'!$D$27,0,10*ROW('Water Data'!D118)))</f>
        <v/>
      </c>
      <c r="BT124" s="284" t="str">
        <f ca="true">+IF(OFFSET('Water Data'!$D$28,0,10*ROW('Water Data'!D118))="","",OFFSET('Water Data'!$D$28,0,10*ROW('Water Data'!D118)))</f>
        <v/>
      </c>
      <c r="BU124" s="284" t="str">
        <f ca="true">+IF(OFFSET('Water Data'!$D$29,0,10*ROW('Water Data'!D118))="","",OFFSET('Water Data'!$D$29,0,10*ROW('Water Data'!D118)))</f>
        <v/>
      </c>
      <c r="BV124" s="284" t="str">
        <f ca="true">+IF(OFFSET('Water Data'!$E$27,0,10*ROW('Water Data'!E118))="","",OFFSET('Water Data'!$E$27,0,10*ROW('Water Data'!E118)))</f>
        <v/>
      </c>
      <c r="BW124" s="284" t="str">
        <f ca="true">+IF(OFFSET('Water Data'!$E$28,0,10*ROW('Water Data'!E118))="","",OFFSET('Water Data'!$E$28,0,10*ROW('Water Data'!E118)))</f>
        <v/>
      </c>
      <c r="BX124" s="284" t="str">
        <f ca="true">+IF(OFFSET('Water Data'!$E$29,0,10*ROW('Water Data'!E118))="","",OFFSET('Water Data'!$E$29,0,10*ROW('Water Data'!E118)))</f>
        <v/>
      </c>
      <c r="BY124" s="284" t="str">
        <f ca="true">+IF(OFFSET('Water Data'!$F$27,0,10*ROW('Water Data'!F118))="","",OFFSET('Water Data'!$F$27,0,10*ROW('Water Data'!F118)))</f>
        <v/>
      </c>
      <c r="BZ124" s="284" t="str">
        <f ca="true">+IF(OFFSET('Water Data'!$F$28,0,10*ROW('Water Data'!F118))="","",OFFSET('Water Data'!$F$28,0,10*ROW('Water Data'!F118)))</f>
        <v/>
      </c>
      <c r="CA124" s="284" t="str">
        <f ca="true">+IF(OFFSET('Water Data'!$F$29,0,10*ROW('Water Data'!F118))="","",OFFSET('Water Data'!$F$29,0,10*ROW('Water Data'!F118)))</f>
        <v/>
      </c>
      <c r="CB124" s="284" t="str">
        <f ca="true">+IF(OFFSET('Water Data'!$G$27,0,10*ROW('Water Data'!G118))="","",OFFSET('Water Data'!$G$27,0,10*ROW('Water Data'!G118)))</f>
        <v/>
      </c>
      <c r="CC124" s="284" t="str">
        <f ca="true">+IF(OFFSET('Water Data'!$G$28,0,10*ROW('Water Data'!G118))="","",OFFSET('Water Data'!$G$28,0,10*ROW('Water Data'!G118)))</f>
        <v/>
      </c>
      <c r="CD124" s="284" t="str">
        <f ca="true">+IF(OFFSET('Water Data'!$G$29,0,10*ROW('Water Data'!G118))="","",OFFSET('Water Data'!$G$29,0,10*ROW('Water Data'!G118)))</f>
        <v/>
      </c>
      <c r="CE124" s="284" t="str">
        <f ca="true">+IF(OFFSET('Water Data'!$H$27,0,10*ROW('Water Data'!H118))="","",OFFSET('Water Data'!$H$27,0,10*ROW('Water Data'!H118)))</f>
        <v/>
      </c>
      <c r="CF124" s="284" t="str">
        <f ca="true">+IF(OFFSET('Water Data'!$H$28,0,10*ROW('Water Data'!H118))="","",OFFSET('Water Data'!$H$28,0,10*ROW('Water Data'!H118)))</f>
        <v/>
      </c>
      <c r="CG124" s="284" t="str">
        <f ca="true">+IF(OFFSET('Water Data'!$H$29,0,10*ROW('Water Data'!H118))="","",OFFSET('Water Data'!$H$29,0,10*ROW('Water Data'!H118)))</f>
        <v/>
      </c>
      <c r="CH124" s="284" t="str">
        <f ca="true">+IF(OFFSET('Water Data'!$I$27,0,10*ROW('Water Data'!I118))="","",OFFSET('Water Data'!$I$27,0,10*ROW('Water Data'!I118)))</f>
        <v/>
      </c>
      <c r="CI124" s="284" t="str">
        <f ca="true">+IF(OFFSET('Water Data'!$I$28,0,10*ROW('Water Data'!I118))="","",OFFSET('Water Data'!$I$28,0,10*ROW('Water Data'!I118)))</f>
        <v/>
      </c>
      <c r="CJ124" s="284" t="str">
        <f ca="true">+IF(OFFSET('Water Data'!$I$29,0,10*ROW('Water Data'!I118))="","",OFFSET('Water Data'!$I$29,0,10*ROW('Water Data'!I118)))</f>
        <v/>
      </c>
      <c r="CK124" s="284" t="str">
        <f ca="true">+IF(OFFSET('Sanitation Data'!$D$28,0,10*ROW('Sanitation Data'!D118))="","",OFFSET('Sanitation Data'!$D$28,0,10*ROW('Sanitation Data'!D118)))</f>
        <v/>
      </c>
      <c r="CL124" s="284" t="str">
        <f ca="true">+IF(OFFSET('Sanitation Data'!$D$29,0,10*ROW('Sanitation Data'!D118))="","",OFFSET('Sanitation Data'!$D$29,0,10*ROW('Sanitation Data'!D118)))</f>
        <v/>
      </c>
      <c r="CM124" s="284" t="str">
        <f ca="true">+IF(OFFSET('Sanitation Data'!$D$30,0,10*ROW('Sanitation Data'!D118))="","",OFFSET('Sanitation Data'!$D$30,0,10*ROW('Sanitation Data'!D118)))</f>
        <v/>
      </c>
      <c r="CN124" s="284" t="str">
        <f ca="true">+IF(OFFSET('Sanitation Data'!$D$31,0,10*ROW('Sanitation Data'!D118))="","",OFFSET('Sanitation Data'!$D$31,0,10*ROW('Sanitation Data'!D118)))</f>
        <v/>
      </c>
      <c r="CO124" s="284" t="str">
        <f ca="true">+IF(OFFSET('Sanitation Data'!$D$32,0,10*ROW('Sanitation Data'!D118))="","",OFFSET('Sanitation Data'!$D$32,0,10*ROW('Sanitation Data'!D118)))</f>
        <v/>
      </c>
      <c r="CP124" s="284" t="str">
        <f ca="true">+IF(OFFSET('Sanitation Data'!$E$28,0,10*ROW('Sanitation Data'!E118))="","",OFFSET('Sanitation Data'!$E$28,0,10*ROW('Sanitation Data'!E118)))</f>
        <v/>
      </c>
      <c r="CQ124" s="284" t="str">
        <f ca="true">+IF(OFFSET('Sanitation Data'!$E$29,0,10*ROW('Sanitation Data'!E118))="","",OFFSET('Sanitation Data'!$E$29,0,10*ROW('Sanitation Data'!E118)))</f>
        <v/>
      </c>
      <c r="CR124" s="284" t="str">
        <f ca="true">+IF(OFFSET('Sanitation Data'!$E$30,0,10*ROW('Sanitation Data'!E118))="","",OFFSET('Sanitation Data'!$E$30,0,10*ROW('Sanitation Data'!E118)))</f>
        <v/>
      </c>
      <c r="CS124" s="284" t="str">
        <f ca="true">+IF(OFFSET('Sanitation Data'!$E$31,0,10*ROW('Sanitation Data'!E118))="","",OFFSET('Sanitation Data'!$E$31,0,10*ROW('Sanitation Data'!E118)))</f>
        <v/>
      </c>
      <c r="CT124" s="284" t="str">
        <f ca="true">+IF(OFFSET('Sanitation Data'!$E$32,0,10*ROW('Sanitation Data'!E118))="","",OFFSET('Sanitation Data'!$E$32,0,10*ROW('Sanitation Data'!E118)))</f>
        <v/>
      </c>
      <c r="CU124" s="284" t="str">
        <f ca="true">+IF(OFFSET('Sanitation Data'!$F$28,0,10*ROW('Sanitation Data'!F118))="","",OFFSET('Sanitation Data'!$F$28,0,10*ROW('Sanitation Data'!F118)))</f>
        <v/>
      </c>
      <c r="CV124" s="284" t="str">
        <f ca="true">+IF(OFFSET('Sanitation Data'!$F$29,0,10*ROW('Sanitation Data'!F118))="","",OFFSET('Sanitation Data'!$F$29,0,10*ROW('Sanitation Data'!F118)))</f>
        <v/>
      </c>
      <c r="CW124" s="284" t="str">
        <f ca="true">+IF(OFFSET('Sanitation Data'!$F$30,0,10*ROW('Sanitation Data'!F118))="","",OFFSET('Sanitation Data'!$F$30,0,10*ROW('Sanitation Data'!F118)))</f>
        <v/>
      </c>
      <c r="CX124" s="284" t="str">
        <f ca="true">+IF(OFFSET('Sanitation Data'!$F$31,0,10*ROW('Sanitation Data'!F118))="","",OFFSET('Sanitation Data'!$F$31,0,10*ROW('Sanitation Data'!F118)))</f>
        <v/>
      </c>
      <c r="CY124" s="284" t="str">
        <f ca="true">+IF(OFFSET('Sanitation Data'!$F$32,0,10*ROW('Sanitation Data'!F118))="","",OFFSET('Sanitation Data'!$F$32,0,10*ROW('Sanitation Data'!F118)))</f>
        <v/>
      </c>
      <c r="CZ124" s="284" t="str">
        <f ca="true">+IF(OFFSET('Sanitation Data'!$G$28,0,10*ROW('Sanitation Data'!G118))="","",OFFSET('Sanitation Data'!$G$28,0,10*ROW('Sanitation Data'!G118)))</f>
        <v/>
      </c>
      <c r="DA124" s="284" t="str">
        <f ca="true">+IF(OFFSET('Sanitation Data'!$G$29,0,10*ROW('Sanitation Data'!G118))="","",OFFSET('Sanitation Data'!$G$29,0,10*ROW('Sanitation Data'!G118)))</f>
        <v/>
      </c>
      <c r="DB124" s="284" t="str">
        <f ca="true">+IF(OFFSET('Sanitation Data'!$G$30,0,10*ROW('Sanitation Data'!G118))="","",OFFSET('Sanitation Data'!$G$30,0,10*ROW('Sanitation Data'!G118)))</f>
        <v/>
      </c>
      <c r="DC124" s="284" t="str">
        <f ca="true">+IF(OFFSET('Sanitation Data'!$G$31,0,10*ROW('Sanitation Data'!G118))="","",OFFSET('Sanitation Data'!$G$31,0,10*ROW('Sanitation Data'!G118)))</f>
        <v/>
      </c>
      <c r="DD124" s="284" t="str">
        <f ca="true">+IF(OFFSET('Sanitation Data'!$G$32,0,10*ROW('Sanitation Data'!G118))="","",OFFSET('Sanitation Data'!$G$32,0,10*ROW('Sanitation Data'!G118)))</f>
        <v/>
      </c>
      <c r="DE124" s="284" t="str">
        <f ca="true">+IF(OFFSET('Sanitation Data'!$H$28,0,10*ROW('Sanitation Data'!H118))="","",OFFSET('Sanitation Data'!$H$28,0,10*ROW('Sanitation Data'!H118)))</f>
        <v/>
      </c>
      <c r="DF124" s="284" t="str">
        <f ca="true">+IF(OFFSET('Sanitation Data'!$H$29,0,10*ROW('Sanitation Data'!H118))="","",OFFSET('Sanitation Data'!$H$29,0,10*ROW('Sanitation Data'!H118)))</f>
        <v/>
      </c>
      <c r="DG124" s="284" t="str">
        <f ca="true">+IF(OFFSET('Sanitation Data'!$H$30,0,10*ROW('Sanitation Data'!H118))="","",OFFSET('Sanitation Data'!$H$30,0,10*ROW('Sanitation Data'!H118)))</f>
        <v/>
      </c>
      <c r="DH124" s="284" t="str">
        <f ca="true">+IF(OFFSET('Sanitation Data'!$H$31,0,10*ROW('Sanitation Data'!H118))="","",OFFSET('Sanitation Data'!$H$31,0,10*ROW('Sanitation Data'!H118)))</f>
        <v/>
      </c>
      <c r="DI124" s="284" t="str">
        <f ca="true">+IF(OFFSET('Sanitation Data'!$H$32,0,10*ROW('Sanitation Data'!H118))="","",OFFSET('Sanitation Data'!$H$32,0,10*ROW('Sanitation Data'!H118)))</f>
        <v/>
      </c>
      <c r="DJ124" s="284" t="str">
        <f ca="true">+IF(OFFSET('Sanitation Data'!$I$28,0,10*ROW('Sanitation Data'!I118))="","",OFFSET('Sanitation Data'!$I$28,0,10*ROW('Sanitation Data'!I118)))</f>
        <v/>
      </c>
      <c r="DK124" s="284" t="str">
        <f ca="true">+IF(OFFSET('Sanitation Data'!$I$29,0,10*ROW('Sanitation Data'!I118))="","",OFFSET('Sanitation Data'!$I$29,0,10*ROW('Sanitation Data'!I118)))</f>
        <v/>
      </c>
      <c r="DL124" s="284" t="str">
        <f ca="true">+IF(OFFSET('Sanitation Data'!$I$30,0,10*ROW('Sanitation Data'!I118))="","",OFFSET('Sanitation Data'!$I$30,0,10*ROW('Sanitation Data'!I118)))</f>
        <v/>
      </c>
      <c r="DM124" s="284" t="str">
        <f ca="true">+IF(OFFSET('Sanitation Data'!$I$31,0,10*ROW('Sanitation Data'!I118))="","",OFFSET('Sanitation Data'!$I$31,0,10*ROW('Sanitation Data'!I118)))</f>
        <v/>
      </c>
      <c r="DN124" s="284" t="str">
        <f ca="true">+IF(OFFSET('Sanitation Data'!$I$32,0,10*ROW('Sanitation Data'!I118))="","",OFFSET('Sanitation Data'!$I$32,0,10*ROW('Sanitation Data'!I118)))</f>
        <v/>
      </c>
      <c r="DO124" s="284" t="str">
        <f ca="true">+IF(OFFSET('Hygiene Data'!$D$11,0,10*ROW('Hygiene Data'!D118))="","",OFFSET('Hygiene Data'!$D$11,0,10*ROW('Hygiene Data'!D118)))</f>
        <v/>
      </c>
      <c r="DP124" s="284" t="str">
        <f ca="true">+IF(OFFSET('Hygiene Data'!$D$12,0,10*ROW('Hygiene Data'!D118))="","",OFFSET('Hygiene Data'!$D$12,0,10*ROW('Hygiene Data'!D118)))</f>
        <v/>
      </c>
      <c r="DQ124" s="284" t="str">
        <f ca="true">+IF(OFFSET('Hygiene Data'!$D$13,0,10*ROW('Hygiene Data'!D118))="","",OFFSET('Hygiene Data'!$D$13,0,10*ROW('Hygiene Data'!D118)))</f>
        <v/>
      </c>
      <c r="DR124" s="284" t="str">
        <f ca="true">+IF(OFFSET('Hygiene Data'!$E$11,0,10*ROW('Hygiene Data'!E118))="","",OFFSET('Hygiene Data'!$E$11,0,10*ROW('Hygiene Data'!E118)))</f>
        <v/>
      </c>
      <c r="DS124" s="284" t="str">
        <f ca="true">+IF(OFFSET('Hygiene Data'!$E$12,0,10*ROW('Hygiene Data'!E118))="","",OFFSET('Hygiene Data'!$E$12,0,10*ROW('Hygiene Data'!E118)))</f>
        <v/>
      </c>
      <c r="DT124" s="284" t="str">
        <f ca="true">+IF(OFFSET('Hygiene Data'!$E$13,0,10*ROW('Hygiene Data'!E118))="","",OFFSET('Hygiene Data'!$E$13,0,10*ROW('Hygiene Data'!E118)))</f>
        <v/>
      </c>
      <c r="DU124" s="284" t="str">
        <f ca="true">+IF(OFFSET('Hygiene Data'!$F$11,0,10*ROW('Hygiene Data'!F118))="","",OFFSET('Hygiene Data'!$F$11,0,10*ROW('Hygiene Data'!F118)))</f>
        <v/>
      </c>
      <c r="DV124" s="284" t="str">
        <f ca="true">+IF(OFFSET('Hygiene Data'!$F$12,0,10*ROW('Hygiene Data'!F118))="","",OFFSET('Hygiene Data'!$F$12,0,10*ROW('Hygiene Data'!F118)))</f>
        <v/>
      </c>
      <c r="DW124" s="284" t="str">
        <f ca="true">+IF(OFFSET('Hygiene Data'!$F$13,0,10*ROW('Hygiene Data'!F118))="","",OFFSET('Hygiene Data'!$F$13,0,10*ROW('Hygiene Data'!F118)))</f>
        <v/>
      </c>
      <c r="DX124" s="284" t="str">
        <f ca="true">+IF(OFFSET('Hygiene Data'!$G$11,0,10*ROW('Hygiene Data'!G118))="","",OFFSET('Hygiene Data'!$G$11,0,10*ROW('Hygiene Data'!G118)))</f>
        <v/>
      </c>
      <c r="DY124" s="284" t="str">
        <f ca="true">+IF(OFFSET('Hygiene Data'!$G$12,0,10*ROW('Hygiene Data'!G118))="","",OFFSET('Hygiene Data'!$G$12,0,10*ROW('Hygiene Data'!G118)))</f>
        <v/>
      </c>
      <c r="DZ124" s="284" t="str">
        <f ca="true">+IF(OFFSET('Hygiene Data'!$G$13,0,10*ROW('Hygiene Data'!G118))="","",OFFSET('Hygiene Data'!$G$13,0,10*ROW('Hygiene Data'!G118)))</f>
        <v/>
      </c>
      <c r="EA124" s="284" t="str">
        <f ca="true">+IF(OFFSET('Hygiene Data'!$H$11,0,10*ROW('Hygiene Data'!H118))="","",OFFSET('Hygiene Data'!$H$11,0,10*ROW('Hygiene Data'!H118)))</f>
        <v/>
      </c>
      <c r="EB124" s="284" t="str">
        <f ca="true">+IF(OFFSET('Hygiene Data'!$H$12,0,10*ROW('Hygiene Data'!H118))="","",OFFSET('Hygiene Data'!$H$12,0,10*ROW('Hygiene Data'!H118)))</f>
        <v/>
      </c>
      <c r="EC124" s="284" t="str">
        <f ca="true">+IF(OFFSET('Hygiene Data'!$H$13,0,10*ROW('Hygiene Data'!H118))="","",OFFSET('Hygiene Data'!$H$13,0,10*ROW('Hygiene Data'!H118)))</f>
        <v/>
      </c>
      <c r="ED124" s="284" t="str">
        <f ca="true">+IF(OFFSET('Hygiene Data'!$I$11,0,10*ROW('Hygiene Data'!I118))="","",OFFSET('Hygiene Data'!$I$11,0,10*ROW('Hygiene Data'!I118)))</f>
        <v/>
      </c>
      <c r="EE124" s="284" t="str">
        <f ca="true">+IF(OFFSET('Hygiene Data'!$I$12,0,10*ROW('Hygiene Data'!I118))="","",OFFSET('Hygiene Data'!$I$12,0,10*ROW('Hygiene Data'!I118)))</f>
        <v/>
      </c>
      <c r="EF124" s="284"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9"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4"/>
      <c r="BS125" s="284" t="str">
        <f ca="true">+IF(OFFSET('Water Data'!$D$27,0,10*ROW('Water Data'!D119))="","",OFFSET('Water Data'!$D$27,0,10*ROW('Water Data'!D119)))</f>
        <v/>
      </c>
      <c r="BT125" s="284" t="str">
        <f ca="true">+IF(OFFSET('Water Data'!$D$28,0,10*ROW('Water Data'!D119))="","",OFFSET('Water Data'!$D$28,0,10*ROW('Water Data'!D119)))</f>
        <v/>
      </c>
      <c r="BU125" s="284" t="str">
        <f ca="true">+IF(OFFSET('Water Data'!$D$29,0,10*ROW('Water Data'!D119))="","",OFFSET('Water Data'!$D$29,0,10*ROW('Water Data'!D119)))</f>
        <v/>
      </c>
      <c r="BV125" s="284" t="str">
        <f ca="true">+IF(OFFSET('Water Data'!$E$27,0,10*ROW('Water Data'!E119))="","",OFFSET('Water Data'!$E$27,0,10*ROW('Water Data'!E119)))</f>
        <v/>
      </c>
      <c r="BW125" s="284" t="str">
        <f ca="true">+IF(OFFSET('Water Data'!$E$28,0,10*ROW('Water Data'!E119))="","",OFFSET('Water Data'!$E$28,0,10*ROW('Water Data'!E119)))</f>
        <v/>
      </c>
      <c r="BX125" s="284" t="str">
        <f ca="true">+IF(OFFSET('Water Data'!$E$29,0,10*ROW('Water Data'!E119))="","",OFFSET('Water Data'!$E$29,0,10*ROW('Water Data'!E119)))</f>
        <v/>
      </c>
      <c r="BY125" s="284" t="str">
        <f ca="true">+IF(OFFSET('Water Data'!$F$27,0,10*ROW('Water Data'!F119))="","",OFFSET('Water Data'!$F$27,0,10*ROW('Water Data'!F119)))</f>
        <v/>
      </c>
      <c r="BZ125" s="284" t="str">
        <f ca="true">+IF(OFFSET('Water Data'!$F$28,0,10*ROW('Water Data'!F119))="","",OFFSET('Water Data'!$F$28,0,10*ROW('Water Data'!F119)))</f>
        <v/>
      </c>
      <c r="CA125" s="284" t="str">
        <f ca="true">+IF(OFFSET('Water Data'!$F$29,0,10*ROW('Water Data'!F119))="","",OFFSET('Water Data'!$F$29,0,10*ROW('Water Data'!F119)))</f>
        <v/>
      </c>
      <c r="CB125" s="284" t="str">
        <f ca="true">+IF(OFFSET('Water Data'!$G$27,0,10*ROW('Water Data'!G119))="","",OFFSET('Water Data'!$G$27,0,10*ROW('Water Data'!G119)))</f>
        <v/>
      </c>
      <c r="CC125" s="284" t="str">
        <f ca="true">+IF(OFFSET('Water Data'!$G$28,0,10*ROW('Water Data'!G119))="","",OFFSET('Water Data'!$G$28,0,10*ROW('Water Data'!G119)))</f>
        <v/>
      </c>
      <c r="CD125" s="284" t="str">
        <f ca="true">+IF(OFFSET('Water Data'!$G$29,0,10*ROW('Water Data'!G119))="","",OFFSET('Water Data'!$G$29,0,10*ROW('Water Data'!G119)))</f>
        <v/>
      </c>
      <c r="CE125" s="284" t="str">
        <f ca="true">+IF(OFFSET('Water Data'!$H$27,0,10*ROW('Water Data'!H119))="","",OFFSET('Water Data'!$H$27,0,10*ROW('Water Data'!H119)))</f>
        <v/>
      </c>
      <c r="CF125" s="284" t="str">
        <f ca="true">+IF(OFFSET('Water Data'!$H$28,0,10*ROW('Water Data'!H119))="","",OFFSET('Water Data'!$H$28,0,10*ROW('Water Data'!H119)))</f>
        <v/>
      </c>
      <c r="CG125" s="284" t="str">
        <f ca="true">+IF(OFFSET('Water Data'!$H$29,0,10*ROW('Water Data'!H119))="","",OFFSET('Water Data'!$H$29,0,10*ROW('Water Data'!H119)))</f>
        <v/>
      </c>
      <c r="CH125" s="284" t="str">
        <f ca="true">+IF(OFFSET('Water Data'!$I$27,0,10*ROW('Water Data'!I119))="","",OFFSET('Water Data'!$I$27,0,10*ROW('Water Data'!I119)))</f>
        <v/>
      </c>
      <c r="CI125" s="284" t="str">
        <f ca="true">+IF(OFFSET('Water Data'!$I$28,0,10*ROW('Water Data'!I119))="","",OFFSET('Water Data'!$I$28,0,10*ROW('Water Data'!I119)))</f>
        <v/>
      </c>
      <c r="CJ125" s="284" t="str">
        <f ca="true">+IF(OFFSET('Water Data'!$I$29,0,10*ROW('Water Data'!I119))="","",OFFSET('Water Data'!$I$29,0,10*ROW('Water Data'!I119)))</f>
        <v/>
      </c>
      <c r="CK125" s="284" t="str">
        <f ca="true">+IF(OFFSET('Sanitation Data'!$D$28,0,10*ROW('Sanitation Data'!D119))="","",OFFSET('Sanitation Data'!$D$28,0,10*ROW('Sanitation Data'!D119)))</f>
        <v/>
      </c>
      <c r="CL125" s="284" t="str">
        <f ca="true">+IF(OFFSET('Sanitation Data'!$D$29,0,10*ROW('Sanitation Data'!D119))="","",OFFSET('Sanitation Data'!$D$29,0,10*ROW('Sanitation Data'!D119)))</f>
        <v/>
      </c>
      <c r="CM125" s="284" t="str">
        <f ca="true">+IF(OFFSET('Sanitation Data'!$D$30,0,10*ROW('Sanitation Data'!D119))="","",OFFSET('Sanitation Data'!$D$30,0,10*ROW('Sanitation Data'!D119)))</f>
        <v/>
      </c>
      <c r="CN125" s="284" t="str">
        <f ca="true">+IF(OFFSET('Sanitation Data'!$D$31,0,10*ROW('Sanitation Data'!D119))="","",OFFSET('Sanitation Data'!$D$31,0,10*ROW('Sanitation Data'!D119)))</f>
        <v/>
      </c>
      <c r="CO125" s="284" t="str">
        <f ca="true">+IF(OFFSET('Sanitation Data'!$D$32,0,10*ROW('Sanitation Data'!D119))="","",OFFSET('Sanitation Data'!$D$32,0,10*ROW('Sanitation Data'!D119)))</f>
        <v/>
      </c>
      <c r="CP125" s="284" t="str">
        <f ca="true">+IF(OFFSET('Sanitation Data'!$E$28,0,10*ROW('Sanitation Data'!E119))="","",OFFSET('Sanitation Data'!$E$28,0,10*ROW('Sanitation Data'!E119)))</f>
        <v/>
      </c>
      <c r="CQ125" s="284" t="str">
        <f ca="true">+IF(OFFSET('Sanitation Data'!$E$29,0,10*ROW('Sanitation Data'!E119))="","",OFFSET('Sanitation Data'!$E$29,0,10*ROW('Sanitation Data'!E119)))</f>
        <v/>
      </c>
      <c r="CR125" s="284" t="str">
        <f ca="true">+IF(OFFSET('Sanitation Data'!$E$30,0,10*ROW('Sanitation Data'!E119))="","",OFFSET('Sanitation Data'!$E$30,0,10*ROW('Sanitation Data'!E119)))</f>
        <v/>
      </c>
      <c r="CS125" s="284" t="str">
        <f ca="true">+IF(OFFSET('Sanitation Data'!$E$31,0,10*ROW('Sanitation Data'!E119))="","",OFFSET('Sanitation Data'!$E$31,0,10*ROW('Sanitation Data'!E119)))</f>
        <v/>
      </c>
      <c r="CT125" s="284" t="str">
        <f ca="true">+IF(OFFSET('Sanitation Data'!$E$32,0,10*ROW('Sanitation Data'!E119))="","",OFFSET('Sanitation Data'!$E$32,0,10*ROW('Sanitation Data'!E119)))</f>
        <v/>
      </c>
      <c r="CU125" s="284" t="str">
        <f ca="true">+IF(OFFSET('Sanitation Data'!$F$28,0,10*ROW('Sanitation Data'!F119))="","",OFFSET('Sanitation Data'!$F$28,0,10*ROW('Sanitation Data'!F119)))</f>
        <v/>
      </c>
      <c r="CV125" s="284" t="str">
        <f ca="true">+IF(OFFSET('Sanitation Data'!$F$29,0,10*ROW('Sanitation Data'!F119))="","",OFFSET('Sanitation Data'!$F$29,0,10*ROW('Sanitation Data'!F119)))</f>
        <v/>
      </c>
      <c r="CW125" s="284" t="str">
        <f ca="true">+IF(OFFSET('Sanitation Data'!$F$30,0,10*ROW('Sanitation Data'!F119))="","",OFFSET('Sanitation Data'!$F$30,0,10*ROW('Sanitation Data'!F119)))</f>
        <v/>
      </c>
      <c r="CX125" s="284" t="str">
        <f ca="true">+IF(OFFSET('Sanitation Data'!$F$31,0,10*ROW('Sanitation Data'!F119))="","",OFFSET('Sanitation Data'!$F$31,0,10*ROW('Sanitation Data'!F119)))</f>
        <v/>
      </c>
      <c r="CY125" s="284" t="str">
        <f ca="true">+IF(OFFSET('Sanitation Data'!$F$32,0,10*ROW('Sanitation Data'!F119))="","",OFFSET('Sanitation Data'!$F$32,0,10*ROW('Sanitation Data'!F119)))</f>
        <v/>
      </c>
      <c r="CZ125" s="284" t="str">
        <f ca="true">+IF(OFFSET('Sanitation Data'!$G$28,0,10*ROW('Sanitation Data'!G119))="","",OFFSET('Sanitation Data'!$G$28,0,10*ROW('Sanitation Data'!G119)))</f>
        <v/>
      </c>
      <c r="DA125" s="284" t="str">
        <f ca="true">+IF(OFFSET('Sanitation Data'!$G$29,0,10*ROW('Sanitation Data'!G119))="","",OFFSET('Sanitation Data'!$G$29,0,10*ROW('Sanitation Data'!G119)))</f>
        <v/>
      </c>
      <c r="DB125" s="284" t="str">
        <f ca="true">+IF(OFFSET('Sanitation Data'!$G$30,0,10*ROW('Sanitation Data'!G119))="","",OFFSET('Sanitation Data'!$G$30,0,10*ROW('Sanitation Data'!G119)))</f>
        <v/>
      </c>
      <c r="DC125" s="284" t="str">
        <f ca="true">+IF(OFFSET('Sanitation Data'!$G$31,0,10*ROW('Sanitation Data'!G119))="","",OFFSET('Sanitation Data'!$G$31,0,10*ROW('Sanitation Data'!G119)))</f>
        <v/>
      </c>
      <c r="DD125" s="284" t="str">
        <f ca="true">+IF(OFFSET('Sanitation Data'!$G$32,0,10*ROW('Sanitation Data'!G119))="","",OFFSET('Sanitation Data'!$G$32,0,10*ROW('Sanitation Data'!G119)))</f>
        <v/>
      </c>
      <c r="DE125" s="284" t="str">
        <f ca="true">+IF(OFFSET('Sanitation Data'!$H$28,0,10*ROW('Sanitation Data'!H119))="","",OFFSET('Sanitation Data'!$H$28,0,10*ROW('Sanitation Data'!H119)))</f>
        <v/>
      </c>
      <c r="DF125" s="284" t="str">
        <f ca="true">+IF(OFFSET('Sanitation Data'!$H$29,0,10*ROW('Sanitation Data'!H119))="","",OFFSET('Sanitation Data'!$H$29,0,10*ROW('Sanitation Data'!H119)))</f>
        <v/>
      </c>
      <c r="DG125" s="284" t="str">
        <f ca="true">+IF(OFFSET('Sanitation Data'!$H$30,0,10*ROW('Sanitation Data'!H119))="","",OFFSET('Sanitation Data'!$H$30,0,10*ROW('Sanitation Data'!H119)))</f>
        <v/>
      </c>
      <c r="DH125" s="284" t="str">
        <f ca="true">+IF(OFFSET('Sanitation Data'!$H$31,0,10*ROW('Sanitation Data'!H119))="","",OFFSET('Sanitation Data'!$H$31,0,10*ROW('Sanitation Data'!H119)))</f>
        <v/>
      </c>
      <c r="DI125" s="284" t="str">
        <f ca="true">+IF(OFFSET('Sanitation Data'!$H$32,0,10*ROW('Sanitation Data'!H119))="","",OFFSET('Sanitation Data'!$H$32,0,10*ROW('Sanitation Data'!H119)))</f>
        <v/>
      </c>
      <c r="DJ125" s="284" t="str">
        <f ca="true">+IF(OFFSET('Sanitation Data'!$I$28,0,10*ROW('Sanitation Data'!I119))="","",OFFSET('Sanitation Data'!$I$28,0,10*ROW('Sanitation Data'!I119)))</f>
        <v/>
      </c>
      <c r="DK125" s="284" t="str">
        <f ca="true">+IF(OFFSET('Sanitation Data'!$I$29,0,10*ROW('Sanitation Data'!I119))="","",OFFSET('Sanitation Data'!$I$29,0,10*ROW('Sanitation Data'!I119)))</f>
        <v/>
      </c>
      <c r="DL125" s="284" t="str">
        <f ca="true">+IF(OFFSET('Sanitation Data'!$I$30,0,10*ROW('Sanitation Data'!I119))="","",OFFSET('Sanitation Data'!$I$30,0,10*ROW('Sanitation Data'!I119)))</f>
        <v/>
      </c>
      <c r="DM125" s="284" t="str">
        <f ca="true">+IF(OFFSET('Sanitation Data'!$I$31,0,10*ROW('Sanitation Data'!I119))="","",OFFSET('Sanitation Data'!$I$31,0,10*ROW('Sanitation Data'!I119)))</f>
        <v/>
      </c>
      <c r="DN125" s="284" t="str">
        <f ca="true">+IF(OFFSET('Sanitation Data'!$I$32,0,10*ROW('Sanitation Data'!I119))="","",OFFSET('Sanitation Data'!$I$32,0,10*ROW('Sanitation Data'!I119)))</f>
        <v/>
      </c>
      <c r="DO125" s="284" t="str">
        <f ca="true">+IF(OFFSET('Hygiene Data'!$D$11,0,10*ROW('Hygiene Data'!D119))="","",OFFSET('Hygiene Data'!$D$11,0,10*ROW('Hygiene Data'!D119)))</f>
        <v/>
      </c>
      <c r="DP125" s="284" t="str">
        <f ca="true">+IF(OFFSET('Hygiene Data'!$D$12,0,10*ROW('Hygiene Data'!D119))="","",OFFSET('Hygiene Data'!$D$12,0,10*ROW('Hygiene Data'!D119)))</f>
        <v/>
      </c>
      <c r="DQ125" s="284" t="str">
        <f ca="true">+IF(OFFSET('Hygiene Data'!$D$13,0,10*ROW('Hygiene Data'!D119))="","",OFFSET('Hygiene Data'!$D$13,0,10*ROW('Hygiene Data'!D119)))</f>
        <v/>
      </c>
      <c r="DR125" s="284" t="str">
        <f ca="true">+IF(OFFSET('Hygiene Data'!$E$11,0,10*ROW('Hygiene Data'!E119))="","",OFFSET('Hygiene Data'!$E$11,0,10*ROW('Hygiene Data'!E119)))</f>
        <v/>
      </c>
      <c r="DS125" s="284" t="str">
        <f ca="true">+IF(OFFSET('Hygiene Data'!$E$12,0,10*ROW('Hygiene Data'!E119))="","",OFFSET('Hygiene Data'!$E$12,0,10*ROW('Hygiene Data'!E119)))</f>
        <v/>
      </c>
      <c r="DT125" s="284" t="str">
        <f ca="true">+IF(OFFSET('Hygiene Data'!$E$13,0,10*ROW('Hygiene Data'!E119))="","",OFFSET('Hygiene Data'!$E$13,0,10*ROW('Hygiene Data'!E119)))</f>
        <v/>
      </c>
      <c r="DU125" s="284" t="str">
        <f ca="true">+IF(OFFSET('Hygiene Data'!$F$11,0,10*ROW('Hygiene Data'!F119))="","",OFFSET('Hygiene Data'!$F$11,0,10*ROW('Hygiene Data'!F119)))</f>
        <v/>
      </c>
      <c r="DV125" s="284" t="str">
        <f ca="true">+IF(OFFSET('Hygiene Data'!$F$12,0,10*ROW('Hygiene Data'!F119))="","",OFFSET('Hygiene Data'!$F$12,0,10*ROW('Hygiene Data'!F119)))</f>
        <v/>
      </c>
      <c r="DW125" s="284" t="str">
        <f ca="true">+IF(OFFSET('Hygiene Data'!$F$13,0,10*ROW('Hygiene Data'!F119))="","",OFFSET('Hygiene Data'!$F$13,0,10*ROW('Hygiene Data'!F119)))</f>
        <v/>
      </c>
      <c r="DX125" s="284" t="str">
        <f ca="true">+IF(OFFSET('Hygiene Data'!$G$11,0,10*ROW('Hygiene Data'!G119))="","",OFFSET('Hygiene Data'!$G$11,0,10*ROW('Hygiene Data'!G119)))</f>
        <v/>
      </c>
      <c r="DY125" s="284" t="str">
        <f ca="true">+IF(OFFSET('Hygiene Data'!$G$12,0,10*ROW('Hygiene Data'!G119))="","",OFFSET('Hygiene Data'!$G$12,0,10*ROW('Hygiene Data'!G119)))</f>
        <v/>
      </c>
      <c r="DZ125" s="284" t="str">
        <f ca="true">+IF(OFFSET('Hygiene Data'!$G$13,0,10*ROW('Hygiene Data'!G119))="","",OFFSET('Hygiene Data'!$G$13,0,10*ROW('Hygiene Data'!G119)))</f>
        <v/>
      </c>
      <c r="EA125" s="284" t="str">
        <f ca="true">+IF(OFFSET('Hygiene Data'!$H$11,0,10*ROW('Hygiene Data'!H119))="","",OFFSET('Hygiene Data'!$H$11,0,10*ROW('Hygiene Data'!H119)))</f>
        <v/>
      </c>
      <c r="EB125" s="284" t="str">
        <f ca="true">+IF(OFFSET('Hygiene Data'!$H$12,0,10*ROW('Hygiene Data'!H119))="","",OFFSET('Hygiene Data'!$H$12,0,10*ROW('Hygiene Data'!H119)))</f>
        <v/>
      </c>
      <c r="EC125" s="284" t="str">
        <f ca="true">+IF(OFFSET('Hygiene Data'!$H$13,0,10*ROW('Hygiene Data'!H119))="","",OFFSET('Hygiene Data'!$H$13,0,10*ROW('Hygiene Data'!H119)))</f>
        <v/>
      </c>
      <c r="ED125" s="284" t="str">
        <f ca="true">+IF(OFFSET('Hygiene Data'!$I$11,0,10*ROW('Hygiene Data'!I119))="","",OFFSET('Hygiene Data'!$I$11,0,10*ROW('Hygiene Data'!I119)))</f>
        <v/>
      </c>
      <c r="EE125" s="284" t="str">
        <f ca="true">+IF(OFFSET('Hygiene Data'!$I$12,0,10*ROW('Hygiene Data'!I119))="","",OFFSET('Hygiene Data'!$I$12,0,10*ROW('Hygiene Data'!I119)))</f>
        <v/>
      </c>
      <c r="EF125" s="284"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9"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4"/>
      <c r="BS126" s="284" t="str">
        <f ca="true">+IF(OFFSET('Water Data'!$D$27,0,10*ROW('Water Data'!D120))="","",OFFSET('Water Data'!$D$27,0,10*ROW('Water Data'!D120)))</f>
        <v/>
      </c>
      <c r="BT126" s="284" t="str">
        <f ca="true">+IF(OFFSET('Water Data'!$D$28,0,10*ROW('Water Data'!D120))="","",OFFSET('Water Data'!$D$28,0,10*ROW('Water Data'!D120)))</f>
        <v/>
      </c>
      <c r="BU126" s="284" t="str">
        <f ca="true">+IF(OFFSET('Water Data'!$D$29,0,10*ROW('Water Data'!D120))="","",OFFSET('Water Data'!$D$29,0,10*ROW('Water Data'!D120)))</f>
        <v/>
      </c>
      <c r="BV126" s="284" t="str">
        <f ca="true">+IF(OFFSET('Water Data'!$E$27,0,10*ROW('Water Data'!E120))="","",OFFSET('Water Data'!$E$27,0,10*ROW('Water Data'!E120)))</f>
        <v/>
      </c>
      <c r="BW126" s="284" t="str">
        <f ca="true">+IF(OFFSET('Water Data'!$E$28,0,10*ROW('Water Data'!E120))="","",OFFSET('Water Data'!$E$28,0,10*ROW('Water Data'!E120)))</f>
        <v/>
      </c>
      <c r="BX126" s="284" t="str">
        <f ca="true">+IF(OFFSET('Water Data'!$E$29,0,10*ROW('Water Data'!E120))="","",OFFSET('Water Data'!$E$29,0,10*ROW('Water Data'!E120)))</f>
        <v/>
      </c>
      <c r="BY126" s="284" t="str">
        <f ca="true">+IF(OFFSET('Water Data'!$F$27,0,10*ROW('Water Data'!F120))="","",OFFSET('Water Data'!$F$27,0,10*ROW('Water Data'!F120)))</f>
        <v/>
      </c>
      <c r="BZ126" s="284" t="str">
        <f ca="true">+IF(OFFSET('Water Data'!$F$28,0,10*ROW('Water Data'!F120))="","",OFFSET('Water Data'!$F$28,0,10*ROW('Water Data'!F120)))</f>
        <v/>
      </c>
      <c r="CA126" s="284" t="str">
        <f ca="true">+IF(OFFSET('Water Data'!$F$29,0,10*ROW('Water Data'!F120))="","",OFFSET('Water Data'!$F$29,0,10*ROW('Water Data'!F120)))</f>
        <v/>
      </c>
      <c r="CB126" s="284" t="str">
        <f ca="true">+IF(OFFSET('Water Data'!$G$27,0,10*ROW('Water Data'!G120))="","",OFFSET('Water Data'!$G$27,0,10*ROW('Water Data'!G120)))</f>
        <v/>
      </c>
      <c r="CC126" s="284" t="str">
        <f ca="true">+IF(OFFSET('Water Data'!$G$28,0,10*ROW('Water Data'!G120))="","",OFFSET('Water Data'!$G$28,0,10*ROW('Water Data'!G120)))</f>
        <v/>
      </c>
      <c r="CD126" s="284" t="str">
        <f ca="true">+IF(OFFSET('Water Data'!$G$29,0,10*ROW('Water Data'!G120))="","",OFFSET('Water Data'!$G$29,0,10*ROW('Water Data'!G120)))</f>
        <v/>
      </c>
      <c r="CE126" s="284" t="str">
        <f ca="true">+IF(OFFSET('Water Data'!$H$27,0,10*ROW('Water Data'!H120))="","",OFFSET('Water Data'!$H$27,0,10*ROW('Water Data'!H120)))</f>
        <v/>
      </c>
      <c r="CF126" s="284" t="str">
        <f ca="true">+IF(OFFSET('Water Data'!$H$28,0,10*ROW('Water Data'!H120))="","",OFFSET('Water Data'!$H$28,0,10*ROW('Water Data'!H120)))</f>
        <v/>
      </c>
      <c r="CG126" s="284" t="str">
        <f ca="true">+IF(OFFSET('Water Data'!$H$29,0,10*ROW('Water Data'!H120))="","",OFFSET('Water Data'!$H$29,0,10*ROW('Water Data'!H120)))</f>
        <v/>
      </c>
      <c r="CH126" s="284" t="str">
        <f ca="true">+IF(OFFSET('Water Data'!$I$27,0,10*ROW('Water Data'!I120))="","",OFFSET('Water Data'!$I$27,0,10*ROW('Water Data'!I120)))</f>
        <v/>
      </c>
      <c r="CI126" s="284" t="str">
        <f ca="true">+IF(OFFSET('Water Data'!$I$28,0,10*ROW('Water Data'!I120))="","",OFFSET('Water Data'!$I$28,0,10*ROW('Water Data'!I120)))</f>
        <v/>
      </c>
      <c r="CJ126" s="284" t="str">
        <f ca="true">+IF(OFFSET('Water Data'!$I$29,0,10*ROW('Water Data'!I120))="","",OFFSET('Water Data'!$I$29,0,10*ROW('Water Data'!I120)))</f>
        <v/>
      </c>
      <c r="CK126" s="284" t="str">
        <f ca="true">+IF(OFFSET('Sanitation Data'!$D$28,0,10*ROW('Sanitation Data'!D120))="","",OFFSET('Sanitation Data'!$D$28,0,10*ROW('Sanitation Data'!D120)))</f>
        <v/>
      </c>
      <c r="CL126" s="284" t="str">
        <f ca="true">+IF(OFFSET('Sanitation Data'!$D$29,0,10*ROW('Sanitation Data'!D120))="","",OFFSET('Sanitation Data'!$D$29,0,10*ROW('Sanitation Data'!D120)))</f>
        <v/>
      </c>
      <c r="CM126" s="284" t="str">
        <f ca="true">+IF(OFFSET('Sanitation Data'!$D$30,0,10*ROW('Sanitation Data'!D120))="","",OFFSET('Sanitation Data'!$D$30,0,10*ROW('Sanitation Data'!D120)))</f>
        <v/>
      </c>
      <c r="CN126" s="284" t="str">
        <f ca="true">+IF(OFFSET('Sanitation Data'!$D$31,0,10*ROW('Sanitation Data'!D120))="","",OFFSET('Sanitation Data'!$D$31,0,10*ROW('Sanitation Data'!D120)))</f>
        <v/>
      </c>
      <c r="CO126" s="284" t="str">
        <f ca="true">+IF(OFFSET('Sanitation Data'!$D$32,0,10*ROW('Sanitation Data'!D120))="","",OFFSET('Sanitation Data'!$D$32,0,10*ROW('Sanitation Data'!D120)))</f>
        <v/>
      </c>
      <c r="CP126" s="284" t="str">
        <f ca="true">+IF(OFFSET('Sanitation Data'!$E$28,0,10*ROW('Sanitation Data'!E120))="","",OFFSET('Sanitation Data'!$E$28,0,10*ROW('Sanitation Data'!E120)))</f>
        <v/>
      </c>
      <c r="CQ126" s="284" t="str">
        <f ca="true">+IF(OFFSET('Sanitation Data'!$E$29,0,10*ROW('Sanitation Data'!E120))="","",OFFSET('Sanitation Data'!$E$29,0,10*ROW('Sanitation Data'!E120)))</f>
        <v/>
      </c>
      <c r="CR126" s="284" t="str">
        <f ca="true">+IF(OFFSET('Sanitation Data'!$E$30,0,10*ROW('Sanitation Data'!E120))="","",OFFSET('Sanitation Data'!$E$30,0,10*ROW('Sanitation Data'!E120)))</f>
        <v/>
      </c>
      <c r="CS126" s="284" t="str">
        <f ca="true">+IF(OFFSET('Sanitation Data'!$E$31,0,10*ROW('Sanitation Data'!E120))="","",OFFSET('Sanitation Data'!$E$31,0,10*ROW('Sanitation Data'!E120)))</f>
        <v/>
      </c>
      <c r="CT126" s="284" t="str">
        <f ca="true">+IF(OFFSET('Sanitation Data'!$E$32,0,10*ROW('Sanitation Data'!E120))="","",OFFSET('Sanitation Data'!$E$32,0,10*ROW('Sanitation Data'!E120)))</f>
        <v/>
      </c>
      <c r="CU126" s="284" t="str">
        <f ca="true">+IF(OFFSET('Sanitation Data'!$F$28,0,10*ROW('Sanitation Data'!F120))="","",OFFSET('Sanitation Data'!$F$28,0,10*ROW('Sanitation Data'!F120)))</f>
        <v/>
      </c>
      <c r="CV126" s="284" t="str">
        <f ca="true">+IF(OFFSET('Sanitation Data'!$F$29,0,10*ROW('Sanitation Data'!F120))="","",OFFSET('Sanitation Data'!$F$29,0,10*ROW('Sanitation Data'!F120)))</f>
        <v/>
      </c>
      <c r="CW126" s="284" t="str">
        <f ca="true">+IF(OFFSET('Sanitation Data'!$F$30,0,10*ROW('Sanitation Data'!F120))="","",OFFSET('Sanitation Data'!$F$30,0,10*ROW('Sanitation Data'!F120)))</f>
        <v/>
      </c>
      <c r="CX126" s="284" t="str">
        <f ca="true">+IF(OFFSET('Sanitation Data'!$F$31,0,10*ROW('Sanitation Data'!F120))="","",OFFSET('Sanitation Data'!$F$31,0,10*ROW('Sanitation Data'!F120)))</f>
        <v/>
      </c>
      <c r="CY126" s="284" t="str">
        <f ca="true">+IF(OFFSET('Sanitation Data'!$F$32,0,10*ROW('Sanitation Data'!F120))="","",OFFSET('Sanitation Data'!$F$32,0,10*ROW('Sanitation Data'!F120)))</f>
        <v/>
      </c>
      <c r="CZ126" s="284" t="str">
        <f ca="true">+IF(OFFSET('Sanitation Data'!$G$28,0,10*ROW('Sanitation Data'!G120))="","",OFFSET('Sanitation Data'!$G$28,0,10*ROW('Sanitation Data'!G120)))</f>
        <v/>
      </c>
      <c r="DA126" s="284" t="str">
        <f ca="true">+IF(OFFSET('Sanitation Data'!$G$29,0,10*ROW('Sanitation Data'!G120))="","",OFFSET('Sanitation Data'!$G$29,0,10*ROW('Sanitation Data'!G120)))</f>
        <v/>
      </c>
      <c r="DB126" s="284" t="str">
        <f ca="true">+IF(OFFSET('Sanitation Data'!$G$30,0,10*ROW('Sanitation Data'!G120))="","",OFFSET('Sanitation Data'!$G$30,0,10*ROW('Sanitation Data'!G120)))</f>
        <v/>
      </c>
      <c r="DC126" s="284" t="str">
        <f ca="true">+IF(OFFSET('Sanitation Data'!$G$31,0,10*ROW('Sanitation Data'!G120))="","",OFFSET('Sanitation Data'!$G$31,0,10*ROW('Sanitation Data'!G120)))</f>
        <v/>
      </c>
      <c r="DD126" s="284" t="str">
        <f ca="true">+IF(OFFSET('Sanitation Data'!$G$32,0,10*ROW('Sanitation Data'!G120))="","",OFFSET('Sanitation Data'!$G$32,0,10*ROW('Sanitation Data'!G120)))</f>
        <v/>
      </c>
      <c r="DE126" s="284" t="str">
        <f ca="true">+IF(OFFSET('Sanitation Data'!$H$28,0,10*ROW('Sanitation Data'!H120))="","",OFFSET('Sanitation Data'!$H$28,0,10*ROW('Sanitation Data'!H120)))</f>
        <v/>
      </c>
      <c r="DF126" s="284" t="str">
        <f ca="true">+IF(OFFSET('Sanitation Data'!$H$29,0,10*ROW('Sanitation Data'!H120))="","",OFFSET('Sanitation Data'!$H$29,0,10*ROW('Sanitation Data'!H120)))</f>
        <v/>
      </c>
      <c r="DG126" s="284" t="str">
        <f ca="true">+IF(OFFSET('Sanitation Data'!$H$30,0,10*ROW('Sanitation Data'!H120))="","",OFFSET('Sanitation Data'!$H$30,0,10*ROW('Sanitation Data'!H120)))</f>
        <v/>
      </c>
      <c r="DH126" s="284" t="str">
        <f ca="true">+IF(OFFSET('Sanitation Data'!$H$31,0,10*ROW('Sanitation Data'!H120))="","",OFFSET('Sanitation Data'!$H$31,0,10*ROW('Sanitation Data'!H120)))</f>
        <v/>
      </c>
      <c r="DI126" s="284" t="str">
        <f ca="true">+IF(OFFSET('Sanitation Data'!$H$32,0,10*ROW('Sanitation Data'!H120))="","",OFFSET('Sanitation Data'!$H$32,0,10*ROW('Sanitation Data'!H120)))</f>
        <v/>
      </c>
      <c r="DJ126" s="284" t="str">
        <f ca="true">+IF(OFFSET('Sanitation Data'!$I$28,0,10*ROW('Sanitation Data'!I120))="","",OFFSET('Sanitation Data'!$I$28,0,10*ROW('Sanitation Data'!I120)))</f>
        <v/>
      </c>
      <c r="DK126" s="284" t="str">
        <f ca="true">+IF(OFFSET('Sanitation Data'!$I$29,0,10*ROW('Sanitation Data'!I120))="","",OFFSET('Sanitation Data'!$I$29,0,10*ROW('Sanitation Data'!I120)))</f>
        <v/>
      </c>
      <c r="DL126" s="284" t="str">
        <f ca="true">+IF(OFFSET('Sanitation Data'!$I$30,0,10*ROW('Sanitation Data'!I120))="","",OFFSET('Sanitation Data'!$I$30,0,10*ROW('Sanitation Data'!I120)))</f>
        <v/>
      </c>
      <c r="DM126" s="284" t="str">
        <f ca="true">+IF(OFFSET('Sanitation Data'!$I$31,0,10*ROW('Sanitation Data'!I120))="","",OFFSET('Sanitation Data'!$I$31,0,10*ROW('Sanitation Data'!I120)))</f>
        <v/>
      </c>
      <c r="DN126" s="284" t="str">
        <f ca="true">+IF(OFFSET('Sanitation Data'!$I$32,0,10*ROW('Sanitation Data'!I120))="","",OFFSET('Sanitation Data'!$I$32,0,10*ROW('Sanitation Data'!I120)))</f>
        <v/>
      </c>
      <c r="DO126" s="284" t="str">
        <f ca="true">+IF(OFFSET('Hygiene Data'!$D$11,0,10*ROW('Hygiene Data'!D120))="","",OFFSET('Hygiene Data'!$D$11,0,10*ROW('Hygiene Data'!D120)))</f>
        <v/>
      </c>
      <c r="DP126" s="284" t="str">
        <f ca="true">+IF(OFFSET('Hygiene Data'!$D$12,0,10*ROW('Hygiene Data'!D120))="","",OFFSET('Hygiene Data'!$D$12,0,10*ROW('Hygiene Data'!D120)))</f>
        <v/>
      </c>
      <c r="DQ126" s="284" t="str">
        <f ca="true">+IF(OFFSET('Hygiene Data'!$D$13,0,10*ROW('Hygiene Data'!D120))="","",OFFSET('Hygiene Data'!$D$13,0,10*ROW('Hygiene Data'!D120)))</f>
        <v/>
      </c>
      <c r="DR126" s="284" t="str">
        <f ca="true">+IF(OFFSET('Hygiene Data'!$E$11,0,10*ROW('Hygiene Data'!E120))="","",OFFSET('Hygiene Data'!$E$11,0,10*ROW('Hygiene Data'!E120)))</f>
        <v/>
      </c>
      <c r="DS126" s="284" t="str">
        <f ca="true">+IF(OFFSET('Hygiene Data'!$E$12,0,10*ROW('Hygiene Data'!E120))="","",OFFSET('Hygiene Data'!$E$12,0,10*ROW('Hygiene Data'!E120)))</f>
        <v/>
      </c>
      <c r="DT126" s="284" t="str">
        <f ca="true">+IF(OFFSET('Hygiene Data'!$E$13,0,10*ROW('Hygiene Data'!E120))="","",OFFSET('Hygiene Data'!$E$13,0,10*ROW('Hygiene Data'!E120)))</f>
        <v/>
      </c>
      <c r="DU126" s="284" t="str">
        <f ca="true">+IF(OFFSET('Hygiene Data'!$F$11,0,10*ROW('Hygiene Data'!F120))="","",OFFSET('Hygiene Data'!$F$11,0,10*ROW('Hygiene Data'!F120)))</f>
        <v/>
      </c>
      <c r="DV126" s="284" t="str">
        <f ca="true">+IF(OFFSET('Hygiene Data'!$F$12,0,10*ROW('Hygiene Data'!F120))="","",OFFSET('Hygiene Data'!$F$12,0,10*ROW('Hygiene Data'!F120)))</f>
        <v/>
      </c>
      <c r="DW126" s="284" t="str">
        <f ca="true">+IF(OFFSET('Hygiene Data'!$F$13,0,10*ROW('Hygiene Data'!F120))="","",OFFSET('Hygiene Data'!$F$13,0,10*ROW('Hygiene Data'!F120)))</f>
        <v/>
      </c>
      <c r="DX126" s="284" t="str">
        <f ca="true">+IF(OFFSET('Hygiene Data'!$G$11,0,10*ROW('Hygiene Data'!G120))="","",OFFSET('Hygiene Data'!$G$11,0,10*ROW('Hygiene Data'!G120)))</f>
        <v/>
      </c>
      <c r="DY126" s="284" t="str">
        <f ca="true">+IF(OFFSET('Hygiene Data'!$G$12,0,10*ROW('Hygiene Data'!G120))="","",OFFSET('Hygiene Data'!$G$12,0,10*ROW('Hygiene Data'!G120)))</f>
        <v/>
      </c>
      <c r="DZ126" s="284" t="str">
        <f ca="true">+IF(OFFSET('Hygiene Data'!$G$13,0,10*ROW('Hygiene Data'!G120))="","",OFFSET('Hygiene Data'!$G$13,0,10*ROW('Hygiene Data'!G120)))</f>
        <v/>
      </c>
      <c r="EA126" s="284" t="str">
        <f ca="true">+IF(OFFSET('Hygiene Data'!$H$11,0,10*ROW('Hygiene Data'!H120))="","",OFFSET('Hygiene Data'!$H$11,0,10*ROW('Hygiene Data'!H120)))</f>
        <v/>
      </c>
      <c r="EB126" s="284" t="str">
        <f ca="true">+IF(OFFSET('Hygiene Data'!$H$12,0,10*ROW('Hygiene Data'!H120))="","",OFFSET('Hygiene Data'!$H$12,0,10*ROW('Hygiene Data'!H120)))</f>
        <v/>
      </c>
      <c r="EC126" s="284" t="str">
        <f ca="true">+IF(OFFSET('Hygiene Data'!$H$13,0,10*ROW('Hygiene Data'!H120))="","",OFFSET('Hygiene Data'!$H$13,0,10*ROW('Hygiene Data'!H120)))</f>
        <v/>
      </c>
      <c r="ED126" s="284" t="str">
        <f ca="true">+IF(OFFSET('Hygiene Data'!$I$11,0,10*ROW('Hygiene Data'!I120))="","",OFFSET('Hygiene Data'!$I$11,0,10*ROW('Hygiene Data'!I120)))</f>
        <v/>
      </c>
      <c r="EE126" s="284" t="str">
        <f ca="true">+IF(OFFSET('Hygiene Data'!$I$12,0,10*ROW('Hygiene Data'!I120))="","",OFFSET('Hygiene Data'!$I$12,0,10*ROW('Hygiene Data'!I120)))</f>
        <v/>
      </c>
      <c r="EF126" s="284"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9"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4"/>
      <c r="BS127" s="284" t="str">
        <f ca="true">+IF(OFFSET('Water Data'!$D$27,0,10*ROW('Water Data'!D121))="","",OFFSET('Water Data'!$D$27,0,10*ROW('Water Data'!D121)))</f>
        <v/>
      </c>
      <c r="BT127" s="284" t="str">
        <f ca="true">+IF(OFFSET('Water Data'!$D$28,0,10*ROW('Water Data'!D121))="","",OFFSET('Water Data'!$D$28,0,10*ROW('Water Data'!D121)))</f>
        <v/>
      </c>
      <c r="BU127" s="284" t="str">
        <f ca="true">+IF(OFFSET('Water Data'!$D$29,0,10*ROW('Water Data'!D121))="","",OFFSET('Water Data'!$D$29,0,10*ROW('Water Data'!D121)))</f>
        <v/>
      </c>
      <c r="BV127" s="284" t="str">
        <f ca="true">+IF(OFFSET('Water Data'!$E$27,0,10*ROW('Water Data'!E121))="","",OFFSET('Water Data'!$E$27,0,10*ROW('Water Data'!E121)))</f>
        <v/>
      </c>
      <c r="BW127" s="284" t="str">
        <f ca="true">+IF(OFFSET('Water Data'!$E$28,0,10*ROW('Water Data'!E121))="","",OFFSET('Water Data'!$E$28,0,10*ROW('Water Data'!E121)))</f>
        <v/>
      </c>
      <c r="BX127" s="284" t="str">
        <f ca="true">+IF(OFFSET('Water Data'!$E$29,0,10*ROW('Water Data'!E121))="","",OFFSET('Water Data'!$E$29,0,10*ROW('Water Data'!E121)))</f>
        <v/>
      </c>
      <c r="BY127" s="284" t="str">
        <f ca="true">+IF(OFFSET('Water Data'!$F$27,0,10*ROW('Water Data'!F121))="","",OFFSET('Water Data'!$F$27,0,10*ROW('Water Data'!F121)))</f>
        <v/>
      </c>
      <c r="BZ127" s="284" t="str">
        <f ca="true">+IF(OFFSET('Water Data'!$F$28,0,10*ROW('Water Data'!F121))="","",OFFSET('Water Data'!$F$28,0,10*ROW('Water Data'!F121)))</f>
        <v/>
      </c>
      <c r="CA127" s="284" t="str">
        <f ca="true">+IF(OFFSET('Water Data'!$F$29,0,10*ROW('Water Data'!F121))="","",OFFSET('Water Data'!$F$29,0,10*ROW('Water Data'!F121)))</f>
        <v/>
      </c>
      <c r="CB127" s="284" t="str">
        <f ca="true">+IF(OFFSET('Water Data'!$G$27,0,10*ROW('Water Data'!G121))="","",OFFSET('Water Data'!$G$27,0,10*ROW('Water Data'!G121)))</f>
        <v/>
      </c>
      <c r="CC127" s="284" t="str">
        <f ca="true">+IF(OFFSET('Water Data'!$G$28,0,10*ROW('Water Data'!G121))="","",OFFSET('Water Data'!$G$28,0,10*ROW('Water Data'!G121)))</f>
        <v/>
      </c>
      <c r="CD127" s="284" t="str">
        <f ca="true">+IF(OFFSET('Water Data'!$G$29,0,10*ROW('Water Data'!G121))="","",OFFSET('Water Data'!$G$29,0,10*ROW('Water Data'!G121)))</f>
        <v/>
      </c>
      <c r="CE127" s="284" t="str">
        <f ca="true">+IF(OFFSET('Water Data'!$H$27,0,10*ROW('Water Data'!H121))="","",OFFSET('Water Data'!$H$27,0,10*ROW('Water Data'!H121)))</f>
        <v/>
      </c>
      <c r="CF127" s="284" t="str">
        <f ca="true">+IF(OFFSET('Water Data'!$H$28,0,10*ROW('Water Data'!H121))="","",OFFSET('Water Data'!$H$28,0,10*ROW('Water Data'!H121)))</f>
        <v/>
      </c>
      <c r="CG127" s="284" t="str">
        <f ca="true">+IF(OFFSET('Water Data'!$H$29,0,10*ROW('Water Data'!H121))="","",OFFSET('Water Data'!$H$29,0,10*ROW('Water Data'!H121)))</f>
        <v/>
      </c>
      <c r="CH127" s="284" t="str">
        <f ca="true">+IF(OFFSET('Water Data'!$I$27,0,10*ROW('Water Data'!I121))="","",OFFSET('Water Data'!$I$27,0,10*ROW('Water Data'!I121)))</f>
        <v/>
      </c>
      <c r="CI127" s="284" t="str">
        <f ca="true">+IF(OFFSET('Water Data'!$I$28,0,10*ROW('Water Data'!I121))="","",OFFSET('Water Data'!$I$28,0,10*ROW('Water Data'!I121)))</f>
        <v/>
      </c>
      <c r="CJ127" s="284" t="str">
        <f ca="true">+IF(OFFSET('Water Data'!$I$29,0,10*ROW('Water Data'!I121))="","",OFFSET('Water Data'!$I$29,0,10*ROW('Water Data'!I121)))</f>
        <v/>
      </c>
      <c r="CK127" s="284" t="str">
        <f ca="true">+IF(OFFSET('Sanitation Data'!$D$28,0,10*ROW('Sanitation Data'!D121))="","",OFFSET('Sanitation Data'!$D$28,0,10*ROW('Sanitation Data'!D121)))</f>
        <v/>
      </c>
      <c r="CL127" s="284" t="str">
        <f ca="true">+IF(OFFSET('Sanitation Data'!$D$29,0,10*ROW('Sanitation Data'!D121))="","",OFFSET('Sanitation Data'!$D$29,0,10*ROW('Sanitation Data'!D121)))</f>
        <v/>
      </c>
      <c r="CM127" s="284" t="str">
        <f ca="true">+IF(OFFSET('Sanitation Data'!$D$30,0,10*ROW('Sanitation Data'!D121))="","",OFFSET('Sanitation Data'!$D$30,0,10*ROW('Sanitation Data'!D121)))</f>
        <v/>
      </c>
      <c r="CN127" s="284" t="str">
        <f ca="true">+IF(OFFSET('Sanitation Data'!$D$31,0,10*ROW('Sanitation Data'!D121))="","",OFFSET('Sanitation Data'!$D$31,0,10*ROW('Sanitation Data'!D121)))</f>
        <v/>
      </c>
      <c r="CO127" s="284" t="str">
        <f ca="true">+IF(OFFSET('Sanitation Data'!$D$32,0,10*ROW('Sanitation Data'!D121))="","",OFFSET('Sanitation Data'!$D$32,0,10*ROW('Sanitation Data'!D121)))</f>
        <v/>
      </c>
      <c r="CP127" s="284" t="str">
        <f ca="true">+IF(OFFSET('Sanitation Data'!$E$28,0,10*ROW('Sanitation Data'!E121))="","",OFFSET('Sanitation Data'!$E$28,0,10*ROW('Sanitation Data'!E121)))</f>
        <v/>
      </c>
      <c r="CQ127" s="284" t="str">
        <f ca="true">+IF(OFFSET('Sanitation Data'!$E$29,0,10*ROW('Sanitation Data'!E121))="","",OFFSET('Sanitation Data'!$E$29,0,10*ROW('Sanitation Data'!E121)))</f>
        <v/>
      </c>
      <c r="CR127" s="284" t="str">
        <f ca="true">+IF(OFFSET('Sanitation Data'!$E$30,0,10*ROW('Sanitation Data'!E121))="","",OFFSET('Sanitation Data'!$E$30,0,10*ROW('Sanitation Data'!E121)))</f>
        <v/>
      </c>
      <c r="CS127" s="284" t="str">
        <f ca="true">+IF(OFFSET('Sanitation Data'!$E$31,0,10*ROW('Sanitation Data'!E121))="","",OFFSET('Sanitation Data'!$E$31,0,10*ROW('Sanitation Data'!E121)))</f>
        <v/>
      </c>
      <c r="CT127" s="284" t="str">
        <f ca="true">+IF(OFFSET('Sanitation Data'!$E$32,0,10*ROW('Sanitation Data'!E121))="","",OFFSET('Sanitation Data'!$E$32,0,10*ROW('Sanitation Data'!E121)))</f>
        <v/>
      </c>
      <c r="CU127" s="284" t="str">
        <f ca="true">+IF(OFFSET('Sanitation Data'!$F$28,0,10*ROW('Sanitation Data'!F121))="","",OFFSET('Sanitation Data'!$F$28,0,10*ROW('Sanitation Data'!F121)))</f>
        <v/>
      </c>
      <c r="CV127" s="284" t="str">
        <f ca="true">+IF(OFFSET('Sanitation Data'!$F$29,0,10*ROW('Sanitation Data'!F121))="","",OFFSET('Sanitation Data'!$F$29,0,10*ROW('Sanitation Data'!F121)))</f>
        <v/>
      </c>
      <c r="CW127" s="284" t="str">
        <f ca="true">+IF(OFFSET('Sanitation Data'!$F$30,0,10*ROW('Sanitation Data'!F121))="","",OFFSET('Sanitation Data'!$F$30,0,10*ROW('Sanitation Data'!F121)))</f>
        <v/>
      </c>
      <c r="CX127" s="284" t="str">
        <f ca="true">+IF(OFFSET('Sanitation Data'!$F$31,0,10*ROW('Sanitation Data'!F121))="","",OFFSET('Sanitation Data'!$F$31,0,10*ROW('Sanitation Data'!F121)))</f>
        <v/>
      </c>
      <c r="CY127" s="284" t="str">
        <f ca="true">+IF(OFFSET('Sanitation Data'!$F$32,0,10*ROW('Sanitation Data'!F121))="","",OFFSET('Sanitation Data'!$F$32,0,10*ROW('Sanitation Data'!F121)))</f>
        <v/>
      </c>
      <c r="CZ127" s="284" t="str">
        <f ca="true">+IF(OFFSET('Sanitation Data'!$G$28,0,10*ROW('Sanitation Data'!G121))="","",OFFSET('Sanitation Data'!$G$28,0,10*ROW('Sanitation Data'!G121)))</f>
        <v/>
      </c>
      <c r="DA127" s="284" t="str">
        <f ca="true">+IF(OFFSET('Sanitation Data'!$G$29,0,10*ROW('Sanitation Data'!G121))="","",OFFSET('Sanitation Data'!$G$29,0,10*ROW('Sanitation Data'!G121)))</f>
        <v/>
      </c>
      <c r="DB127" s="284" t="str">
        <f ca="true">+IF(OFFSET('Sanitation Data'!$G$30,0,10*ROW('Sanitation Data'!G121))="","",OFFSET('Sanitation Data'!$G$30,0,10*ROW('Sanitation Data'!G121)))</f>
        <v/>
      </c>
      <c r="DC127" s="284" t="str">
        <f ca="true">+IF(OFFSET('Sanitation Data'!$G$31,0,10*ROW('Sanitation Data'!G121))="","",OFFSET('Sanitation Data'!$G$31,0,10*ROW('Sanitation Data'!G121)))</f>
        <v/>
      </c>
      <c r="DD127" s="284" t="str">
        <f ca="true">+IF(OFFSET('Sanitation Data'!$G$32,0,10*ROW('Sanitation Data'!G121))="","",OFFSET('Sanitation Data'!$G$32,0,10*ROW('Sanitation Data'!G121)))</f>
        <v/>
      </c>
      <c r="DE127" s="284" t="str">
        <f ca="true">+IF(OFFSET('Sanitation Data'!$H$28,0,10*ROW('Sanitation Data'!H121))="","",OFFSET('Sanitation Data'!$H$28,0,10*ROW('Sanitation Data'!H121)))</f>
        <v/>
      </c>
      <c r="DF127" s="284" t="str">
        <f ca="true">+IF(OFFSET('Sanitation Data'!$H$29,0,10*ROW('Sanitation Data'!H121))="","",OFFSET('Sanitation Data'!$H$29,0,10*ROW('Sanitation Data'!H121)))</f>
        <v/>
      </c>
      <c r="DG127" s="284" t="str">
        <f ca="true">+IF(OFFSET('Sanitation Data'!$H$30,0,10*ROW('Sanitation Data'!H121))="","",OFFSET('Sanitation Data'!$H$30,0,10*ROW('Sanitation Data'!H121)))</f>
        <v/>
      </c>
      <c r="DH127" s="284" t="str">
        <f ca="true">+IF(OFFSET('Sanitation Data'!$H$31,0,10*ROW('Sanitation Data'!H121))="","",OFFSET('Sanitation Data'!$H$31,0,10*ROW('Sanitation Data'!H121)))</f>
        <v/>
      </c>
      <c r="DI127" s="284" t="str">
        <f ca="true">+IF(OFFSET('Sanitation Data'!$H$32,0,10*ROW('Sanitation Data'!H121))="","",OFFSET('Sanitation Data'!$H$32,0,10*ROW('Sanitation Data'!H121)))</f>
        <v/>
      </c>
      <c r="DJ127" s="284" t="str">
        <f ca="true">+IF(OFFSET('Sanitation Data'!$I$28,0,10*ROW('Sanitation Data'!I121))="","",OFFSET('Sanitation Data'!$I$28,0,10*ROW('Sanitation Data'!I121)))</f>
        <v/>
      </c>
      <c r="DK127" s="284" t="str">
        <f ca="true">+IF(OFFSET('Sanitation Data'!$I$29,0,10*ROW('Sanitation Data'!I121))="","",OFFSET('Sanitation Data'!$I$29,0,10*ROW('Sanitation Data'!I121)))</f>
        <v/>
      </c>
      <c r="DL127" s="284" t="str">
        <f ca="true">+IF(OFFSET('Sanitation Data'!$I$30,0,10*ROW('Sanitation Data'!I121))="","",OFFSET('Sanitation Data'!$I$30,0,10*ROW('Sanitation Data'!I121)))</f>
        <v/>
      </c>
      <c r="DM127" s="284" t="str">
        <f ca="true">+IF(OFFSET('Sanitation Data'!$I$31,0,10*ROW('Sanitation Data'!I121))="","",OFFSET('Sanitation Data'!$I$31,0,10*ROW('Sanitation Data'!I121)))</f>
        <v/>
      </c>
      <c r="DN127" s="284" t="str">
        <f ca="true">+IF(OFFSET('Sanitation Data'!$I$32,0,10*ROW('Sanitation Data'!I121))="","",OFFSET('Sanitation Data'!$I$32,0,10*ROW('Sanitation Data'!I121)))</f>
        <v/>
      </c>
      <c r="DO127" s="284" t="str">
        <f ca="true">+IF(OFFSET('Hygiene Data'!$D$11,0,10*ROW('Hygiene Data'!D121))="","",OFFSET('Hygiene Data'!$D$11,0,10*ROW('Hygiene Data'!D121)))</f>
        <v/>
      </c>
      <c r="DP127" s="284" t="str">
        <f ca="true">+IF(OFFSET('Hygiene Data'!$D$12,0,10*ROW('Hygiene Data'!D121))="","",OFFSET('Hygiene Data'!$D$12,0,10*ROW('Hygiene Data'!D121)))</f>
        <v/>
      </c>
      <c r="DQ127" s="284" t="str">
        <f ca="true">+IF(OFFSET('Hygiene Data'!$D$13,0,10*ROW('Hygiene Data'!D121))="","",OFFSET('Hygiene Data'!$D$13,0,10*ROW('Hygiene Data'!D121)))</f>
        <v/>
      </c>
      <c r="DR127" s="284" t="str">
        <f ca="true">+IF(OFFSET('Hygiene Data'!$E$11,0,10*ROW('Hygiene Data'!E121))="","",OFFSET('Hygiene Data'!$E$11,0,10*ROW('Hygiene Data'!E121)))</f>
        <v/>
      </c>
      <c r="DS127" s="284" t="str">
        <f ca="true">+IF(OFFSET('Hygiene Data'!$E$12,0,10*ROW('Hygiene Data'!E121))="","",OFFSET('Hygiene Data'!$E$12,0,10*ROW('Hygiene Data'!E121)))</f>
        <v/>
      </c>
      <c r="DT127" s="284" t="str">
        <f ca="true">+IF(OFFSET('Hygiene Data'!$E$13,0,10*ROW('Hygiene Data'!E121))="","",OFFSET('Hygiene Data'!$E$13,0,10*ROW('Hygiene Data'!E121)))</f>
        <v/>
      </c>
      <c r="DU127" s="284" t="str">
        <f ca="true">+IF(OFFSET('Hygiene Data'!$F$11,0,10*ROW('Hygiene Data'!F121))="","",OFFSET('Hygiene Data'!$F$11,0,10*ROW('Hygiene Data'!F121)))</f>
        <v/>
      </c>
      <c r="DV127" s="284" t="str">
        <f ca="true">+IF(OFFSET('Hygiene Data'!$F$12,0,10*ROW('Hygiene Data'!F121))="","",OFFSET('Hygiene Data'!$F$12,0,10*ROW('Hygiene Data'!F121)))</f>
        <v/>
      </c>
      <c r="DW127" s="284" t="str">
        <f ca="true">+IF(OFFSET('Hygiene Data'!$F$13,0,10*ROW('Hygiene Data'!F121))="","",OFFSET('Hygiene Data'!$F$13,0,10*ROW('Hygiene Data'!F121)))</f>
        <v/>
      </c>
      <c r="DX127" s="284" t="str">
        <f ca="true">+IF(OFFSET('Hygiene Data'!$G$11,0,10*ROW('Hygiene Data'!G121))="","",OFFSET('Hygiene Data'!$G$11,0,10*ROW('Hygiene Data'!G121)))</f>
        <v/>
      </c>
      <c r="DY127" s="284" t="str">
        <f ca="true">+IF(OFFSET('Hygiene Data'!$G$12,0,10*ROW('Hygiene Data'!G121))="","",OFFSET('Hygiene Data'!$G$12,0,10*ROW('Hygiene Data'!G121)))</f>
        <v/>
      </c>
      <c r="DZ127" s="284" t="str">
        <f ca="true">+IF(OFFSET('Hygiene Data'!$G$13,0,10*ROW('Hygiene Data'!G121))="","",OFFSET('Hygiene Data'!$G$13,0,10*ROW('Hygiene Data'!G121)))</f>
        <v/>
      </c>
      <c r="EA127" s="284" t="str">
        <f ca="true">+IF(OFFSET('Hygiene Data'!$H$11,0,10*ROW('Hygiene Data'!H121))="","",OFFSET('Hygiene Data'!$H$11,0,10*ROW('Hygiene Data'!H121)))</f>
        <v/>
      </c>
      <c r="EB127" s="284" t="str">
        <f ca="true">+IF(OFFSET('Hygiene Data'!$H$12,0,10*ROW('Hygiene Data'!H121))="","",OFFSET('Hygiene Data'!$H$12,0,10*ROW('Hygiene Data'!H121)))</f>
        <v/>
      </c>
      <c r="EC127" s="284" t="str">
        <f ca="true">+IF(OFFSET('Hygiene Data'!$H$13,0,10*ROW('Hygiene Data'!H121))="","",OFFSET('Hygiene Data'!$H$13,0,10*ROW('Hygiene Data'!H121)))</f>
        <v/>
      </c>
      <c r="ED127" s="284" t="str">
        <f ca="true">+IF(OFFSET('Hygiene Data'!$I$11,0,10*ROW('Hygiene Data'!I121))="","",OFFSET('Hygiene Data'!$I$11,0,10*ROW('Hygiene Data'!I121)))</f>
        <v/>
      </c>
      <c r="EE127" s="284" t="str">
        <f ca="true">+IF(OFFSET('Hygiene Data'!$I$12,0,10*ROW('Hygiene Data'!I121))="","",OFFSET('Hygiene Data'!$I$12,0,10*ROW('Hygiene Data'!I121)))</f>
        <v/>
      </c>
      <c r="EF127" s="284"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9"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4"/>
      <c r="BS128" s="284" t="str">
        <f ca="true">+IF(OFFSET('Water Data'!$D$27,0,10*ROW('Water Data'!D122))="","",OFFSET('Water Data'!$D$27,0,10*ROW('Water Data'!D122)))</f>
        <v/>
      </c>
      <c r="BT128" s="284" t="str">
        <f ca="true">+IF(OFFSET('Water Data'!$D$28,0,10*ROW('Water Data'!D122))="","",OFFSET('Water Data'!$D$28,0,10*ROW('Water Data'!D122)))</f>
        <v/>
      </c>
      <c r="BU128" s="284" t="str">
        <f ca="true">+IF(OFFSET('Water Data'!$D$29,0,10*ROW('Water Data'!D122))="","",OFFSET('Water Data'!$D$29,0,10*ROW('Water Data'!D122)))</f>
        <v/>
      </c>
      <c r="BV128" s="284" t="str">
        <f ca="true">+IF(OFFSET('Water Data'!$E$27,0,10*ROW('Water Data'!E122))="","",OFFSET('Water Data'!$E$27,0,10*ROW('Water Data'!E122)))</f>
        <v/>
      </c>
      <c r="BW128" s="284" t="str">
        <f ca="true">+IF(OFFSET('Water Data'!$E$28,0,10*ROW('Water Data'!E122))="","",OFFSET('Water Data'!$E$28,0,10*ROW('Water Data'!E122)))</f>
        <v/>
      </c>
      <c r="BX128" s="284" t="str">
        <f ca="true">+IF(OFFSET('Water Data'!$E$29,0,10*ROW('Water Data'!E122))="","",OFFSET('Water Data'!$E$29,0,10*ROW('Water Data'!E122)))</f>
        <v/>
      </c>
      <c r="BY128" s="284" t="str">
        <f ca="true">+IF(OFFSET('Water Data'!$F$27,0,10*ROW('Water Data'!F122))="","",OFFSET('Water Data'!$F$27,0,10*ROW('Water Data'!F122)))</f>
        <v/>
      </c>
      <c r="BZ128" s="284" t="str">
        <f ca="true">+IF(OFFSET('Water Data'!$F$28,0,10*ROW('Water Data'!F122))="","",OFFSET('Water Data'!$F$28,0,10*ROW('Water Data'!F122)))</f>
        <v/>
      </c>
      <c r="CA128" s="284" t="str">
        <f ca="true">+IF(OFFSET('Water Data'!$F$29,0,10*ROW('Water Data'!F122))="","",OFFSET('Water Data'!$F$29,0,10*ROW('Water Data'!F122)))</f>
        <v/>
      </c>
      <c r="CB128" s="284" t="str">
        <f ca="true">+IF(OFFSET('Water Data'!$G$27,0,10*ROW('Water Data'!G122))="","",OFFSET('Water Data'!$G$27,0,10*ROW('Water Data'!G122)))</f>
        <v/>
      </c>
      <c r="CC128" s="284" t="str">
        <f ca="true">+IF(OFFSET('Water Data'!$G$28,0,10*ROW('Water Data'!G122))="","",OFFSET('Water Data'!$G$28,0,10*ROW('Water Data'!G122)))</f>
        <v/>
      </c>
      <c r="CD128" s="284" t="str">
        <f ca="true">+IF(OFFSET('Water Data'!$G$29,0,10*ROW('Water Data'!G122))="","",OFFSET('Water Data'!$G$29,0,10*ROW('Water Data'!G122)))</f>
        <v/>
      </c>
      <c r="CE128" s="284" t="str">
        <f ca="true">+IF(OFFSET('Water Data'!$H$27,0,10*ROW('Water Data'!H122))="","",OFFSET('Water Data'!$H$27,0,10*ROW('Water Data'!H122)))</f>
        <v/>
      </c>
      <c r="CF128" s="284" t="str">
        <f ca="true">+IF(OFFSET('Water Data'!$H$28,0,10*ROW('Water Data'!H122))="","",OFFSET('Water Data'!$H$28,0,10*ROW('Water Data'!H122)))</f>
        <v/>
      </c>
      <c r="CG128" s="284" t="str">
        <f ca="true">+IF(OFFSET('Water Data'!$H$29,0,10*ROW('Water Data'!H122))="","",OFFSET('Water Data'!$H$29,0,10*ROW('Water Data'!H122)))</f>
        <v/>
      </c>
      <c r="CH128" s="284" t="str">
        <f ca="true">+IF(OFFSET('Water Data'!$I$27,0,10*ROW('Water Data'!I122))="","",OFFSET('Water Data'!$I$27,0,10*ROW('Water Data'!I122)))</f>
        <v/>
      </c>
      <c r="CI128" s="284" t="str">
        <f ca="true">+IF(OFFSET('Water Data'!$I$28,0,10*ROW('Water Data'!I122))="","",OFFSET('Water Data'!$I$28,0,10*ROW('Water Data'!I122)))</f>
        <v/>
      </c>
      <c r="CJ128" s="284" t="str">
        <f ca="true">+IF(OFFSET('Water Data'!$I$29,0,10*ROW('Water Data'!I122))="","",OFFSET('Water Data'!$I$29,0,10*ROW('Water Data'!I122)))</f>
        <v/>
      </c>
      <c r="CK128" s="284" t="str">
        <f ca="true">+IF(OFFSET('Sanitation Data'!$D$28,0,10*ROW('Sanitation Data'!D122))="","",OFFSET('Sanitation Data'!$D$28,0,10*ROW('Sanitation Data'!D122)))</f>
        <v/>
      </c>
      <c r="CL128" s="284" t="str">
        <f ca="true">+IF(OFFSET('Sanitation Data'!$D$29,0,10*ROW('Sanitation Data'!D122))="","",OFFSET('Sanitation Data'!$D$29,0,10*ROW('Sanitation Data'!D122)))</f>
        <v/>
      </c>
      <c r="CM128" s="284" t="str">
        <f ca="true">+IF(OFFSET('Sanitation Data'!$D$30,0,10*ROW('Sanitation Data'!D122))="","",OFFSET('Sanitation Data'!$D$30,0,10*ROW('Sanitation Data'!D122)))</f>
        <v/>
      </c>
      <c r="CN128" s="284" t="str">
        <f ca="true">+IF(OFFSET('Sanitation Data'!$D$31,0,10*ROW('Sanitation Data'!D122))="","",OFFSET('Sanitation Data'!$D$31,0,10*ROW('Sanitation Data'!D122)))</f>
        <v/>
      </c>
      <c r="CO128" s="284" t="str">
        <f ca="true">+IF(OFFSET('Sanitation Data'!$D$32,0,10*ROW('Sanitation Data'!D122))="","",OFFSET('Sanitation Data'!$D$32,0,10*ROW('Sanitation Data'!D122)))</f>
        <v/>
      </c>
      <c r="CP128" s="284" t="str">
        <f ca="true">+IF(OFFSET('Sanitation Data'!$E$28,0,10*ROW('Sanitation Data'!E122))="","",OFFSET('Sanitation Data'!$E$28,0,10*ROW('Sanitation Data'!E122)))</f>
        <v/>
      </c>
      <c r="CQ128" s="284" t="str">
        <f ca="true">+IF(OFFSET('Sanitation Data'!$E$29,0,10*ROW('Sanitation Data'!E122))="","",OFFSET('Sanitation Data'!$E$29,0,10*ROW('Sanitation Data'!E122)))</f>
        <v/>
      </c>
      <c r="CR128" s="284" t="str">
        <f ca="true">+IF(OFFSET('Sanitation Data'!$E$30,0,10*ROW('Sanitation Data'!E122))="","",OFFSET('Sanitation Data'!$E$30,0,10*ROW('Sanitation Data'!E122)))</f>
        <v/>
      </c>
      <c r="CS128" s="284" t="str">
        <f ca="true">+IF(OFFSET('Sanitation Data'!$E$31,0,10*ROW('Sanitation Data'!E122))="","",OFFSET('Sanitation Data'!$E$31,0,10*ROW('Sanitation Data'!E122)))</f>
        <v/>
      </c>
      <c r="CT128" s="284" t="str">
        <f ca="true">+IF(OFFSET('Sanitation Data'!$E$32,0,10*ROW('Sanitation Data'!E122))="","",OFFSET('Sanitation Data'!$E$32,0,10*ROW('Sanitation Data'!E122)))</f>
        <v/>
      </c>
      <c r="CU128" s="284" t="str">
        <f ca="true">+IF(OFFSET('Sanitation Data'!$F$28,0,10*ROW('Sanitation Data'!F122))="","",OFFSET('Sanitation Data'!$F$28,0,10*ROW('Sanitation Data'!F122)))</f>
        <v/>
      </c>
      <c r="CV128" s="284" t="str">
        <f ca="true">+IF(OFFSET('Sanitation Data'!$F$29,0,10*ROW('Sanitation Data'!F122))="","",OFFSET('Sanitation Data'!$F$29,0,10*ROW('Sanitation Data'!F122)))</f>
        <v/>
      </c>
      <c r="CW128" s="284" t="str">
        <f ca="true">+IF(OFFSET('Sanitation Data'!$F$30,0,10*ROW('Sanitation Data'!F122))="","",OFFSET('Sanitation Data'!$F$30,0,10*ROW('Sanitation Data'!F122)))</f>
        <v/>
      </c>
      <c r="CX128" s="284" t="str">
        <f ca="true">+IF(OFFSET('Sanitation Data'!$F$31,0,10*ROW('Sanitation Data'!F122))="","",OFFSET('Sanitation Data'!$F$31,0,10*ROW('Sanitation Data'!F122)))</f>
        <v/>
      </c>
      <c r="CY128" s="284" t="str">
        <f ca="true">+IF(OFFSET('Sanitation Data'!$F$32,0,10*ROW('Sanitation Data'!F122))="","",OFFSET('Sanitation Data'!$F$32,0,10*ROW('Sanitation Data'!F122)))</f>
        <v/>
      </c>
      <c r="CZ128" s="284" t="str">
        <f ca="true">+IF(OFFSET('Sanitation Data'!$G$28,0,10*ROW('Sanitation Data'!G122))="","",OFFSET('Sanitation Data'!$G$28,0,10*ROW('Sanitation Data'!G122)))</f>
        <v/>
      </c>
      <c r="DA128" s="284" t="str">
        <f ca="true">+IF(OFFSET('Sanitation Data'!$G$29,0,10*ROW('Sanitation Data'!G122))="","",OFFSET('Sanitation Data'!$G$29,0,10*ROW('Sanitation Data'!G122)))</f>
        <v/>
      </c>
      <c r="DB128" s="284" t="str">
        <f ca="true">+IF(OFFSET('Sanitation Data'!$G$30,0,10*ROW('Sanitation Data'!G122))="","",OFFSET('Sanitation Data'!$G$30,0,10*ROW('Sanitation Data'!G122)))</f>
        <v/>
      </c>
      <c r="DC128" s="284" t="str">
        <f ca="true">+IF(OFFSET('Sanitation Data'!$G$31,0,10*ROW('Sanitation Data'!G122))="","",OFFSET('Sanitation Data'!$G$31,0,10*ROW('Sanitation Data'!G122)))</f>
        <v/>
      </c>
      <c r="DD128" s="284" t="str">
        <f ca="true">+IF(OFFSET('Sanitation Data'!$G$32,0,10*ROW('Sanitation Data'!G122))="","",OFFSET('Sanitation Data'!$G$32,0,10*ROW('Sanitation Data'!G122)))</f>
        <v/>
      </c>
      <c r="DE128" s="284" t="str">
        <f ca="true">+IF(OFFSET('Sanitation Data'!$H$28,0,10*ROW('Sanitation Data'!H122))="","",OFFSET('Sanitation Data'!$H$28,0,10*ROW('Sanitation Data'!H122)))</f>
        <v/>
      </c>
      <c r="DF128" s="284" t="str">
        <f ca="true">+IF(OFFSET('Sanitation Data'!$H$29,0,10*ROW('Sanitation Data'!H122))="","",OFFSET('Sanitation Data'!$H$29,0,10*ROW('Sanitation Data'!H122)))</f>
        <v/>
      </c>
      <c r="DG128" s="284" t="str">
        <f ca="true">+IF(OFFSET('Sanitation Data'!$H$30,0,10*ROW('Sanitation Data'!H122))="","",OFFSET('Sanitation Data'!$H$30,0,10*ROW('Sanitation Data'!H122)))</f>
        <v/>
      </c>
      <c r="DH128" s="284" t="str">
        <f ca="true">+IF(OFFSET('Sanitation Data'!$H$31,0,10*ROW('Sanitation Data'!H122))="","",OFFSET('Sanitation Data'!$H$31,0,10*ROW('Sanitation Data'!H122)))</f>
        <v/>
      </c>
      <c r="DI128" s="284" t="str">
        <f ca="true">+IF(OFFSET('Sanitation Data'!$H$32,0,10*ROW('Sanitation Data'!H122))="","",OFFSET('Sanitation Data'!$H$32,0,10*ROW('Sanitation Data'!H122)))</f>
        <v/>
      </c>
      <c r="DJ128" s="284" t="str">
        <f ca="true">+IF(OFFSET('Sanitation Data'!$I$28,0,10*ROW('Sanitation Data'!I122))="","",OFFSET('Sanitation Data'!$I$28,0,10*ROW('Sanitation Data'!I122)))</f>
        <v/>
      </c>
      <c r="DK128" s="284" t="str">
        <f ca="true">+IF(OFFSET('Sanitation Data'!$I$29,0,10*ROW('Sanitation Data'!I122))="","",OFFSET('Sanitation Data'!$I$29,0,10*ROW('Sanitation Data'!I122)))</f>
        <v/>
      </c>
      <c r="DL128" s="284" t="str">
        <f ca="true">+IF(OFFSET('Sanitation Data'!$I$30,0,10*ROW('Sanitation Data'!I122))="","",OFFSET('Sanitation Data'!$I$30,0,10*ROW('Sanitation Data'!I122)))</f>
        <v/>
      </c>
      <c r="DM128" s="284" t="str">
        <f ca="true">+IF(OFFSET('Sanitation Data'!$I$31,0,10*ROW('Sanitation Data'!I122))="","",OFFSET('Sanitation Data'!$I$31,0,10*ROW('Sanitation Data'!I122)))</f>
        <v/>
      </c>
      <c r="DN128" s="284" t="str">
        <f ca="true">+IF(OFFSET('Sanitation Data'!$I$32,0,10*ROW('Sanitation Data'!I122))="","",OFFSET('Sanitation Data'!$I$32,0,10*ROW('Sanitation Data'!I122)))</f>
        <v/>
      </c>
      <c r="DO128" s="284" t="str">
        <f ca="true">+IF(OFFSET('Hygiene Data'!$D$11,0,10*ROW('Hygiene Data'!D122))="","",OFFSET('Hygiene Data'!$D$11,0,10*ROW('Hygiene Data'!D122)))</f>
        <v/>
      </c>
      <c r="DP128" s="284" t="str">
        <f ca="true">+IF(OFFSET('Hygiene Data'!$D$12,0,10*ROW('Hygiene Data'!D122))="","",OFFSET('Hygiene Data'!$D$12,0,10*ROW('Hygiene Data'!D122)))</f>
        <v/>
      </c>
      <c r="DQ128" s="284" t="str">
        <f ca="true">+IF(OFFSET('Hygiene Data'!$D$13,0,10*ROW('Hygiene Data'!D122))="","",OFFSET('Hygiene Data'!$D$13,0,10*ROW('Hygiene Data'!D122)))</f>
        <v/>
      </c>
      <c r="DR128" s="284" t="str">
        <f ca="true">+IF(OFFSET('Hygiene Data'!$E$11,0,10*ROW('Hygiene Data'!E122))="","",OFFSET('Hygiene Data'!$E$11,0,10*ROW('Hygiene Data'!E122)))</f>
        <v/>
      </c>
      <c r="DS128" s="284" t="str">
        <f ca="true">+IF(OFFSET('Hygiene Data'!$E$12,0,10*ROW('Hygiene Data'!E122))="","",OFFSET('Hygiene Data'!$E$12,0,10*ROW('Hygiene Data'!E122)))</f>
        <v/>
      </c>
      <c r="DT128" s="284" t="str">
        <f ca="true">+IF(OFFSET('Hygiene Data'!$E$13,0,10*ROW('Hygiene Data'!E122))="","",OFFSET('Hygiene Data'!$E$13,0,10*ROW('Hygiene Data'!E122)))</f>
        <v/>
      </c>
      <c r="DU128" s="284" t="str">
        <f ca="true">+IF(OFFSET('Hygiene Data'!$F$11,0,10*ROW('Hygiene Data'!F122))="","",OFFSET('Hygiene Data'!$F$11,0,10*ROW('Hygiene Data'!F122)))</f>
        <v/>
      </c>
      <c r="DV128" s="284" t="str">
        <f ca="true">+IF(OFFSET('Hygiene Data'!$F$12,0,10*ROW('Hygiene Data'!F122))="","",OFFSET('Hygiene Data'!$F$12,0,10*ROW('Hygiene Data'!F122)))</f>
        <v/>
      </c>
      <c r="DW128" s="284" t="str">
        <f ca="true">+IF(OFFSET('Hygiene Data'!$F$13,0,10*ROW('Hygiene Data'!F122))="","",OFFSET('Hygiene Data'!$F$13,0,10*ROW('Hygiene Data'!F122)))</f>
        <v/>
      </c>
      <c r="DX128" s="284" t="str">
        <f ca="true">+IF(OFFSET('Hygiene Data'!$G$11,0,10*ROW('Hygiene Data'!G122))="","",OFFSET('Hygiene Data'!$G$11,0,10*ROW('Hygiene Data'!G122)))</f>
        <v/>
      </c>
      <c r="DY128" s="284" t="str">
        <f ca="true">+IF(OFFSET('Hygiene Data'!$G$12,0,10*ROW('Hygiene Data'!G122))="","",OFFSET('Hygiene Data'!$G$12,0,10*ROW('Hygiene Data'!G122)))</f>
        <v/>
      </c>
      <c r="DZ128" s="284" t="str">
        <f ca="true">+IF(OFFSET('Hygiene Data'!$G$13,0,10*ROW('Hygiene Data'!G122))="","",OFFSET('Hygiene Data'!$G$13,0,10*ROW('Hygiene Data'!G122)))</f>
        <v/>
      </c>
      <c r="EA128" s="284" t="str">
        <f ca="true">+IF(OFFSET('Hygiene Data'!$H$11,0,10*ROW('Hygiene Data'!H122))="","",OFFSET('Hygiene Data'!$H$11,0,10*ROW('Hygiene Data'!H122)))</f>
        <v/>
      </c>
      <c r="EB128" s="284" t="str">
        <f ca="true">+IF(OFFSET('Hygiene Data'!$H$12,0,10*ROW('Hygiene Data'!H122))="","",OFFSET('Hygiene Data'!$H$12,0,10*ROW('Hygiene Data'!H122)))</f>
        <v/>
      </c>
      <c r="EC128" s="284" t="str">
        <f ca="true">+IF(OFFSET('Hygiene Data'!$H$13,0,10*ROW('Hygiene Data'!H122))="","",OFFSET('Hygiene Data'!$H$13,0,10*ROW('Hygiene Data'!H122)))</f>
        <v/>
      </c>
      <c r="ED128" s="284" t="str">
        <f ca="true">+IF(OFFSET('Hygiene Data'!$I$11,0,10*ROW('Hygiene Data'!I122))="","",OFFSET('Hygiene Data'!$I$11,0,10*ROW('Hygiene Data'!I122)))</f>
        <v/>
      </c>
      <c r="EE128" s="284" t="str">
        <f ca="true">+IF(OFFSET('Hygiene Data'!$I$12,0,10*ROW('Hygiene Data'!I122))="","",OFFSET('Hygiene Data'!$I$12,0,10*ROW('Hygiene Data'!I122)))</f>
        <v/>
      </c>
      <c r="EF128" s="284"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9"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4"/>
      <c r="BS129" s="284" t="str">
        <f ca="true">+IF(OFFSET('Water Data'!$D$27,0,10*ROW('Water Data'!D123))="","",OFFSET('Water Data'!$D$27,0,10*ROW('Water Data'!D123)))</f>
        <v/>
      </c>
      <c r="BT129" s="284" t="str">
        <f ca="true">+IF(OFFSET('Water Data'!$D$28,0,10*ROW('Water Data'!D123))="","",OFFSET('Water Data'!$D$28,0,10*ROW('Water Data'!D123)))</f>
        <v/>
      </c>
      <c r="BU129" s="284" t="str">
        <f ca="true">+IF(OFFSET('Water Data'!$D$29,0,10*ROW('Water Data'!D123))="","",OFFSET('Water Data'!$D$29,0,10*ROW('Water Data'!D123)))</f>
        <v/>
      </c>
      <c r="BV129" s="284" t="str">
        <f ca="true">+IF(OFFSET('Water Data'!$E$27,0,10*ROW('Water Data'!E123))="","",OFFSET('Water Data'!$E$27,0,10*ROW('Water Data'!E123)))</f>
        <v/>
      </c>
      <c r="BW129" s="284" t="str">
        <f ca="true">+IF(OFFSET('Water Data'!$E$28,0,10*ROW('Water Data'!E123))="","",OFFSET('Water Data'!$E$28,0,10*ROW('Water Data'!E123)))</f>
        <v/>
      </c>
      <c r="BX129" s="284" t="str">
        <f ca="true">+IF(OFFSET('Water Data'!$E$29,0,10*ROW('Water Data'!E123))="","",OFFSET('Water Data'!$E$29,0,10*ROW('Water Data'!E123)))</f>
        <v/>
      </c>
      <c r="BY129" s="284" t="str">
        <f ca="true">+IF(OFFSET('Water Data'!$F$27,0,10*ROW('Water Data'!F123))="","",OFFSET('Water Data'!$F$27,0,10*ROW('Water Data'!F123)))</f>
        <v/>
      </c>
      <c r="BZ129" s="284" t="str">
        <f ca="true">+IF(OFFSET('Water Data'!$F$28,0,10*ROW('Water Data'!F123))="","",OFFSET('Water Data'!$F$28,0,10*ROW('Water Data'!F123)))</f>
        <v/>
      </c>
      <c r="CA129" s="284" t="str">
        <f ca="true">+IF(OFFSET('Water Data'!$F$29,0,10*ROW('Water Data'!F123))="","",OFFSET('Water Data'!$F$29,0,10*ROW('Water Data'!F123)))</f>
        <v/>
      </c>
      <c r="CB129" s="284" t="str">
        <f ca="true">+IF(OFFSET('Water Data'!$G$27,0,10*ROW('Water Data'!G123))="","",OFFSET('Water Data'!$G$27,0,10*ROW('Water Data'!G123)))</f>
        <v/>
      </c>
      <c r="CC129" s="284" t="str">
        <f ca="true">+IF(OFFSET('Water Data'!$G$28,0,10*ROW('Water Data'!G123))="","",OFFSET('Water Data'!$G$28,0,10*ROW('Water Data'!G123)))</f>
        <v/>
      </c>
      <c r="CD129" s="284" t="str">
        <f ca="true">+IF(OFFSET('Water Data'!$G$29,0,10*ROW('Water Data'!G123))="","",OFFSET('Water Data'!$G$29,0,10*ROW('Water Data'!G123)))</f>
        <v/>
      </c>
      <c r="CE129" s="284" t="str">
        <f ca="true">+IF(OFFSET('Water Data'!$H$27,0,10*ROW('Water Data'!H123))="","",OFFSET('Water Data'!$H$27,0,10*ROW('Water Data'!H123)))</f>
        <v/>
      </c>
      <c r="CF129" s="284" t="str">
        <f ca="true">+IF(OFFSET('Water Data'!$H$28,0,10*ROW('Water Data'!H123))="","",OFFSET('Water Data'!$H$28,0,10*ROW('Water Data'!H123)))</f>
        <v/>
      </c>
      <c r="CG129" s="284" t="str">
        <f ca="true">+IF(OFFSET('Water Data'!$H$29,0,10*ROW('Water Data'!H123))="","",OFFSET('Water Data'!$H$29,0,10*ROW('Water Data'!H123)))</f>
        <v/>
      </c>
      <c r="CH129" s="284" t="str">
        <f ca="true">+IF(OFFSET('Water Data'!$I$27,0,10*ROW('Water Data'!I123))="","",OFFSET('Water Data'!$I$27,0,10*ROW('Water Data'!I123)))</f>
        <v/>
      </c>
      <c r="CI129" s="284" t="str">
        <f ca="true">+IF(OFFSET('Water Data'!$I$28,0,10*ROW('Water Data'!I123))="","",OFFSET('Water Data'!$I$28,0,10*ROW('Water Data'!I123)))</f>
        <v/>
      </c>
      <c r="CJ129" s="284" t="str">
        <f ca="true">+IF(OFFSET('Water Data'!$I$29,0,10*ROW('Water Data'!I123))="","",OFFSET('Water Data'!$I$29,0,10*ROW('Water Data'!I123)))</f>
        <v/>
      </c>
      <c r="CK129" s="284" t="str">
        <f ca="true">+IF(OFFSET('Sanitation Data'!$D$28,0,10*ROW('Sanitation Data'!D123))="","",OFFSET('Sanitation Data'!$D$28,0,10*ROW('Sanitation Data'!D123)))</f>
        <v/>
      </c>
      <c r="CL129" s="284" t="str">
        <f ca="true">+IF(OFFSET('Sanitation Data'!$D$29,0,10*ROW('Sanitation Data'!D123))="","",OFFSET('Sanitation Data'!$D$29,0,10*ROW('Sanitation Data'!D123)))</f>
        <v/>
      </c>
      <c r="CM129" s="284" t="str">
        <f ca="true">+IF(OFFSET('Sanitation Data'!$D$30,0,10*ROW('Sanitation Data'!D123))="","",OFFSET('Sanitation Data'!$D$30,0,10*ROW('Sanitation Data'!D123)))</f>
        <v/>
      </c>
      <c r="CN129" s="284" t="str">
        <f ca="true">+IF(OFFSET('Sanitation Data'!$D$31,0,10*ROW('Sanitation Data'!D123))="","",OFFSET('Sanitation Data'!$D$31,0,10*ROW('Sanitation Data'!D123)))</f>
        <v/>
      </c>
      <c r="CO129" s="284" t="str">
        <f ca="true">+IF(OFFSET('Sanitation Data'!$D$32,0,10*ROW('Sanitation Data'!D123))="","",OFFSET('Sanitation Data'!$D$32,0,10*ROW('Sanitation Data'!D123)))</f>
        <v/>
      </c>
      <c r="CP129" s="284" t="str">
        <f ca="true">+IF(OFFSET('Sanitation Data'!$E$28,0,10*ROW('Sanitation Data'!E123))="","",OFFSET('Sanitation Data'!$E$28,0,10*ROW('Sanitation Data'!E123)))</f>
        <v/>
      </c>
      <c r="CQ129" s="284" t="str">
        <f ca="true">+IF(OFFSET('Sanitation Data'!$E$29,0,10*ROW('Sanitation Data'!E123))="","",OFFSET('Sanitation Data'!$E$29,0,10*ROW('Sanitation Data'!E123)))</f>
        <v/>
      </c>
      <c r="CR129" s="284" t="str">
        <f ca="true">+IF(OFFSET('Sanitation Data'!$E$30,0,10*ROW('Sanitation Data'!E123))="","",OFFSET('Sanitation Data'!$E$30,0,10*ROW('Sanitation Data'!E123)))</f>
        <v/>
      </c>
      <c r="CS129" s="284" t="str">
        <f ca="true">+IF(OFFSET('Sanitation Data'!$E$31,0,10*ROW('Sanitation Data'!E123))="","",OFFSET('Sanitation Data'!$E$31,0,10*ROW('Sanitation Data'!E123)))</f>
        <v/>
      </c>
      <c r="CT129" s="284" t="str">
        <f ca="true">+IF(OFFSET('Sanitation Data'!$E$32,0,10*ROW('Sanitation Data'!E123))="","",OFFSET('Sanitation Data'!$E$32,0,10*ROW('Sanitation Data'!E123)))</f>
        <v/>
      </c>
      <c r="CU129" s="284" t="str">
        <f ca="true">+IF(OFFSET('Sanitation Data'!$F$28,0,10*ROW('Sanitation Data'!F123))="","",OFFSET('Sanitation Data'!$F$28,0,10*ROW('Sanitation Data'!F123)))</f>
        <v/>
      </c>
      <c r="CV129" s="284" t="str">
        <f ca="true">+IF(OFFSET('Sanitation Data'!$F$29,0,10*ROW('Sanitation Data'!F123))="","",OFFSET('Sanitation Data'!$F$29,0,10*ROW('Sanitation Data'!F123)))</f>
        <v/>
      </c>
      <c r="CW129" s="284" t="str">
        <f ca="true">+IF(OFFSET('Sanitation Data'!$F$30,0,10*ROW('Sanitation Data'!F123))="","",OFFSET('Sanitation Data'!$F$30,0,10*ROW('Sanitation Data'!F123)))</f>
        <v/>
      </c>
      <c r="CX129" s="284" t="str">
        <f ca="true">+IF(OFFSET('Sanitation Data'!$F$31,0,10*ROW('Sanitation Data'!F123))="","",OFFSET('Sanitation Data'!$F$31,0,10*ROW('Sanitation Data'!F123)))</f>
        <v/>
      </c>
      <c r="CY129" s="284" t="str">
        <f ca="true">+IF(OFFSET('Sanitation Data'!$F$32,0,10*ROW('Sanitation Data'!F123))="","",OFFSET('Sanitation Data'!$F$32,0,10*ROW('Sanitation Data'!F123)))</f>
        <v/>
      </c>
      <c r="CZ129" s="284" t="str">
        <f ca="true">+IF(OFFSET('Sanitation Data'!$G$28,0,10*ROW('Sanitation Data'!G123))="","",OFFSET('Sanitation Data'!$G$28,0,10*ROW('Sanitation Data'!G123)))</f>
        <v/>
      </c>
      <c r="DA129" s="284" t="str">
        <f ca="true">+IF(OFFSET('Sanitation Data'!$G$29,0,10*ROW('Sanitation Data'!G123))="","",OFFSET('Sanitation Data'!$G$29,0,10*ROW('Sanitation Data'!G123)))</f>
        <v/>
      </c>
      <c r="DB129" s="284" t="str">
        <f ca="true">+IF(OFFSET('Sanitation Data'!$G$30,0,10*ROW('Sanitation Data'!G123))="","",OFFSET('Sanitation Data'!$G$30,0,10*ROW('Sanitation Data'!G123)))</f>
        <v/>
      </c>
      <c r="DC129" s="284" t="str">
        <f ca="true">+IF(OFFSET('Sanitation Data'!$G$31,0,10*ROW('Sanitation Data'!G123))="","",OFFSET('Sanitation Data'!$G$31,0,10*ROW('Sanitation Data'!G123)))</f>
        <v/>
      </c>
      <c r="DD129" s="284" t="str">
        <f ca="true">+IF(OFFSET('Sanitation Data'!$G$32,0,10*ROW('Sanitation Data'!G123))="","",OFFSET('Sanitation Data'!$G$32,0,10*ROW('Sanitation Data'!G123)))</f>
        <v/>
      </c>
      <c r="DE129" s="284" t="str">
        <f ca="true">+IF(OFFSET('Sanitation Data'!$H$28,0,10*ROW('Sanitation Data'!H123))="","",OFFSET('Sanitation Data'!$H$28,0,10*ROW('Sanitation Data'!H123)))</f>
        <v/>
      </c>
      <c r="DF129" s="284" t="str">
        <f ca="true">+IF(OFFSET('Sanitation Data'!$H$29,0,10*ROW('Sanitation Data'!H123))="","",OFFSET('Sanitation Data'!$H$29,0,10*ROW('Sanitation Data'!H123)))</f>
        <v/>
      </c>
      <c r="DG129" s="284" t="str">
        <f ca="true">+IF(OFFSET('Sanitation Data'!$H$30,0,10*ROW('Sanitation Data'!H123))="","",OFFSET('Sanitation Data'!$H$30,0,10*ROW('Sanitation Data'!H123)))</f>
        <v/>
      </c>
      <c r="DH129" s="284" t="str">
        <f ca="true">+IF(OFFSET('Sanitation Data'!$H$31,0,10*ROW('Sanitation Data'!H123))="","",OFFSET('Sanitation Data'!$H$31,0,10*ROW('Sanitation Data'!H123)))</f>
        <v/>
      </c>
      <c r="DI129" s="284" t="str">
        <f ca="true">+IF(OFFSET('Sanitation Data'!$H$32,0,10*ROW('Sanitation Data'!H123))="","",OFFSET('Sanitation Data'!$H$32,0,10*ROW('Sanitation Data'!H123)))</f>
        <v/>
      </c>
      <c r="DJ129" s="284" t="str">
        <f ca="true">+IF(OFFSET('Sanitation Data'!$I$28,0,10*ROW('Sanitation Data'!I123))="","",OFFSET('Sanitation Data'!$I$28,0,10*ROW('Sanitation Data'!I123)))</f>
        <v/>
      </c>
      <c r="DK129" s="284" t="str">
        <f ca="true">+IF(OFFSET('Sanitation Data'!$I$29,0,10*ROW('Sanitation Data'!I123))="","",OFFSET('Sanitation Data'!$I$29,0,10*ROW('Sanitation Data'!I123)))</f>
        <v/>
      </c>
      <c r="DL129" s="284" t="str">
        <f ca="true">+IF(OFFSET('Sanitation Data'!$I$30,0,10*ROW('Sanitation Data'!I123))="","",OFFSET('Sanitation Data'!$I$30,0,10*ROW('Sanitation Data'!I123)))</f>
        <v/>
      </c>
      <c r="DM129" s="284" t="str">
        <f ca="true">+IF(OFFSET('Sanitation Data'!$I$31,0,10*ROW('Sanitation Data'!I123))="","",OFFSET('Sanitation Data'!$I$31,0,10*ROW('Sanitation Data'!I123)))</f>
        <v/>
      </c>
      <c r="DN129" s="284" t="str">
        <f ca="true">+IF(OFFSET('Sanitation Data'!$I$32,0,10*ROW('Sanitation Data'!I123))="","",OFFSET('Sanitation Data'!$I$32,0,10*ROW('Sanitation Data'!I123)))</f>
        <v/>
      </c>
      <c r="DO129" s="284" t="str">
        <f ca="true">+IF(OFFSET('Hygiene Data'!$D$11,0,10*ROW('Hygiene Data'!D123))="","",OFFSET('Hygiene Data'!$D$11,0,10*ROW('Hygiene Data'!D123)))</f>
        <v/>
      </c>
      <c r="DP129" s="284" t="str">
        <f ca="true">+IF(OFFSET('Hygiene Data'!$D$12,0,10*ROW('Hygiene Data'!D123))="","",OFFSET('Hygiene Data'!$D$12,0,10*ROW('Hygiene Data'!D123)))</f>
        <v/>
      </c>
      <c r="DQ129" s="284" t="str">
        <f ca="true">+IF(OFFSET('Hygiene Data'!$D$13,0,10*ROW('Hygiene Data'!D123))="","",OFFSET('Hygiene Data'!$D$13,0,10*ROW('Hygiene Data'!D123)))</f>
        <v/>
      </c>
      <c r="DR129" s="284" t="str">
        <f ca="true">+IF(OFFSET('Hygiene Data'!$E$11,0,10*ROW('Hygiene Data'!E123))="","",OFFSET('Hygiene Data'!$E$11,0,10*ROW('Hygiene Data'!E123)))</f>
        <v/>
      </c>
      <c r="DS129" s="284" t="str">
        <f ca="true">+IF(OFFSET('Hygiene Data'!$E$12,0,10*ROW('Hygiene Data'!E123))="","",OFFSET('Hygiene Data'!$E$12,0,10*ROW('Hygiene Data'!E123)))</f>
        <v/>
      </c>
      <c r="DT129" s="284" t="str">
        <f ca="true">+IF(OFFSET('Hygiene Data'!$E$13,0,10*ROW('Hygiene Data'!E123))="","",OFFSET('Hygiene Data'!$E$13,0,10*ROW('Hygiene Data'!E123)))</f>
        <v/>
      </c>
      <c r="DU129" s="284" t="str">
        <f ca="true">+IF(OFFSET('Hygiene Data'!$F$11,0,10*ROW('Hygiene Data'!F123))="","",OFFSET('Hygiene Data'!$F$11,0,10*ROW('Hygiene Data'!F123)))</f>
        <v/>
      </c>
      <c r="DV129" s="284" t="str">
        <f ca="true">+IF(OFFSET('Hygiene Data'!$F$12,0,10*ROW('Hygiene Data'!F123))="","",OFFSET('Hygiene Data'!$F$12,0,10*ROW('Hygiene Data'!F123)))</f>
        <v/>
      </c>
      <c r="DW129" s="284" t="str">
        <f ca="true">+IF(OFFSET('Hygiene Data'!$F$13,0,10*ROW('Hygiene Data'!F123))="","",OFFSET('Hygiene Data'!$F$13,0,10*ROW('Hygiene Data'!F123)))</f>
        <v/>
      </c>
      <c r="DX129" s="284" t="str">
        <f ca="true">+IF(OFFSET('Hygiene Data'!$G$11,0,10*ROW('Hygiene Data'!G123))="","",OFFSET('Hygiene Data'!$G$11,0,10*ROW('Hygiene Data'!G123)))</f>
        <v/>
      </c>
      <c r="DY129" s="284" t="str">
        <f ca="true">+IF(OFFSET('Hygiene Data'!$G$12,0,10*ROW('Hygiene Data'!G123))="","",OFFSET('Hygiene Data'!$G$12,0,10*ROW('Hygiene Data'!G123)))</f>
        <v/>
      </c>
      <c r="DZ129" s="284" t="str">
        <f ca="true">+IF(OFFSET('Hygiene Data'!$G$13,0,10*ROW('Hygiene Data'!G123))="","",OFFSET('Hygiene Data'!$G$13,0,10*ROW('Hygiene Data'!G123)))</f>
        <v/>
      </c>
      <c r="EA129" s="284" t="str">
        <f ca="true">+IF(OFFSET('Hygiene Data'!$H$11,0,10*ROW('Hygiene Data'!H123))="","",OFFSET('Hygiene Data'!$H$11,0,10*ROW('Hygiene Data'!H123)))</f>
        <v/>
      </c>
      <c r="EB129" s="284" t="str">
        <f ca="true">+IF(OFFSET('Hygiene Data'!$H$12,0,10*ROW('Hygiene Data'!H123))="","",OFFSET('Hygiene Data'!$H$12,0,10*ROW('Hygiene Data'!H123)))</f>
        <v/>
      </c>
      <c r="EC129" s="284" t="str">
        <f ca="true">+IF(OFFSET('Hygiene Data'!$H$13,0,10*ROW('Hygiene Data'!H123))="","",OFFSET('Hygiene Data'!$H$13,0,10*ROW('Hygiene Data'!H123)))</f>
        <v/>
      </c>
      <c r="ED129" s="284" t="str">
        <f ca="true">+IF(OFFSET('Hygiene Data'!$I$11,0,10*ROW('Hygiene Data'!I123))="","",OFFSET('Hygiene Data'!$I$11,0,10*ROW('Hygiene Data'!I123)))</f>
        <v/>
      </c>
      <c r="EE129" s="284" t="str">
        <f ca="true">+IF(OFFSET('Hygiene Data'!$I$12,0,10*ROW('Hygiene Data'!I123))="","",OFFSET('Hygiene Data'!$I$12,0,10*ROW('Hygiene Data'!I123)))</f>
        <v/>
      </c>
      <c r="EF129" s="284"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9"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4"/>
      <c r="BS130" s="284" t="str">
        <f ca="true">+IF(OFFSET('Water Data'!$D$27,0,10*ROW('Water Data'!D124))="","",OFFSET('Water Data'!$D$27,0,10*ROW('Water Data'!D124)))</f>
        <v/>
      </c>
      <c r="BT130" s="284" t="str">
        <f ca="true">+IF(OFFSET('Water Data'!$D$28,0,10*ROW('Water Data'!D124))="","",OFFSET('Water Data'!$D$28,0,10*ROW('Water Data'!D124)))</f>
        <v/>
      </c>
      <c r="BU130" s="284" t="str">
        <f ca="true">+IF(OFFSET('Water Data'!$D$29,0,10*ROW('Water Data'!D124))="","",OFFSET('Water Data'!$D$29,0,10*ROW('Water Data'!D124)))</f>
        <v/>
      </c>
      <c r="BV130" s="284" t="str">
        <f ca="true">+IF(OFFSET('Water Data'!$E$27,0,10*ROW('Water Data'!E124))="","",OFFSET('Water Data'!$E$27,0,10*ROW('Water Data'!E124)))</f>
        <v/>
      </c>
      <c r="BW130" s="284" t="str">
        <f ca="true">+IF(OFFSET('Water Data'!$E$28,0,10*ROW('Water Data'!E124))="","",OFFSET('Water Data'!$E$28,0,10*ROW('Water Data'!E124)))</f>
        <v/>
      </c>
      <c r="BX130" s="284" t="str">
        <f ca="true">+IF(OFFSET('Water Data'!$E$29,0,10*ROW('Water Data'!E124))="","",OFFSET('Water Data'!$E$29,0,10*ROW('Water Data'!E124)))</f>
        <v/>
      </c>
      <c r="BY130" s="284" t="str">
        <f ca="true">+IF(OFFSET('Water Data'!$F$27,0,10*ROW('Water Data'!F124))="","",OFFSET('Water Data'!$F$27,0,10*ROW('Water Data'!F124)))</f>
        <v/>
      </c>
      <c r="BZ130" s="284" t="str">
        <f ca="true">+IF(OFFSET('Water Data'!$F$28,0,10*ROW('Water Data'!F124))="","",OFFSET('Water Data'!$F$28,0,10*ROW('Water Data'!F124)))</f>
        <v/>
      </c>
      <c r="CA130" s="284" t="str">
        <f ca="true">+IF(OFFSET('Water Data'!$F$29,0,10*ROW('Water Data'!F124))="","",OFFSET('Water Data'!$F$29,0,10*ROW('Water Data'!F124)))</f>
        <v/>
      </c>
      <c r="CB130" s="284" t="str">
        <f ca="true">+IF(OFFSET('Water Data'!$G$27,0,10*ROW('Water Data'!G124))="","",OFFSET('Water Data'!$G$27,0,10*ROW('Water Data'!G124)))</f>
        <v/>
      </c>
      <c r="CC130" s="284" t="str">
        <f ca="true">+IF(OFFSET('Water Data'!$G$28,0,10*ROW('Water Data'!G124))="","",OFFSET('Water Data'!$G$28,0,10*ROW('Water Data'!G124)))</f>
        <v/>
      </c>
      <c r="CD130" s="284" t="str">
        <f ca="true">+IF(OFFSET('Water Data'!$G$29,0,10*ROW('Water Data'!G124))="","",OFFSET('Water Data'!$G$29,0,10*ROW('Water Data'!G124)))</f>
        <v/>
      </c>
      <c r="CE130" s="284" t="str">
        <f ca="true">+IF(OFFSET('Water Data'!$H$27,0,10*ROW('Water Data'!H124))="","",OFFSET('Water Data'!$H$27,0,10*ROW('Water Data'!H124)))</f>
        <v/>
      </c>
      <c r="CF130" s="284" t="str">
        <f ca="true">+IF(OFFSET('Water Data'!$H$28,0,10*ROW('Water Data'!H124))="","",OFFSET('Water Data'!$H$28,0,10*ROW('Water Data'!H124)))</f>
        <v/>
      </c>
      <c r="CG130" s="284" t="str">
        <f ca="true">+IF(OFFSET('Water Data'!$H$29,0,10*ROW('Water Data'!H124))="","",OFFSET('Water Data'!$H$29,0,10*ROW('Water Data'!H124)))</f>
        <v/>
      </c>
      <c r="CH130" s="284" t="str">
        <f ca="true">+IF(OFFSET('Water Data'!$I$27,0,10*ROW('Water Data'!I124))="","",OFFSET('Water Data'!$I$27,0,10*ROW('Water Data'!I124)))</f>
        <v/>
      </c>
      <c r="CI130" s="284" t="str">
        <f ca="true">+IF(OFFSET('Water Data'!$I$28,0,10*ROW('Water Data'!I124))="","",OFFSET('Water Data'!$I$28,0,10*ROW('Water Data'!I124)))</f>
        <v/>
      </c>
      <c r="CJ130" s="284" t="str">
        <f ca="true">+IF(OFFSET('Water Data'!$I$29,0,10*ROW('Water Data'!I124))="","",OFFSET('Water Data'!$I$29,0,10*ROW('Water Data'!I124)))</f>
        <v/>
      </c>
      <c r="CK130" s="284" t="str">
        <f ca="true">+IF(OFFSET('Sanitation Data'!$D$28,0,10*ROW('Sanitation Data'!D124))="","",OFFSET('Sanitation Data'!$D$28,0,10*ROW('Sanitation Data'!D124)))</f>
        <v/>
      </c>
      <c r="CL130" s="284" t="str">
        <f ca="true">+IF(OFFSET('Sanitation Data'!$D$29,0,10*ROW('Sanitation Data'!D124))="","",OFFSET('Sanitation Data'!$D$29,0,10*ROW('Sanitation Data'!D124)))</f>
        <v/>
      </c>
      <c r="CM130" s="284" t="str">
        <f ca="true">+IF(OFFSET('Sanitation Data'!$D$30,0,10*ROW('Sanitation Data'!D124))="","",OFFSET('Sanitation Data'!$D$30,0,10*ROW('Sanitation Data'!D124)))</f>
        <v/>
      </c>
      <c r="CN130" s="284" t="str">
        <f ca="true">+IF(OFFSET('Sanitation Data'!$D$31,0,10*ROW('Sanitation Data'!D124))="","",OFFSET('Sanitation Data'!$D$31,0,10*ROW('Sanitation Data'!D124)))</f>
        <v/>
      </c>
      <c r="CO130" s="284" t="str">
        <f ca="true">+IF(OFFSET('Sanitation Data'!$D$32,0,10*ROW('Sanitation Data'!D124))="","",OFFSET('Sanitation Data'!$D$32,0,10*ROW('Sanitation Data'!D124)))</f>
        <v/>
      </c>
      <c r="CP130" s="284" t="str">
        <f ca="true">+IF(OFFSET('Sanitation Data'!$E$28,0,10*ROW('Sanitation Data'!E124))="","",OFFSET('Sanitation Data'!$E$28,0,10*ROW('Sanitation Data'!E124)))</f>
        <v/>
      </c>
      <c r="CQ130" s="284" t="str">
        <f ca="true">+IF(OFFSET('Sanitation Data'!$E$29,0,10*ROW('Sanitation Data'!E124))="","",OFFSET('Sanitation Data'!$E$29,0,10*ROW('Sanitation Data'!E124)))</f>
        <v/>
      </c>
      <c r="CR130" s="284" t="str">
        <f ca="true">+IF(OFFSET('Sanitation Data'!$E$30,0,10*ROW('Sanitation Data'!E124))="","",OFFSET('Sanitation Data'!$E$30,0,10*ROW('Sanitation Data'!E124)))</f>
        <v/>
      </c>
      <c r="CS130" s="284" t="str">
        <f ca="true">+IF(OFFSET('Sanitation Data'!$E$31,0,10*ROW('Sanitation Data'!E124))="","",OFFSET('Sanitation Data'!$E$31,0,10*ROW('Sanitation Data'!E124)))</f>
        <v/>
      </c>
      <c r="CT130" s="284" t="str">
        <f ca="true">+IF(OFFSET('Sanitation Data'!$E$32,0,10*ROW('Sanitation Data'!E124))="","",OFFSET('Sanitation Data'!$E$32,0,10*ROW('Sanitation Data'!E124)))</f>
        <v/>
      </c>
      <c r="CU130" s="284" t="str">
        <f ca="true">+IF(OFFSET('Sanitation Data'!$F$28,0,10*ROW('Sanitation Data'!F124))="","",OFFSET('Sanitation Data'!$F$28,0,10*ROW('Sanitation Data'!F124)))</f>
        <v/>
      </c>
      <c r="CV130" s="284" t="str">
        <f ca="true">+IF(OFFSET('Sanitation Data'!$F$29,0,10*ROW('Sanitation Data'!F124))="","",OFFSET('Sanitation Data'!$F$29,0,10*ROW('Sanitation Data'!F124)))</f>
        <v/>
      </c>
      <c r="CW130" s="284" t="str">
        <f ca="true">+IF(OFFSET('Sanitation Data'!$F$30,0,10*ROW('Sanitation Data'!F124))="","",OFFSET('Sanitation Data'!$F$30,0,10*ROW('Sanitation Data'!F124)))</f>
        <v/>
      </c>
      <c r="CX130" s="284" t="str">
        <f ca="true">+IF(OFFSET('Sanitation Data'!$F$31,0,10*ROW('Sanitation Data'!F124))="","",OFFSET('Sanitation Data'!$F$31,0,10*ROW('Sanitation Data'!F124)))</f>
        <v/>
      </c>
      <c r="CY130" s="284" t="str">
        <f ca="true">+IF(OFFSET('Sanitation Data'!$F$32,0,10*ROW('Sanitation Data'!F124))="","",OFFSET('Sanitation Data'!$F$32,0,10*ROW('Sanitation Data'!F124)))</f>
        <v/>
      </c>
      <c r="CZ130" s="284" t="str">
        <f ca="true">+IF(OFFSET('Sanitation Data'!$G$28,0,10*ROW('Sanitation Data'!G124))="","",OFFSET('Sanitation Data'!$G$28,0,10*ROW('Sanitation Data'!G124)))</f>
        <v/>
      </c>
      <c r="DA130" s="284" t="str">
        <f ca="true">+IF(OFFSET('Sanitation Data'!$G$29,0,10*ROW('Sanitation Data'!G124))="","",OFFSET('Sanitation Data'!$G$29,0,10*ROW('Sanitation Data'!G124)))</f>
        <v/>
      </c>
      <c r="DB130" s="284" t="str">
        <f ca="true">+IF(OFFSET('Sanitation Data'!$G$30,0,10*ROW('Sanitation Data'!G124))="","",OFFSET('Sanitation Data'!$G$30,0,10*ROW('Sanitation Data'!G124)))</f>
        <v/>
      </c>
      <c r="DC130" s="284" t="str">
        <f ca="true">+IF(OFFSET('Sanitation Data'!$G$31,0,10*ROW('Sanitation Data'!G124))="","",OFFSET('Sanitation Data'!$G$31,0,10*ROW('Sanitation Data'!G124)))</f>
        <v/>
      </c>
      <c r="DD130" s="284" t="str">
        <f ca="true">+IF(OFFSET('Sanitation Data'!$G$32,0,10*ROW('Sanitation Data'!G124))="","",OFFSET('Sanitation Data'!$G$32,0,10*ROW('Sanitation Data'!G124)))</f>
        <v/>
      </c>
      <c r="DE130" s="284" t="str">
        <f ca="true">+IF(OFFSET('Sanitation Data'!$H$28,0,10*ROW('Sanitation Data'!H124))="","",OFFSET('Sanitation Data'!$H$28,0,10*ROW('Sanitation Data'!H124)))</f>
        <v/>
      </c>
      <c r="DF130" s="284" t="str">
        <f ca="true">+IF(OFFSET('Sanitation Data'!$H$29,0,10*ROW('Sanitation Data'!H124))="","",OFFSET('Sanitation Data'!$H$29,0,10*ROW('Sanitation Data'!H124)))</f>
        <v/>
      </c>
      <c r="DG130" s="284" t="str">
        <f ca="true">+IF(OFFSET('Sanitation Data'!$H$30,0,10*ROW('Sanitation Data'!H124))="","",OFFSET('Sanitation Data'!$H$30,0,10*ROW('Sanitation Data'!H124)))</f>
        <v/>
      </c>
      <c r="DH130" s="284" t="str">
        <f ca="true">+IF(OFFSET('Sanitation Data'!$H$31,0,10*ROW('Sanitation Data'!H124))="","",OFFSET('Sanitation Data'!$H$31,0,10*ROW('Sanitation Data'!H124)))</f>
        <v/>
      </c>
      <c r="DI130" s="284" t="str">
        <f ca="true">+IF(OFFSET('Sanitation Data'!$H$32,0,10*ROW('Sanitation Data'!H124))="","",OFFSET('Sanitation Data'!$H$32,0,10*ROW('Sanitation Data'!H124)))</f>
        <v/>
      </c>
      <c r="DJ130" s="284" t="str">
        <f ca="true">+IF(OFFSET('Sanitation Data'!$I$28,0,10*ROW('Sanitation Data'!I124))="","",OFFSET('Sanitation Data'!$I$28,0,10*ROW('Sanitation Data'!I124)))</f>
        <v/>
      </c>
      <c r="DK130" s="284" t="str">
        <f ca="true">+IF(OFFSET('Sanitation Data'!$I$29,0,10*ROW('Sanitation Data'!I124))="","",OFFSET('Sanitation Data'!$I$29,0,10*ROW('Sanitation Data'!I124)))</f>
        <v/>
      </c>
      <c r="DL130" s="284" t="str">
        <f ca="true">+IF(OFFSET('Sanitation Data'!$I$30,0,10*ROW('Sanitation Data'!I124))="","",OFFSET('Sanitation Data'!$I$30,0,10*ROW('Sanitation Data'!I124)))</f>
        <v/>
      </c>
      <c r="DM130" s="284" t="str">
        <f ca="true">+IF(OFFSET('Sanitation Data'!$I$31,0,10*ROW('Sanitation Data'!I124))="","",OFFSET('Sanitation Data'!$I$31,0,10*ROW('Sanitation Data'!I124)))</f>
        <v/>
      </c>
      <c r="DN130" s="284" t="str">
        <f ca="true">+IF(OFFSET('Sanitation Data'!$I$32,0,10*ROW('Sanitation Data'!I124))="","",OFFSET('Sanitation Data'!$I$32,0,10*ROW('Sanitation Data'!I124)))</f>
        <v/>
      </c>
      <c r="DO130" s="284" t="str">
        <f ca="true">+IF(OFFSET('Hygiene Data'!$D$11,0,10*ROW('Hygiene Data'!D124))="","",OFFSET('Hygiene Data'!$D$11,0,10*ROW('Hygiene Data'!D124)))</f>
        <v/>
      </c>
      <c r="DP130" s="284" t="str">
        <f ca="true">+IF(OFFSET('Hygiene Data'!$D$12,0,10*ROW('Hygiene Data'!D124))="","",OFFSET('Hygiene Data'!$D$12,0,10*ROW('Hygiene Data'!D124)))</f>
        <v/>
      </c>
      <c r="DQ130" s="284" t="str">
        <f ca="true">+IF(OFFSET('Hygiene Data'!$D$13,0,10*ROW('Hygiene Data'!D124))="","",OFFSET('Hygiene Data'!$D$13,0,10*ROW('Hygiene Data'!D124)))</f>
        <v/>
      </c>
      <c r="DR130" s="284" t="str">
        <f ca="true">+IF(OFFSET('Hygiene Data'!$E$11,0,10*ROW('Hygiene Data'!E124))="","",OFFSET('Hygiene Data'!$E$11,0,10*ROW('Hygiene Data'!E124)))</f>
        <v/>
      </c>
      <c r="DS130" s="284" t="str">
        <f ca="true">+IF(OFFSET('Hygiene Data'!$E$12,0,10*ROW('Hygiene Data'!E124))="","",OFFSET('Hygiene Data'!$E$12,0,10*ROW('Hygiene Data'!E124)))</f>
        <v/>
      </c>
      <c r="DT130" s="284" t="str">
        <f ca="true">+IF(OFFSET('Hygiene Data'!$E$13,0,10*ROW('Hygiene Data'!E124))="","",OFFSET('Hygiene Data'!$E$13,0,10*ROW('Hygiene Data'!E124)))</f>
        <v/>
      </c>
      <c r="DU130" s="284" t="str">
        <f ca="true">+IF(OFFSET('Hygiene Data'!$F$11,0,10*ROW('Hygiene Data'!F124))="","",OFFSET('Hygiene Data'!$F$11,0,10*ROW('Hygiene Data'!F124)))</f>
        <v/>
      </c>
      <c r="DV130" s="284" t="str">
        <f ca="true">+IF(OFFSET('Hygiene Data'!$F$12,0,10*ROW('Hygiene Data'!F124))="","",OFFSET('Hygiene Data'!$F$12,0,10*ROW('Hygiene Data'!F124)))</f>
        <v/>
      </c>
      <c r="DW130" s="284" t="str">
        <f ca="true">+IF(OFFSET('Hygiene Data'!$F$13,0,10*ROW('Hygiene Data'!F124))="","",OFFSET('Hygiene Data'!$F$13,0,10*ROW('Hygiene Data'!F124)))</f>
        <v/>
      </c>
      <c r="DX130" s="284" t="str">
        <f ca="true">+IF(OFFSET('Hygiene Data'!$G$11,0,10*ROW('Hygiene Data'!G124))="","",OFFSET('Hygiene Data'!$G$11,0,10*ROW('Hygiene Data'!G124)))</f>
        <v/>
      </c>
      <c r="DY130" s="284" t="str">
        <f ca="true">+IF(OFFSET('Hygiene Data'!$G$12,0,10*ROW('Hygiene Data'!G124))="","",OFFSET('Hygiene Data'!$G$12,0,10*ROW('Hygiene Data'!G124)))</f>
        <v/>
      </c>
      <c r="DZ130" s="284" t="str">
        <f ca="true">+IF(OFFSET('Hygiene Data'!$G$13,0,10*ROW('Hygiene Data'!G124))="","",OFFSET('Hygiene Data'!$G$13,0,10*ROW('Hygiene Data'!G124)))</f>
        <v/>
      </c>
      <c r="EA130" s="284" t="str">
        <f ca="true">+IF(OFFSET('Hygiene Data'!$H$11,0,10*ROW('Hygiene Data'!H124))="","",OFFSET('Hygiene Data'!$H$11,0,10*ROW('Hygiene Data'!H124)))</f>
        <v/>
      </c>
      <c r="EB130" s="284" t="str">
        <f ca="true">+IF(OFFSET('Hygiene Data'!$H$12,0,10*ROW('Hygiene Data'!H124))="","",OFFSET('Hygiene Data'!$H$12,0,10*ROW('Hygiene Data'!H124)))</f>
        <v/>
      </c>
      <c r="EC130" s="284" t="str">
        <f ca="true">+IF(OFFSET('Hygiene Data'!$H$13,0,10*ROW('Hygiene Data'!H124))="","",OFFSET('Hygiene Data'!$H$13,0,10*ROW('Hygiene Data'!H124)))</f>
        <v/>
      </c>
      <c r="ED130" s="284" t="str">
        <f ca="true">+IF(OFFSET('Hygiene Data'!$I$11,0,10*ROW('Hygiene Data'!I124))="","",OFFSET('Hygiene Data'!$I$11,0,10*ROW('Hygiene Data'!I124)))</f>
        <v/>
      </c>
      <c r="EE130" s="284" t="str">
        <f ca="true">+IF(OFFSET('Hygiene Data'!$I$12,0,10*ROW('Hygiene Data'!I124))="","",OFFSET('Hygiene Data'!$I$12,0,10*ROW('Hygiene Data'!I124)))</f>
        <v/>
      </c>
      <c r="EF130" s="284"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9"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4"/>
      <c r="BS131" s="284" t="str">
        <f ca="true">+IF(OFFSET('Water Data'!$D$27,0,10*ROW('Water Data'!D125))="","",OFFSET('Water Data'!$D$27,0,10*ROW('Water Data'!D125)))</f>
        <v/>
      </c>
      <c r="BT131" s="284" t="str">
        <f ca="true">+IF(OFFSET('Water Data'!$D$28,0,10*ROW('Water Data'!D125))="","",OFFSET('Water Data'!$D$28,0,10*ROW('Water Data'!D125)))</f>
        <v/>
      </c>
      <c r="BU131" s="284" t="str">
        <f ca="true">+IF(OFFSET('Water Data'!$D$29,0,10*ROW('Water Data'!D125))="","",OFFSET('Water Data'!$D$29,0,10*ROW('Water Data'!D125)))</f>
        <v/>
      </c>
      <c r="BV131" s="284" t="str">
        <f ca="true">+IF(OFFSET('Water Data'!$E$27,0,10*ROW('Water Data'!E125))="","",OFFSET('Water Data'!$E$27,0,10*ROW('Water Data'!E125)))</f>
        <v/>
      </c>
      <c r="BW131" s="284" t="str">
        <f ca="true">+IF(OFFSET('Water Data'!$E$28,0,10*ROW('Water Data'!E125))="","",OFFSET('Water Data'!$E$28,0,10*ROW('Water Data'!E125)))</f>
        <v/>
      </c>
      <c r="BX131" s="284" t="str">
        <f ca="true">+IF(OFFSET('Water Data'!$E$29,0,10*ROW('Water Data'!E125))="","",OFFSET('Water Data'!$E$29,0,10*ROW('Water Data'!E125)))</f>
        <v/>
      </c>
      <c r="BY131" s="284" t="str">
        <f ca="true">+IF(OFFSET('Water Data'!$F$27,0,10*ROW('Water Data'!F125))="","",OFFSET('Water Data'!$F$27,0,10*ROW('Water Data'!F125)))</f>
        <v/>
      </c>
      <c r="BZ131" s="284" t="str">
        <f ca="true">+IF(OFFSET('Water Data'!$F$28,0,10*ROW('Water Data'!F125))="","",OFFSET('Water Data'!$F$28,0,10*ROW('Water Data'!F125)))</f>
        <v/>
      </c>
      <c r="CA131" s="284" t="str">
        <f ca="true">+IF(OFFSET('Water Data'!$F$29,0,10*ROW('Water Data'!F125))="","",OFFSET('Water Data'!$F$29,0,10*ROW('Water Data'!F125)))</f>
        <v/>
      </c>
      <c r="CB131" s="284" t="str">
        <f ca="true">+IF(OFFSET('Water Data'!$G$27,0,10*ROW('Water Data'!G125))="","",OFFSET('Water Data'!$G$27,0,10*ROW('Water Data'!G125)))</f>
        <v/>
      </c>
      <c r="CC131" s="284" t="str">
        <f ca="true">+IF(OFFSET('Water Data'!$G$28,0,10*ROW('Water Data'!G125))="","",OFFSET('Water Data'!$G$28,0,10*ROW('Water Data'!G125)))</f>
        <v/>
      </c>
      <c r="CD131" s="284" t="str">
        <f ca="true">+IF(OFFSET('Water Data'!$G$29,0,10*ROW('Water Data'!G125))="","",OFFSET('Water Data'!$G$29,0,10*ROW('Water Data'!G125)))</f>
        <v/>
      </c>
      <c r="CE131" s="284" t="str">
        <f ca="true">+IF(OFFSET('Water Data'!$H$27,0,10*ROW('Water Data'!H125))="","",OFFSET('Water Data'!$H$27,0,10*ROW('Water Data'!H125)))</f>
        <v/>
      </c>
      <c r="CF131" s="284" t="str">
        <f ca="true">+IF(OFFSET('Water Data'!$H$28,0,10*ROW('Water Data'!H125))="","",OFFSET('Water Data'!$H$28,0,10*ROW('Water Data'!H125)))</f>
        <v/>
      </c>
      <c r="CG131" s="284" t="str">
        <f ca="true">+IF(OFFSET('Water Data'!$H$29,0,10*ROW('Water Data'!H125))="","",OFFSET('Water Data'!$H$29,0,10*ROW('Water Data'!H125)))</f>
        <v/>
      </c>
      <c r="CH131" s="284" t="str">
        <f ca="true">+IF(OFFSET('Water Data'!$I$27,0,10*ROW('Water Data'!I125))="","",OFFSET('Water Data'!$I$27,0,10*ROW('Water Data'!I125)))</f>
        <v/>
      </c>
      <c r="CI131" s="284" t="str">
        <f ca="true">+IF(OFFSET('Water Data'!$I$28,0,10*ROW('Water Data'!I125))="","",OFFSET('Water Data'!$I$28,0,10*ROW('Water Data'!I125)))</f>
        <v/>
      </c>
      <c r="CJ131" s="284" t="str">
        <f ca="true">+IF(OFFSET('Water Data'!$I$29,0,10*ROW('Water Data'!I125))="","",OFFSET('Water Data'!$I$29,0,10*ROW('Water Data'!I125)))</f>
        <v/>
      </c>
      <c r="CK131" s="284" t="str">
        <f ca="true">+IF(OFFSET('Sanitation Data'!$D$28,0,10*ROW('Sanitation Data'!D125))="","",OFFSET('Sanitation Data'!$D$28,0,10*ROW('Sanitation Data'!D125)))</f>
        <v/>
      </c>
      <c r="CL131" s="284" t="str">
        <f ca="true">+IF(OFFSET('Sanitation Data'!$D$29,0,10*ROW('Sanitation Data'!D125))="","",OFFSET('Sanitation Data'!$D$29,0,10*ROW('Sanitation Data'!D125)))</f>
        <v/>
      </c>
      <c r="CM131" s="284" t="str">
        <f ca="true">+IF(OFFSET('Sanitation Data'!$D$30,0,10*ROW('Sanitation Data'!D125))="","",OFFSET('Sanitation Data'!$D$30,0,10*ROW('Sanitation Data'!D125)))</f>
        <v/>
      </c>
      <c r="CN131" s="284" t="str">
        <f ca="true">+IF(OFFSET('Sanitation Data'!$D$31,0,10*ROW('Sanitation Data'!D125))="","",OFFSET('Sanitation Data'!$D$31,0,10*ROW('Sanitation Data'!D125)))</f>
        <v/>
      </c>
      <c r="CO131" s="284" t="str">
        <f ca="true">+IF(OFFSET('Sanitation Data'!$D$32,0,10*ROW('Sanitation Data'!D125))="","",OFFSET('Sanitation Data'!$D$32,0,10*ROW('Sanitation Data'!D125)))</f>
        <v/>
      </c>
      <c r="CP131" s="284" t="str">
        <f ca="true">+IF(OFFSET('Sanitation Data'!$E$28,0,10*ROW('Sanitation Data'!E125))="","",OFFSET('Sanitation Data'!$E$28,0,10*ROW('Sanitation Data'!E125)))</f>
        <v/>
      </c>
      <c r="CQ131" s="284" t="str">
        <f ca="true">+IF(OFFSET('Sanitation Data'!$E$29,0,10*ROW('Sanitation Data'!E125))="","",OFFSET('Sanitation Data'!$E$29,0,10*ROW('Sanitation Data'!E125)))</f>
        <v/>
      </c>
      <c r="CR131" s="284" t="str">
        <f ca="true">+IF(OFFSET('Sanitation Data'!$E$30,0,10*ROW('Sanitation Data'!E125))="","",OFFSET('Sanitation Data'!$E$30,0,10*ROW('Sanitation Data'!E125)))</f>
        <v/>
      </c>
      <c r="CS131" s="284" t="str">
        <f ca="true">+IF(OFFSET('Sanitation Data'!$E$31,0,10*ROW('Sanitation Data'!E125))="","",OFFSET('Sanitation Data'!$E$31,0,10*ROW('Sanitation Data'!E125)))</f>
        <v/>
      </c>
      <c r="CT131" s="284" t="str">
        <f ca="true">+IF(OFFSET('Sanitation Data'!$E$32,0,10*ROW('Sanitation Data'!E125))="","",OFFSET('Sanitation Data'!$E$32,0,10*ROW('Sanitation Data'!E125)))</f>
        <v/>
      </c>
      <c r="CU131" s="284" t="str">
        <f ca="true">+IF(OFFSET('Sanitation Data'!$F$28,0,10*ROW('Sanitation Data'!F125))="","",OFFSET('Sanitation Data'!$F$28,0,10*ROW('Sanitation Data'!F125)))</f>
        <v/>
      </c>
      <c r="CV131" s="284" t="str">
        <f ca="true">+IF(OFFSET('Sanitation Data'!$F$29,0,10*ROW('Sanitation Data'!F125))="","",OFFSET('Sanitation Data'!$F$29,0,10*ROW('Sanitation Data'!F125)))</f>
        <v/>
      </c>
      <c r="CW131" s="284" t="str">
        <f ca="true">+IF(OFFSET('Sanitation Data'!$F$30,0,10*ROW('Sanitation Data'!F125))="","",OFFSET('Sanitation Data'!$F$30,0,10*ROW('Sanitation Data'!F125)))</f>
        <v/>
      </c>
      <c r="CX131" s="284" t="str">
        <f ca="true">+IF(OFFSET('Sanitation Data'!$F$31,0,10*ROW('Sanitation Data'!F125))="","",OFFSET('Sanitation Data'!$F$31,0,10*ROW('Sanitation Data'!F125)))</f>
        <v/>
      </c>
      <c r="CY131" s="284" t="str">
        <f ca="true">+IF(OFFSET('Sanitation Data'!$F$32,0,10*ROW('Sanitation Data'!F125))="","",OFFSET('Sanitation Data'!$F$32,0,10*ROW('Sanitation Data'!F125)))</f>
        <v/>
      </c>
      <c r="CZ131" s="284" t="str">
        <f ca="true">+IF(OFFSET('Sanitation Data'!$G$28,0,10*ROW('Sanitation Data'!G125))="","",OFFSET('Sanitation Data'!$G$28,0,10*ROW('Sanitation Data'!G125)))</f>
        <v/>
      </c>
      <c r="DA131" s="284" t="str">
        <f ca="true">+IF(OFFSET('Sanitation Data'!$G$29,0,10*ROW('Sanitation Data'!G125))="","",OFFSET('Sanitation Data'!$G$29,0,10*ROW('Sanitation Data'!G125)))</f>
        <v/>
      </c>
      <c r="DB131" s="284" t="str">
        <f ca="true">+IF(OFFSET('Sanitation Data'!$G$30,0,10*ROW('Sanitation Data'!G125))="","",OFFSET('Sanitation Data'!$G$30,0,10*ROW('Sanitation Data'!G125)))</f>
        <v/>
      </c>
      <c r="DC131" s="284" t="str">
        <f ca="true">+IF(OFFSET('Sanitation Data'!$G$31,0,10*ROW('Sanitation Data'!G125))="","",OFFSET('Sanitation Data'!$G$31,0,10*ROW('Sanitation Data'!G125)))</f>
        <v/>
      </c>
      <c r="DD131" s="284" t="str">
        <f ca="true">+IF(OFFSET('Sanitation Data'!$G$32,0,10*ROW('Sanitation Data'!G125))="","",OFFSET('Sanitation Data'!$G$32,0,10*ROW('Sanitation Data'!G125)))</f>
        <v/>
      </c>
      <c r="DE131" s="284" t="str">
        <f ca="true">+IF(OFFSET('Sanitation Data'!$H$28,0,10*ROW('Sanitation Data'!H125))="","",OFFSET('Sanitation Data'!$H$28,0,10*ROW('Sanitation Data'!H125)))</f>
        <v/>
      </c>
      <c r="DF131" s="284" t="str">
        <f ca="true">+IF(OFFSET('Sanitation Data'!$H$29,0,10*ROW('Sanitation Data'!H125))="","",OFFSET('Sanitation Data'!$H$29,0,10*ROW('Sanitation Data'!H125)))</f>
        <v/>
      </c>
      <c r="DG131" s="284" t="str">
        <f ca="true">+IF(OFFSET('Sanitation Data'!$H$30,0,10*ROW('Sanitation Data'!H125))="","",OFFSET('Sanitation Data'!$H$30,0,10*ROW('Sanitation Data'!H125)))</f>
        <v/>
      </c>
      <c r="DH131" s="284" t="str">
        <f ca="true">+IF(OFFSET('Sanitation Data'!$H$31,0,10*ROW('Sanitation Data'!H125))="","",OFFSET('Sanitation Data'!$H$31,0,10*ROW('Sanitation Data'!H125)))</f>
        <v/>
      </c>
      <c r="DI131" s="284" t="str">
        <f ca="true">+IF(OFFSET('Sanitation Data'!$H$32,0,10*ROW('Sanitation Data'!H125))="","",OFFSET('Sanitation Data'!$H$32,0,10*ROW('Sanitation Data'!H125)))</f>
        <v/>
      </c>
      <c r="DJ131" s="284" t="str">
        <f ca="true">+IF(OFFSET('Sanitation Data'!$I$28,0,10*ROW('Sanitation Data'!I125))="","",OFFSET('Sanitation Data'!$I$28,0,10*ROW('Sanitation Data'!I125)))</f>
        <v/>
      </c>
      <c r="DK131" s="284" t="str">
        <f ca="true">+IF(OFFSET('Sanitation Data'!$I$29,0,10*ROW('Sanitation Data'!I125))="","",OFFSET('Sanitation Data'!$I$29,0,10*ROW('Sanitation Data'!I125)))</f>
        <v/>
      </c>
      <c r="DL131" s="284" t="str">
        <f ca="true">+IF(OFFSET('Sanitation Data'!$I$30,0,10*ROW('Sanitation Data'!I125))="","",OFFSET('Sanitation Data'!$I$30,0,10*ROW('Sanitation Data'!I125)))</f>
        <v/>
      </c>
      <c r="DM131" s="284" t="str">
        <f ca="true">+IF(OFFSET('Sanitation Data'!$I$31,0,10*ROW('Sanitation Data'!I125))="","",OFFSET('Sanitation Data'!$I$31,0,10*ROW('Sanitation Data'!I125)))</f>
        <v/>
      </c>
      <c r="DN131" s="284" t="str">
        <f ca="true">+IF(OFFSET('Sanitation Data'!$I$32,0,10*ROW('Sanitation Data'!I125))="","",OFFSET('Sanitation Data'!$I$32,0,10*ROW('Sanitation Data'!I125)))</f>
        <v/>
      </c>
      <c r="DO131" s="284" t="str">
        <f ca="true">+IF(OFFSET('Hygiene Data'!$D$11,0,10*ROW('Hygiene Data'!D125))="","",OFFSET('Hygiene Data'!$D$11,0,10*ROW('Hygiene Data'!D125)))</f>
        <v/>
      </c>
      <c r="DP131" s="284" t="str">
        <f ca="true">+IF(OFFSET('Hygiene Data'!$D$12,0,10*ROW('Hygiene Data'!D125))="","",OFFSET('Hygiene Data'!$D$12,0,10*ROW('Hygiene Data'!D125)))</f>
        <v/>
      </c>
      <c r="DQ131" s="284" t="str">
        <f ca="true">+IF(OFFSET('Hygiene Data'!$D$13,0,10*ROW('Hygiene Data'!D125))="","",OFFSET('Hygiene Data'!$D$13,0,10*ROW('Hygiene Data'!D125)))</f>
        <v/>
      </c>
      <c r="DR131" s="284" t="str">
        <f ca="true">+IF(OFFSET('Hygiene Data'!$E$11,0,10*ROW('Hygiene Data'!E125))="","",OFFSET('Hygiene Data'!$E$11,0,10*ROW('Hygiene Data'!E125)))</f>
        <v/>
      </c>
      <c r="DS131" s="284" t="str">
        <f ca="true">+IF(OFFSET('Hygiene Data'!$E$12,0,10*ROW('Hygiene Data'!E125))="","",OFFSET('Hygiene Data'!$E$12,0,10*ROW('Hygiene Data'!E125)))</f>
        <v/>
      </c>
      <c r="DT131" s="284" t="str">
        <f ca="true">+IF(OFFSET('Hygiene Data'!$E$13,0,10*ROW('Hygiene Data'!E125))="","",OFFSET('Hygiene Data'!$E$13,0,10*ROW('Hygiene Data'!E125)))</f>
        <v/>
      </c>
      <c r="DU131" s="284" t="str">
        <f ca="true">+IF(OFFSET('Hygiene Data'!$F$11,0,10*ROW('Hygiene Data'!F125))="","",OFFSET('Hygiene Data'!$F$11,0,10*ROW('Hygiene Data'!F125)))</f>
        <v/>
      </c>
      <c r="DV131" s="284" t="str">
        <f ca="true">+IF(OFFSET('Hygiene Data'!$F$12,0,10*ROW('Hygiene Data'!F125))="","",OFFSET('Hygiene Data'!$F$12,0,10*ROW('Hygiene Data'!F125)))</f>
        <v/>
      </c>
      <c r="DW131" s="284" t="str">
        <f ca="true">+IF(OFFSET('Hygiene Data'!$F$13,0,10*ROW('Hygiene Data'!F125))="","",OFFSET('Hygiene Data'!$F$13,0,10*ROW('Hygiene Data'!F125)))</f>
        <v/>
      </c>
      <c r="DX131" s="284" t="str">
        <f ca="true">+IF(OFFSET('Hygiene Data'!$G$11,0,10*ROW('Hygiene Data'!G125))="","",OFFSET('Hygiene Data'!$G$11,0,10*ROW('Hygiene Data'!G125)))</f>
        <v/>
      </c>
      <c r="DY131" s="284" t="str">
        <f ca="true">+IF(OFFSET('Hygiene Data'!$G$12,0,10*ROW('Hygiene Data'!G125))="","",OFFSET('Hygiene Data'!$G$12,0,10*ROW('Hygiene Data'!G125)))</f>
        <v/>
      </c>
      <c r="DZ131" s="284" t="str">
        <f ca="true">+IF(OFFSET('Hygiene Data'!$G$13,0,10*ROW('Hygiene Data'!G125))="","",OFFSET('Hygiene Data'!$G$13,0,10*ROW('Hygiene Data'!G125)))</f>
        <v/>
      </c>
      <c r="EA131" s="284" t="str">
        <f ca="true">+IF(OFFSET('Hygiene Data'!$H$11,0,10*ROW('Hygiene Data'!H125))="","",OFFSET('Hygiene Data'!$H$11,0,10*ROW('Hygiene Data'!H125)))</f>
        <v/>
      </c>
      <c r="EB131" s="284" t="str">
        <f ca="true">+IF(OFFSET('Hygiene Data'!$H$12,0,10*ROW('Hygiene Data'!H125))="","",OFFSET('Hygiene Data'!$H$12,0,10*ROW('Hygiene Data'!H125)))</f>
        <v/>
      </c>
      <c r="EC131" s="284" t="str">
        <f ca="true">+IF(OFFSET('Hygiene Data'!$H$13,0,10*ROW('Hygiene Data'!H125))="","",OFFSET('Hygiene Data'!$H$13,0,10*ROW('Hygiene Data'!H125)))</f>
        <v/>
      </c>
      <c r="ED131" s="284" t="str">
        <f ca="true">+IF(OFFSET('Hygiene Data'!$I$11,0,10*ROW('Hygiene Data'!I125))="","",OFFSET('Hygiene Data'!$I$11,0,10*ROW('Hygiene Data'!I125)))</f>
        <v/>
      </c>
      <c r="EE131" s="284" t="str">
        <f ca="true">+IF(OFFSET('Hygiene Data'!$I$12,0,10*ROW('Hygiene Data'!I125))="","",OFFSET('Hygiene Data'!$I$12,0,10*ROW('Hygiene Data'!I125)))</f>
        <v/>
      </c>
      <c r="EF131" s="284"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9"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4"/>
      <c r="BS132" s="284" t="str">
        <f ca="true">+IF(OFFSET('Water Data'!$D$27,0,10*ROW('Water Data'!D126))="","",OFFSET('Water Data'!$D$27,0,10*ROW('Water Data'!D126)))</f>
        <v/>
      </c>
      <c r="BT132" s="284" t="str">
        <f ca="true">+IF(OFFSET('Water Data'!$D$28,0,10*ROW('Water Data'!D126))="","",OFFSET('Water Data'!$D$28,0,10*ROW('Water Data'!D126)))</f>
        <v/>
      </c>
      <c r="BU132" s="284" t="str">
        <f ca="true">+IF(OFFSET('Water Data'!$D$29,0,10*ROW('Water Data'!D126))="","",OFFSET('Water Data'!$D$29,0,10*ROW('Water Data'!D126)))</f>
        <v/>
      </c>
      <c r="BV132" s="284" t="str">
        <f ca="true">+IF(OFFSET('Water Data'!$E$27,0,10*ROW('Water Data'!E126))="","",OFFSET('Water Data'!$E$27,0,10*ROW('Water Data'!E126)))</f>
        <v/>
      </c>
      <c r="BW132" s="284" t="str">
        <f ca="true">+IF(OFFSET('Water Data'!$E$28,0,10*ROW('Water Data'!E126))="","",OFFSET('Water Data'!$E$28,0,10*ROW('Water Data'!E126)))</f>
        <v/>
      </c>
      <c r="BX132" s="284" t="str">
        <f ca="true">+IF(OFFSET('Water Data'!$E$29,0,10*ROW('Water Data'!E126))="","",OFFSET('Water Data'!$E$29,0,10*ROW('Water Data'!E126)))</f>
        <v/>
      </c>
      <c r="BY132" s="284" t="str">
        <f ca="true">+IF(OFFSET('Water Data'!$F$27,0,10*ROW('Water Data'!F126))="","",OFFSET('Water Data'!$F$27,0,10*ROW('Water Data'!F126)))</f>
        <v/>
      </c>
      <c r="BZ132" s="284" t="str">
        <f ca="true">+IF(OFFSET('Water Data'!$F$28,0,10*ROW('Water Data'!F126))="","",OFFSET('Water Data'!$F$28,0,10*ROW('Water Data'!F126)))</f>
        <v/>
      </c>
      <c r="CA132" s="284" t="str">
        <f ca="true">+IF(OFFSET('Water Data'!$F$29,0,10*ROW('Water Data'!F126))="","",OFFSET('Water Data'!$F$29,0,10*ROW('Water Data'!F126)))</f>
        <v/>
      </c>
      <c r="CB132" s="284" t="str">
        <f ca="true">+IF(OFFSET('Water Data'!$G$27,0,10*ROW('Water Data'!G126))="","",OFFSET('Water Data'!$G$27,0,10*ROW('Water Data'!G126)))</f>
        <v/>
      </c>
      <c r="CC132" s="284" t="str">
        <f ca="true">+IF(OFFSET('Water Data'!$G$28,0,10*ROW('Water Data'!G126))="","",OFFSET('Water Data'!$G$28,0,10*ROW('Water Data'!G126)))</f>
        <v/>
      </c>
      <c r="CD132" s="284" t="str">
        <f ca="true">+IF(OFFSET('Water Data'!$G$29,0,10*ROW('Water Data'!G126))="","",OFFSET('Water Data'!$G$29,0,10*ROW('Water Data'!G126)))</f>
        <v/>
      </c>
      <c r="CE132" s="284" t="str">
        <f ca="true">+IF(OFFSET('Water Data'!$H$27,0,10*ROW('Water Data'!H126))="","",OFFSET('Water Data'!$H$27,0,10*ROW('Water Data'!H126)))</f>
        <v/>
      </c>
      <c r="CF132" s="284" t="str">
        <f ca="true">+IF(OFFSET('Water Data'!$H$28,0,10*ROW('Water Data'!H126))="","",OFFSET('Water Data'!$H$28,0,10*ROW('Water Data'!H126)))</f>
        <v/>
      </c>
      <c r="CG132" s="284" t="str">
        <f ca="true">+IF(OFFSET('Water Data'!$H$29,0,10*ROW('Water Data'!H126))="","",OFFSET('Water Data'!$H$29,0,10*ROW('Water Data'!H126)))</f>
        <v/>
      </c>
      <c r="CH132" s="284" t="str">
        <f ca="true">+IF(OFFSET('Water Data'!$I$27,0,10*ROW('Water Data'!I126))="","",OFFSET('Water Data'!$I$27,0,10*ROW('Water Data'!I126)))</f>
        <v/>
      </c>
      <c r="CI132" s="284" t="str">
        <f ca="true">+IF(OFFSET('Water Data'!$I$28,0,10*ROW('Water Data'!I126))="","",OFFSET('Water Data'!$I$28,0,10*ROW('Water Data'!I126)))</f>
        <v/>
      </c>
      <c r="CJ132" s="284" t="str">
        <f ca="true">+IF(OFFSET('Water Data'!$I$29,0,10*ROW('Water Data'!I126))="","",OFFSET('Water Data'!$I$29,0,10*ROW('Water Data'!I126)))</f>
        <v/>
      </c>
      <c r="CK132" s="284" t="str">
        <f ca="true">+IF(OFFSET('Sanitation Data'!$D$28,0,10*ROW('Sanitation Data'!D126))="","",OFFSET('Sanitation Data'!$D$28,0,10*ROW('Sanitation Data'!D126)))</f>
        <v/>
      </c>
      <c r="CL132" s="284" t="str">
        <f ca="true">+IF(OFFSET('Sanitation Data'!$D$29,0,10*ROW('Sanitation Data'!D126))="","",OFFSET('Sanitation Data'!$D$29,0,10*ROW('Sanitation Data'!D126)))</f>
        <v/>
      </c>
      <c r="CM132" s="284" t="str">
        <f ca="true">+IF(OFFSET('Sanitation Data'!$D$30,0,10*ROW('Sanitation Data'!D126))="","",OFFSET('Sanitation Data'!$D$30,0,10*ROW('Sanitation Data'!D126)))</f>
        <v/>
      </c>
      <c r="CN132" s="284" t="str">
        <f ca="true">+IF(OFFSET('Sanitation Data'!$D$31,0,10*ROW('Sanitation Data'!D126))="","",OFFSET('Sanitation Data'!$D$31,0,10*ROW('Sanitation Data'!D126)))</f>
        <v/>
      </c>
      <c r="CO132" s="284" t="str">
        <f ca="true">+IF(OFFSET('Sanitation Data'!$D$32,0,10*ROW('Sanitation Data'!D126))="","",OFFSET('Sanitation Data'!$D$32,0,10*ROW('Sanitation Data'!D126)))</f>
        <v/>
      </c>
      <c r="CP132" s="284" t="str">
        <f ca="true">+IF(OFFSET('Sanitation Data'!$E$28,0,10*ROW('Sanitation Data'!E126))="","",OFFSET('Sanitation Data'!$E$28,0,10*ROW('Sanitation Data'!E126)))</f>
        <v/>
      </c>
      <c r="CQ132" s="284" t="str">
        <f ca="true">+IF(OFFSET('Sanitation Data'!$E$29,0,10*ROW('Sanitation Data'!E126))="","",OFFSET('Sanitation Data'!$E$29,0,10*ROW('Sanitation Data'!E126)))</f>
        <v/>
      </c>
      <c r="CR132" s="284" t="str">
        <f ca="true">+IF(OFFSET('Sanitation Data'!$E$30,0,10*ROW('Sanitation Data'!E126))="","",OFFSET('Sanitation Data'!$E$30,0,10*ROW('Sanitation Data'!E126)))</f>
        <v/>
      </c>
      <c r="CS132" s="284" t="str">
        <f ca="true">+IF(OFFSET('Sanitation Data'!$E$31,0,10*ROW('Sanitation Data'!E126))="","",OFFSET('Sanitation Data'!$E$31,0,10*ROW('Sanitation Data'!E126)))</f>
        <v/>
      </c>
      <c r="CT132" s="284" t="str">
        <f ca="true">+IF(OFFSET('Sanitation Data'!$E$32,0,10*ROW('Sanitation Data'!E126))="","",OFFSET('Sanitation Data'!$E$32,0,10*ROW('Sanitation Data'!E126)))</f>
        <v/>
      </c>
      <c r="CU132" s="284" t="str">
        <f ca="true">+IF(OFFSET('Sanitation Data'!$F$28,0,10*ROW('Sanitation Data'!F126))="","",OFFSET('Sanitation Data'!$F$28,0,10*ROW('Sanitation Data'!F126)))</f>
        <v/>
      </c>
      <c r="CV132" s="284" t="str">
        <f ca="true">+IF(OFFSET('Sanitation Data'!$F$29,0,10*ROW('Sanitation Data'!F126))="","",OFFSET('Sanitation Data'!$F$29,0,10*ROW('Sanitation Data'!F126)))</f>
        <v/>
      </c>
      <c r="CW132" s="284" t="str">
        <f ca="true">+IF(OFFSET('Sanitation Data'!$F$30,0,10*ROW('Sanitation Data'!F126))="","",OFFSET('Sanitation Data'!$F$30,0,10*ROW('Sanitation Data'!F126)))</f>
        <v/>
      </c>
      <c r="CX132" s="284" t="str">
        <f ca="true">+IF(OFFSET('Sanitation Data'!$F$31,0,10*ROW('Sanitation Data'!F126))="","",OFFSET('Sanitation Data'!$F$31,0,10*ROW('Sanitation Data'!F126)))</f>
        <v/>
      </c>
      <c r="CY132" s="284" t="str">
        <f ca="true">+IF(OFFSET('Sanitation Data'!$F$32,0,10*ROW('Sanitation Data'!F126))="","",OFFSET('Sanitation Data'!$F$32,0,10*ROW('Sanitation Data'!F126)))</f>
        <v/>
      </c>
      <c r="CZ132" s="284" t="str">
        <f ca="true">+IF(OFFSET('Sanitation Data'!$G$28,0,10*ROW('Sanitation Data'!G126))="","",OFFSET('Sanitation Data'!$G$28,0,10*ROW('Sanitation Data'!G126)))</f>
        <v/>
      </c>
      <c r="DA132" s="284" t="str">
        <f ca="true">+IF(OFFSET('Sanitation Data'!$G$29,0,10*ROW('Sanitation Data'!G126))="","",OFFSET('Sanitation Data'!$G$29,0,10*ROW('Sanitation Data'!G126)))</f>
        <v/>
      </c>
      <c r="DB132" s="284" t="str">
        <f ca="true">+IF(OFFSET('Sanitation Data'!$G$30,0,10*ROW('Sanitation Data'!G126))="","",OFFSET('Sanitation Data'!$G$30,0,10*ROW('Sanitation Data'!G126)))</f>
        <v/>
      </c>
      <c r="DC132" s="284" t="str">
        <f ca="true">+IF(OFFSET('Sanitation Data'!$G$31,0,10*ROW('Sanitation Data'!G126))="","",OFFSET('Sanitation Data'!$G$31,0,10*ROW('Sanitation Data'!G126)))</f>
        <v/>
      </c>
      <c r="DD132" s="284" t="str">
        <f ca="true">+IF(OFFSET('Sanitation Data'!$G$32,0,10*ROW('Sanitation Data'!G126))="","",OFFSET('Sanitation Data'!$G$32,0,10*ROW('Sanitation Data'!G126)))</f>
        <v/>
      </c>
      <c r="DE132" s="284" t="str">
        <f ca="true">+IF(OFFSET('Sanitation Data'!$H$28,0,10*ROW('Sanitation Data'!H126))="","",OFFSET('Sanitation Data'!$H$28,0,10*ROW('Sanitation Data'!H126)))</f>
        <v/>
      </c>
      <c r="DF132" s="284" t="str">
        <f ca="true">+IF(OFFSET('Sanitation Data'!$H$29,0,10*ROW('Sanitation Data'!H126))="","",OFFSET('Sanitation Data'!$H$29,0,10*ROW('Sanitation Data'!H126)))</f>
        <v/>
      </c>
      <c r="DG132" s="284" t="str">
        <f ca="true">+IF(OFFSET('Sanitation Data'!$H$30,0,10*ROW('Sanitation Data'!H126))="","",OFFSET('Sanitation Data'!$H$30,0,10*ROW('Sanitation Data'!H126)))</f>
        <v/>
      </c>
      <c r="DH132" s="284" t="str">
        <f ca="true">+IF(OFFSET('Sanitation Data'!$H$31,0,10*ROW('Sanitation Data'!H126))="","",OFFSET('Sanitation Data'!$H$31,0,10*ROW('Sanitation Data'!H126)))</f>
        <v/>
      </c>
      <c r="DI132" s="284" t="str">
        <f ca="true">+IF(OFFSET('Sanitation Data'!$H$32,0,10*ROW('Sanitation Data'!H126))="","",OFFSET('Sanitation Data'!$H$32,0,10*ROW('Sanitation Data'!H126)))</f>
        <v/>
      </c>
      <c r="DJ132" s="284" t="str">
        <f ca="true">+IF(OFFSET('Sanitation Data'!$I$28,0,10*ROW('Sanitation Data'!I126))="","",OFFSET('Sanitation Data'!$I$28,0,10*ROW('Sanitation Data'!I126)))</f>
        <v/>
      </c>
      <c r="DK132" s="284" t="str">
        <f ca="true">+IF(OFFSET('Sanitation Data'!$I$29,0,10*ROW('Sanitation Data'!I126))="","",OFFSET('Sanitation Data'!$I$29,0,10*ROW('Sanitation Data'!I126)))</f>
        <v/>
      </c>
      <c r="DL132" s="284" t="str">
        <f ca="true">+IF(OFFSET('Sanitation Data'!$I$30,0,10*ROW('Sanitation Data'!I126))="","",OFFSET('Sanitation Data'!$I$30,0,10*ROW('Sanitation Data'!I126)))</f>
        <v/>
      </c>
      <c r="DM132" s="284" t="str">
        <f ca="true">+IF(OFFSET('Sanitation Data'!$I$31,0,10*ROW('Sanitation Data'!I126))="","",OFFSET('Sanitation Data'!$I$31,0,10*ROW('Sanitation Data'!I126)))</f>
        <v/>
      </c>
      <c r="DN132" s="284" t="str">
        <f ca="true">+IF(OFFSET('Sanitation Data'!$I$32,0,10*ROW('Sanitation Data'!I126))="","",OFFSET('Sanitation Data'!$I$32,0,10*ROW('Sanitation Data'!I126)))</f>
        <v/>
      </c>
      <c r="DO132" s="284" t="str">
        <f ca="true">+IF(OFFSET('Hygiene Data'!$D$11,0,10*ROW('Hygiene Data'!D126))="","",OFFSET('Hygiene Data'!$D$11,0,10*ROW('Hygiene Data'!D126)))</f>
        <v/>
      </c>
      <c r="DP132" s="284" t="str">
        <f ca="true">+IF(OFFSET('Hygiene Data'!$D$12,0,10*ROW('Hygiene Data'!D126))="","",OFFSET('Hygiene Data'!$D$12,0,10*ROW('Hygiene Data'!D126)))</f>
        <v/>
      </c>
      <c r="DQ132" s="284" t="str">
        <f ca="true">+IF(OFFSET('Hygiene Data'!$D$13,0,10*ROW('Hygiene Data'!D126))="","",OFFSET('Hygiene Data'!$D$13,0,10*ROW('Hygiene Data'!D126)))</f>
        <v/>
      </c>
      <c r="DR132" s="284" t="str">
        <f ca="true">+IF(OFFSET('Hygiene Data'!$E$11,0,10*ROW('Hygiene Data'!E126))="","",OFFSET('Hygiene Data'!$E$11,0,10*ROW('Hygiene Data'!E126)))</f>
        <v/>
      </c>
      <c r="DS132" s="284" t="str">
        <f ca="true">+IF(OFFSET('Hygiene Data'!$E$12,0,10*ROW('Hygiene Data'!E126))="","",OFFSET('Hygiene Data'!$E$12,0,10*ROW('Hygiene Data'!E126)))</f>
        <v/>
      </c>
      <c r="DT132" s="284" t="str">
        <f ca="true">+IF(OFFSET('Hygiene Data'!$E$13,0,10*ROW('Hygiene Data'!E126))="","",OFFSET('Hygiene Data'!$E$13,0,10*ROW('Hygiene Data'!E126)))</f>
        <v/>
      </c>
      <c r="DU132" s="284" t="str">
        <f ca="true">+IF(OFFSET('Hygiene Data'!$F$11,0,10*ROW('Hygiene Data'!F126))="","",OFFSET('Hygiene Data'!$F$11,0,10*ROW('Hygiene Data'!F126)))</f>
        <v/>
      </c>
      <c r="DV132" s="284" t="str">
        <f ca="true">+IF(OFFSET('Hygiene Data'!$F$12,0,10*ROW('Hygiene Data'!F126))="","",OFFSET('Hygiene Data'!$F$12,0,10*ROW('Hygiene Data'!F126)))</f>
        <v/>
      </c>
      <c r="DW132" s="284" t="str">
        <f ca="true">+IF(OFFSET('Hygiene Data'!$F$13,0,10*ROW('Hygiene Data'!F126))="","",OFFSET('Hygiene Data'!$F$13,0,10*ROW('Hygiene Data'!F126)))</f>
        <v/>
      </c>
      <c r="DX132" s="284" t="str">
        <f ca="true">+IF(OFFSET('Hygiene Data'!$G$11,0,10*ROW('Hygiene Data'!G126))="","",OFFSET('Hygiene Data'!$G$11,0,10*ROW('Hygiene Data'!G126)))</f>
        <v/>
      </c>
      <c r="DY132" s="284" t="str">
        <f ca="true">+IF(OFFSET('Hygiene Data'!$G$12,0,10*ROW('Hygiene Data'!G126))="","",OFFSET('Hygiene Data'!$G$12,0,10*ROW('Hygiene Data'!G126)))</f>
        <v/>
      </c>
      <c r="DZ132" s="284" t="str">
        <f ca="true">+IF(OFFSET('Hygiene Data'!$G$13,0,10*ROW('Hygiene Data'!G126))="","",OFFSET('Hygiene Data'!$G$13,0,10*ROW('Hygiene Data'!G126)))</f>
        <v/>
      </c>
      <c r="EA132" s="284" t="str">
        <f ca="true">+IF(OFFSET('Hygiene Data'!$H$11,0,10*ROW('Hygiene Data'!H126))="","",OFFSET('Hygiene Data'!$H$11,0,10*ROW('Hygiene Data'!H126)))</f>
        <v/>
      </c>
      <c r="EB132" s="284" t="str">
        <f ca="true">+IF(OFFSET('Hygiene Data'!$H$12,0,10*ROW('Hygiene Data'!H126))="","",OFFSET('Hygiene Data'!$H$12,0,10*ROW('Hygiene Data'!H126)))</f>
        <v/>
      </c>
      <c r="EC132" s="284" t="str">
        <f ca="true">+IF(OFFSET('Hygiene Data'!$H$13,0,10*ROW('Hygiene Data'!H126))="","",OFFSET('Hygiene Data'!$H$13,0,10*ROW('Hygiene Data'!H126)))</f>
        <v/>
      </c>
      <c r="ED132" s="284" t="str">
        <f ca="true">+IF(OFFSET('Hygiene Data'!$I$11,0,10*ROW('Hygiene Data'!I126))="","",OFFSET('Hygiene Data'!$I$11,0,10*ROW('Hygiene Data'!I126)))</f>
        <v/>
      </c>
      <c r="EE132" s="284" t="str">
        <f ca="true">+IF(OFFSET('Hygiene Data'!$I$12,0,10*ROW('Hygiene Data'!I126))="","",OFFSET('Hygiene Data'!$I$12,0,10*ROW('Hygiene Data'!I126)))</f>
        <v/>
      </c>
      <c r="EF132" s="284"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9"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4"/>
      <c r="BS133" s="284" t="str">
        <f ca="true">+IF(OFFSET('Water Data'!$D$27,0,10*ROW('Water Data'!D127))="","",OFFSET('Water Data'!$D$27,0,10*ROW('Water Data'!D127)))</f>
        <v/>
      </c>
      <c r="BT133" s="284" t="str">
        <f ca="true">+IF(OFFSET('Water Data'!$D$28,0,10*ROW('Water Data'!D127))="","",OFFSET('Water Data'!$D$28,0,10*ROW('Water Data'!D127)))</f>
        <v/>
      </c>
      <c r="BU133" s="284" t="str">
        <f ca="true">+IF(OFFSET('Water Data'!$D$29,0,10*ROW('Water Data'!D127))="","",OFFSET('Water Data'!$D$29,0,10*ROW('Water Data'!D127)))</f>
        <v/>
      </c>
      <c r="BV133" s="284" t="str">
        <f ca="true">+IF(OFFSET('Water Data'!$E$27,0,10*ROW('Water Data'!E127))="","",OFFSET('Water Data'!$E$27,0,10*ROW('Water Data'!E127)))</f>
        <v/>
      </c>
      <c r="BW133" s="284" t="str">
        <f ca="true">+IF(OFFSET('Water Data'!$E$28,0,10*ROW('Water Data'!E127))="","",OFFSET('Water Data'!$E$28,0,10*ROW('Water Data'!E127)))</f>
        <v/>
      </c>
      <c r="BX133" s="284" t="str">
        <f ca="true">+IF(OFFSET('Water Data'!$E$29,0,10*ROW('Water Data'!E127))="","",OFFSET('Water Data'!$E$29,0,10*ROW('Water Data'!E127)))</f>
        <v/>
      </c>
      <c r="BY133" s="284" t="str">
        <f ca="true">+IF(OFFSET('Water Data'!$F$27,0,10*ROW('Water Data'!F127))="","",OFFSET('Water Data'!$F$27,0,10*ROW('Water Data'!F127)))</f>
        <v/>
      </c>
      <c r="BZ133" s="284" t="str">
        <f ca="true">+IF(OFFSET('Water Data'!$F$28,0,10*ROW('Water Data'!F127))="","",OFFSET('Water Data'!$F$28,0,10*ROW('Water Data'!F127)))</f>
        <v/>
      </c>
      <c r="CA133" s="284" t="str">
        <f ca="true">+IF(OFFSET('Water Data'!$F$29,0,10*ROW('Water Data'!F127))="","",OFFSET('Water Data'!$F$29,0,10*ROW('Water Data'!F127)))</f>
        <v/>
      </c>
      <c r="CB133" s="284" t="str">
        <f ca="true">+IF(OFFSET('Water Data'!$G$27,0,10*ROW('Water Data'!G127))="","",OFFSET('Water Data'!$G$27,0,10*ROW('Water Data'!G127)))</f>
        <v/>
      </c>
      <c r="CC133" s="284" t="str">
        <f ca="true">+IF(OFFSET('Water Data'!$G$28,0,10*ROW('Water Data'!G127))="","",OFFSET('Water Data'!$G$28,0,10*ROW('Water Data'!G127)))</f>
        <v/>
      </c>
      <c r="CD133" s="284" t="str">
        <f ca="true">+IF(OFFSET('Water Data'!$G$29,0,10*ROW('Water Data'!G127))="","",OFFSET('Water Data'!$G$29,0,10*ROW('Water Data'!G127)))</f>
        <v/>
      </c>
      <c r="CE133" s="284" t="str">
        <f ca="true">+IF(OFFSET('Water Data'!$H$27,0,10*ROW('Water Data'!H127))="","",OFFSET('Water Data'!$H$27,0,10*ROW('Water Data'!H127)))</f>
        <v/>
      </c>
      <c r="CF133" s="284" t="str">
        <f ca="true">+IF(OFFSET('Water Data'!$H$28,0,10*ROW('Water Data'!H127))="","",OFFSET('Water Data'!$H$28,0,10*ROW('Water Data'!H127)))</f>
        <v/>
      </c>
      <c r="CG133" s="284" t="str">
        <f ca="true">+IF(OFFSET('Water Data'!$H$29,0,10*ROW('Water Data'!H127))="","",OFFSET('Water Data'!$H$29,0,10*ROW('Water Data'!H127)))</f>
        <v/>
      </c>
      <c r="CH133" s="284" t="str">
        <f ca="true">+IF(OFFSET('Water Data'!$I$27,0,10*ROW('Water Data'!I127))="","",OFFSET('Water Data'!$I$27,0,10*ROW('Water Data'!I127)))</f>
        <v/>
      </c>
      <c r="CI133" s="284" t="str">
        <f ca="true">+IF(OFFSET('Water Data'!$I$28,0,10*ROW('Water Data'!I127))="","",OFFSET('Water Data'!$I$28,0,10*ROW('Water Data'!I127)))</f>
        <v/>
      </c>
      <c r="CJ133" s="284" t="str">
        <f ca="true">+IF(OFFSET('Water Data'!$I$29,0,10*ROW('Water Data'!I127))="","",OFFSET('Water Data'!$I$29,0,10*ROW('Water Data'!I127)))</f>
        <v/>
      </c>
      <c r="CK133" s="284" t="str">
        <f ca="true">+IF(OFFSET('Sanitation Data'!$D$28,0,10*ROW('Sanitation Data'!D127))="","",OFFSET('Sanitation Data'!$D$28,0,10*ROW('Sanitation Data'!D127)))</f>
        <v/>
      </c>
      <c r="CL133" s="284" t="str">
        <f ca="true">+IF(OFFSET('Sanitation Data'!$D$29,0,10*ROW('Sanitation Data'!D127))="","",OFFSET('Sanitation Data'!$D$29,0,10*ROW('Sanitation Data'!D127)))</f>
        <v/>
      </c>
      <c r="CM133" s="284" t="str">
        <f ca="true">+IF(OFFSET('Sanitation Data'!$D$30,0,10*ROW('Sanitation Data'!D127))="","",OFFSET('Sanitation Data'!$D$30,0,10*ROW('Sanitation Data'!D127)))</f>
        <v/>
      </c>
      <c r="CN133" s="284" t="str">
        <f ca="true">+IF(OFFSET('Sanitation Data'!$D$31,0,10*ROW('Sanitation Data'!D127))="","",OFFSET('Sanitation Data'!$D$31,0,10*ROW('Sanitation Data'!D127)))</f>
        <v/>
      </c>
      <c r="CO133" s="284" t="str">
        <f ca="true">+IF(OFFSET('Sanitation Data'!$D$32,0,10*ROW('Sanitation Data'!D127))="","",OFFSET('Sanitation Data'!$D$32,0,10*ROW('Sanitation Data'!D127)))</f>
        <v/>
      </c>
      <c r="CP133" s="284" t="str">
        <f ca="true">+IF(OFFSET('Sanitation Data'!$E$28,0,10*ROW('Sanitation Data'!E127))="","",OFFSET('Sanitation Data'!$E$28,0,10*ROW('Sanitation Data'!E127)))</f>
        <v/>
      </c>
      <c r="CQ133" s="284" t="str">
        <f ca="true">+IF(OFFSET('Sanitation Data'!$E$29,0,10*ROW('Sanitation Data'!E127))="","",OFFSET('Sanitation Data'!$E$29,0,10*ROW('Sanitation Data'!E127)))</f>
        <v/>
      </c>
      <c r="CR133" s="284" t="str">
        <f ca="true">+IF(OFFSET('Sanitation Data'!$E$30,0,10*ROW('Sanitation Data'!E127))="","",OFFSET('Sanitation Data'!$E$30,0,10*ROW('Sanitation Data'!E127)))</f>
        <v/>
      </c>
      <c r="CS133" s="284" t="str">
        <f ca="true">+IF(OFFSET('Sanitation Data'!$E$31,0,10*ROW('Sanitation Data'!E127))="","",OFFSET('Sanitation Data'!$E$31,0,10*ROW('Sanitation Data'!E127)))</f>
        <v/>
      </c>
      <c r="CT133" s="284" t="str">
        <f ca="true">+IF(OFFSET('Sanitation Data'!$E$32,0,10*ROW('Sanitation Data'!E127))="","",OFFSET('Sanitation Data'!$E$32,0,10*ROW('Sanitation Data'!E127)))</f>
        <v/>
      </c>
      <c r="CU133" s="284" t="str">
        <f ca="true">+IF(OFFSET('Sanitation Data'!$F$28,0,10*ROW('Sanitation Data'!F127))="","",OFFSET('Sanitation Data'!$F$28,0,10*ROW('Sanitation Data'!F127)))</f>
        <v/>
      </c>
      <c r="CV133" s="284" t="str">
        <f ca="true">+IF(OFFSET('Sanitation Data'!$F$29,0,10*ROW('Sanitation Data'!F127))="","",OFFSET('Sanitation Data'!$F$29,0,10*ROW('Sanitation Data'!F127)))</f>
        <v/>
      </c>
      <c r="CW133" s="284" t="str">
        <f ca="true">+IF(OFFSET('Sanitation Data'!$F$30,0,10*ROW('Sanitation Data'!F127))="","",OFFSET('Sanitation Data'!$F$30,0,10*ROW('Sanitation Data'!F127)))</f>
        <v/>
      </c>
      <c r="CX133" s="284" t="str">
        <f ca="true">+IF(OFFSET('Sanitation Data'!$F$31,0,10*ROW('Sanitation Data'!F127))="","",OFFSET('Sanitation Data'!$F$31,0,10*ROW('Sanitation Data'!F127)))</f>
        <v/>
      </c>
      <c r="CY133" s="284" t="str">
        <f ca="true">+IF(OFFSET('Sanitation Data'!$F$32,0,10*ROW('Sanitation Data'!F127))="","",OFFSET('Sanitation Data'!$F$32,0,10*ROW('Sanitation Data'!F127)))</f>
        <v/>
      </c>
      <c r="CZ133" s="284" t="str">
        <f ca="true">+IF(OFFSET('Sanitation Data'!$G$28,0,10*ROW('Sanitation Data'!G127))="","",OFFSET('Sanitation Data'!$G$28,0,10*ROW('Sanitation Data'!G127)))</f>
        <v/>
      </c>
      <c r="DA133" s="284" t="str">
        <f ca="true">+IF(OFFSET('Sanitation Data'!$G$29,0,10*ROW('Sanitation Data'!G127))="","",OFFSET('Sanitation Data'!$G$29,0,10*ROW('Sanitation Data'!G127)))</f>
        <v/>
      </c>
      <c r="DB133" s="284" t="str">
        <f ca="true">+IF(OFFSET('Sanitation Data'!$G$30,0,10*ROW('Sanitation Data'!G127))="","",OFFSET('Sanitation Data'!$G$30,0,10*ROW('Sanitation Data'!G127)))</f>
        <v/>
      </c>
      <c r="DC133" s="284" t="str">
        <f ca="true">+IF(OFFSET('Sanitation Data'!$G$31,0,10*ROW('Sanitation Data'!G127))="","",OFFSET('Sanitation Data'!$G$31,0,10*ROW('Sanitation Data'!G127)))</f>
        <v/>
      </c>
      <c r="DD133" s="284" t="str">
        <f ca="true">+IF(OFFSET('Sanitation Data'!$G$32,0,10*ROW('Sanitation Data'!G127))="","",OFFSET('Sanitation Data'!$G$32,0,10*ROW('Sanitation Data'!G127)))</f>
        <v/>
      </c>
      <c r="DE133" s="284" t="str">
        <f ca="true">+IF(OFFSET('Sanitation Data'!$H$28,0,10*ROW('Sanitation Data'!H127))="","",OFFSET('Sanitation Data'!$H$28,0,10*ROW('Sanitation Data'!H127)))</f>
        <v/>
      </c>
      <c r="DF133" s="284" t="str">
        <f ca="true">+IF(OFFSET('Sanitation Data'!$H$29,0,10*ROW('Sanitation Data'!H127))="","",OFFSET('Sanitation Data'!$H$29,0,10*ROW('Sanitation Data'!H127)))</f>
        <v/>
      </c>
      <c r="DG133" s="284" t="str">
        <f ca="true">+IF(OFFSET('Sanitation Data'!$H$30,0,10*ROW('Sanitation Data'!H127))="","",OFFSET('Sanitation Data'!$H$30,0,10*ROW('Sanitation Data'!H127)))</f>
        <v/>
      </c>
      <c r="DH133" s="284" t="str">
        <f ca="true">+IF(OFFSET('Sanitation Data'!$H$31,0,10*ROW('Sanitation Data'!H127))="","",OFFSET('Sanitation Data'!$H$31,0,10*ROW('Sanitation Data'!H127)))</f>
        <v/>
      </c>
      <c r="DI133" s="284" t="str">
        <f ca="true">+IF(OFFSET('Sanitation Data'!$H$32,0,10*ROW('Sanitation Data'!H127))="","",OFFSET('Sanitation Data'!$H$32,0,10*ROW('Sanitation Data'!H127)))</f>
        <v/>
      </c>
      <c r="DJ133" s="284" t="str">
        <f ca="true">+IF(OFFSET('Sanitation Data'!$I$28,0,10*ROW('Sanitation Data'!I127))="","",OFFSET('Sanitation Data'!$I$28,0,10*ROW('Sanitation Data'!I127)))</f>
        <v/>
      </c>
      <c r="DK133" s="284" t="str">
        <f ca="true">+IF(OFFSET('Sanitation Data'!$I$29,0,10*ROW('Sanitation Data'!I127))="","",OFFSET('Sanitation Data'!$I$29,0,10*ROW('Sanitation Data'!I127)))</f>
        <v/>
      </c>
      <c r="DL133" s="284" t="str">
        <f ca="true">+IF(OFFSET('Sanitation Data'!$I$30,0,10*ROW('Sanitation Data'!I127))="","",OFFSET('Sanitation Data'!$I$30,0,10*ROW('Sanitation Data'!I127)))</f>
        <v/>
      </c>
      <c r="DM133" s="284" t="str">
        <f ca="true">+IF(OFFSET('Sanitation Data'!$I$31,0,10*ROW('Sanitation Data'!I127))="","",OFFSET('Sanitation Data'!$I$31,0,10*ROW('Sanitation Data'!I127)))</f>
        <v/>
      </c>
      <c r="DN133" s="284" t="str">
        <f ca="true">+IF(OFFSET('Sanitation Data'!$I$32,0,10*ROW('Sanitation Data'!I127))="","",OFFSET('Sanitation Data'!$I$32,0,10*ROW('Sanitation Data'!I127)))</f>
        <v/>
      </c>
      <c r="DO133" s="284" t="str">
        <f ca="true">+IF(OFFSET('Hygiene Data'!$D$11,0,10*ROW('Hygiene Data'!D127))="","",OFFSET('Hygiene Data'!$D$11,0,10*ROW('Hygiene Data'!D127)))</f>
        <v/>
      </c>
      <c r="DP133" s="284" t="str">
        <f ca="true">+IF(OFFSET('Hygiene Data'!$D$12,0,10*ROW('Hygiene Data'!D127))="","",OFFSET('Hygiene Data'!$D$12,0,10*ROW('Hygiene Data'!D127)))</f>
        <v/>
      </c>
      <c r="DQ133" s="284" t="str">
        <f ca="true">+IF(OFFSET('Hygiene Data'!$D$13,0,10*ROW('Hygiene Data'!D127))="","",OFFSET('Hygiene Data'!$D$13,0,10*ROW('Hygiene Data'!D127)))</f>
        <v/>
      </c>
      <c r="DR133" s="284" t="str">
        <f ca="true">+IF(OFFSET('Hygiene Data'!$E$11,0,10*ROW('Hygiene Data'!E127))="","",OFFSET('Hygiene Data'!$E$11,0,10*ROW('Hygiene Data'!E127)))</f>
        <v/>
      </c>
      <c r="DS133" s="284" t="str">
        <f ca="true">+IF(OFFSET('Hygiene Data'!$E$12,0,10*ROW('Hygiene Data'!E127))="","",OFFSET('Hygiene Data'!$E$12,0,10*ROW('Hygiene Data'!E127)))</f>
        <v/>
      </c>
      <c r="DT133" s="284" t="str">
        <f ca="true">+IF(OFFSET('Hygiene Data'!$E$13,0,10*ROW('Hygiene Data'!E127))="","",OFFSET('Hygiene Data'!$E$13,0,10*ROW('Hygiene Data'!E127)))</f>
        <v/>
      </c>
      <c r="DU133" s="284" t="str">
        <f ca="true">+IF(OFFSET('Hygiene Data'!$F$11,0,10*ROW('Hygiene Data'!F127))="","",OFFSET('Hygiene Data'!$F$11,0,10*ROW('Hygiene Data'!F127)))</f>
        <v/>
      </c>
      <c r="DV133" s="284" t="str">
        <f ca="true">+IF(OFFSET('Hygiene Data'!$F$12,0,10*ROW('Hygiene Data'!F127))="","",OFFSET('Hygiene Data'!$F$12,0,10*ROW('Hygiene Data'!F127)))</f>
        <v/>
      </c>
      <c r="DW133" s="284" t="str">
        <f ca="true">+IF(OFFSET('Hygiene Data'!$F$13,0,10*ROW('Hygiene Data'!F127))="","",OFFSET('Hygiene Data'!$F$13,0,10*ROW('Hygiene Data'!F127)))</f>
        <v/>
      </c>
      <c r="DX133" s="284" t="str">
        <f ca="true">+IF(OFFSET('Hygiene Data'!$G$11,0,10*ROW('Hygiene Data'!G127))="","",OFFSET('Hygiene Data'!$G$11,0,10*ROW('Hygiene Data'!G127)))</f>
        <v/>
      </c>
      <c r="DY133" s="284" t="str">
        <f ca="true">+IF(OFFSET('Hygiene Data'!$G$12,0,10*ROW('Hygiene Data'!G127))="","",OFFSET('Hygiene Data'!$G$12,0,10*ROW('Hygiene Data'!G127)))</f>
        <v/>
      </c>
      <c r="DZ133" s="284" t="str">
        <f ca="true">+IF(OFFSET('Hygiene Data'!$G$13,0,10*ROW('Hygiene Data'!G127))="","",OFFSET('Hygiene Data'!$G$13,0,10*ROW('Hygiene Data'!G127)))</f>
        <v/>
      </c>
      <c r="EA133" s="284" t="str">
        <f ca="true">+IF(OFFSET('Hygiene Data'!$H$11,0,10*ROW('Hygiene Data'!H127))="","",OFFSET('Hygiene Data'!$H$11,0,10*ROW('Hygiene Data'!H127)))</f>
        <v/>
      </c>
      <c r="EB133" s="284" t="str">
        <f ca="true">+IF(OFFSET('Hygiene Data'!$H$12,0,10*ROW('Hygiene Data'!H127))="","",OFFSET('Hygiene Data'!$H$12,0,10*ROW('Hygiene Data'!H127)))</f>
        <v/>
      </c>
      <c r="EC133" s="284" t="str">
        <f ca="true">+IF(OFFSET('Hygiene Data'!$H$13,0,10*ROW('Hygiene Data'!H127))="","",OFFSET('Hygiene Data'!$H$13,0,10*ROW('Hygiene Data'!H127)))</f>
        <v/>
      </c>
      <c r="ED133" s="284" t="str">
        <f ca="true">+IF(OFFSET('Hygiene Data'!$I$11,0,10*ROW('Hygiene Data'!I127))="","",OFFSET('Hygiene Data'!$I$11,0,10*ROW('Hygiene Data'!I127)))</f>
        <v/>
      </c>
      <c r="EE133" s="284" t="str">
        <f ca="true">+IF(OFFSET('Hygiene Data'!$I$12,0,10*ROW('Hygiene Data'!I127))="","",OFFSET('Hygiene Data'!$I$12,0,10*ROW('Hygiene Data'!I127)))</f>
        <v/>
      </c>
      <c r="EF133" s="284"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9"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4"/>
      <c r="BS134" s="284" t="str">
        <f ca="true">+IF(OFFSET('Water Data'!$D$27,0,10*ROW('Water Data'!D128))="","",OFFSET('Water Data'!$D$27,0,10*ROW('Water Data'!D128)))</f>
        <v/>
      </c>
      <c r="BT134" s="284" t="str">
        <f ca="true">+IF(OFFSET('Water Data'!$D$28,0,10*ROW('Water Data'!D128))="","",OFFSET('Water Data'!$D$28,0,10*ROW('Water Data'!D128)))</f>
        <v/>
      </c>
      <c r="BU134" s="284" t="str">
        <f ca="true">+IF(OFFSET('Water Data'!$D$29,0,10*ROW('Water Data'!D128))="","",OFFSET('Water Data'!$D$29,0,10*ROW('Water Data'!D128)))</f>
        <v/>
      </c>
      <c r="BV134" s="284" t="str">
        <f ca="true">+IF(OFFSET('Water Data'!$E$27,0,10*ROW('Water Data'!E128))="","",OFFSET('Water Data'!$E$27,0,10*ROW('Water Data'!E128)))</f>
        <v/>
      </c>
      <c r="BW134" s="284" t="str">
        <f ca="true">+IF(OFFSET('Water Data'!$E$28,0,10*ROW('Water Data'!E128))="","",OFFSET('Water Data'!$E$28,0,10*ROW('Water Data'!E128)))</f>
        <v/>
      </c>
      <c r="BX134" s="284" t="str">
        <f ca="true">+IF(OFFSET('Water Data'!$E$29,0,10*ROW('Water Data'!E128))="","",OFFSET('Water Data'!$E$29,0,10*ROW('Water Data'!E128)))</f>
        <v/>
      </c>
      <c r="BY134" s="284" t="str">
        <f ca="true">+IF(OFFSET('Water Data'!$F$27,0,10*ROW('Water Data'!F128))="","",OFFSET('Water Data'!$F$27,0,10*ROW('Water Data'!F128)))</f>
        <v/>
      </c>
      <c r="BZ134" s="284" t="str">
        <f ca="true">+IF(OFFSET('Water Data'!$F$28,0,10*ROW('Water Data'!F128))="","",OFFSET('Water Data'!$F$28,0,10*ROW('Water Data'!F128)))</f>
        <v/>
      </c>
      <c r="CA134" s="284" t="str">
        <f ca="true">+IF(OFFSET('Water Data'!$F$29,0,10*ROW('Water Data'!F128))="","",OFFSET('Water Data'!$F$29,0,10*ROW('Water Data'!F128)))</f>
        <v/>
      </c>
      <c r="CB134" s="284" t="str">
        <f ca="true">+IF(OFFSET('Water Data'!$G$27,0,10*ROW('Water Data'!G128))="","",OFFSET('Water Data'!$G$27,0,10*ROW('Water Data'!G128)))</f>
        <v/>
      </c>
      <c r="CC134" s="284" t="str">
        <f ca="true">+IF(OFFSET('Water Data'!$G$28,0,10*ROW('Water Data'!G128))="","",OFFSET('Water Data'!$G$28,0,10*ROW('Water Data'!G128)))</f>
        <v/>
      </c>
      <c r="CD134" s="284" t="str">
        <f ca="true">+IF(OFFSET('Water Data'!$G$29,0,10*ROW('Water Data'!G128))="","",OFFSET('Water Data'!$G$29,0,10*ROW('Water Data'!G128)))</f>
        <v/>
      </c>
      <c r="CE134" s="284" t="str">
        <f ca="true">+IF(OFFSET('Water Data'!$H$27,0,10*ROW('Water Data'!H128))="","",OFFSET('Water Data'!$H$27,0,10*ROW('Water Data'!H128)))</f>
        <v/>
      </c>
      <c r="CF134" s="284" t="str">
        <f ca="true">+IF(OFFSET('Water Data'!$H$28,0,10*ROW('Water Data'!H128))="","",OFFSET('Water Data'!$H$28,0,10*ROW('Water Data'!H128)))</f>
        <v/>
      </c>
      <c r="CG134" s="284" t="str">
        <f ca="true">+IF(OFFSET('Water Data'!$H$29,0,10*ROW('Water Data'!H128))="","",OFFSET('Water Data'!$H$29,0,10*ROW('Water Data'!H128)))</f>
        <v/>
      </c>
      <c r="CH134" s="284" t="str">
        <f ca="true">+IF(OFFSET('Water Data'!$I$27,0,10*ROW('Water Data'!I128))="","",OFFSET('Water Data'!$I$27,0,10*ROW('Water Data'!I128)))</f>
        <v/>
      </c>
      <c r="CI134" s="284" t="str">
        <f ca="true">+IF(OFFSET('Water Data'!$I$28,0,10*ROW('Water Data'!I128))="","",OFFSET('Water Data'!$I$28,0,10*ROW('Water Data'!I128)))</f>
        <v/>
      </c>
      <c r="CJ134" s="284" t="str">
        <f ca="true">+IF(OFFSET('Water Data'!$I$29,0,10*ROW('Water Data'!I128))="","",OFFSET('Water Data'!$I$29,0,10*ROW('Water Data'!I128)))</f>
        <v/>
      </c>
      <c r="CK134" s="284" t="str">
        <f ca="true">+IF(OFFSET('Sanitation Data'!$D$28,0,10*ROW('Sanitation Data'!D128))="","",OFFSET('Sanitation Data'!$D$28,0,10*ROW('Sanitation Data'!D128)))</f>
        <v/>
      </c>
      <c r="CL134" s="284" t="str">
        <f ca="true">+IF(OFFSET('Sanitation Data'!$D$29,0,10*ROW('Sanitation Data'!D128))="","",OFFSET('Sanitation Data'!$D$29,0,10*ROW('Sanitation Data'!D128)))</f>
        <v/>
      </c>
      <c r="CM134" s="284" t="str">
        <f ca="true">+IF(OFFSET('Sanitation Data'!$D$30,0,10*ROW('Sanitation Data'!D128))="","",OFFSET('Sanitation Data'!$D$30,0,10*ROW('Sanitation Data'!D128)))</f>
        <v/>
      </c>
      <c r="CN134" s="284" t="str">
        <f ca="true">+IF(OFFSET('Sanitation Data'!$D$31,0,10*ROW('Sanitation Data'!D128))="","",OFFSET('Sanitation Data'!$D$31,0,10*ROW('Sanitation Data'!D128)))</f>
        <v/>
      </c>
      <c r="CO134" s="284" t="str">
        <f ca="true">+IF(OFFSET('Sanitation Data'!$D$32,0,10*ROW('Sanitation Data'!D128))="","",OFFSET('Sanitation Data'!$D$32,0,10*ROW('Sanitation Data'!D128)))</f>
        <v/>
      </c>
      <c r="CP134" s="284" t="str">
        <f ca="true">+IF(OFFSET('Sanitation Data'!$E$28,0,10*ROW('Sanitation Data'!E128))="","",OFFSET('Sanitation Data'!$E$28,0,10*ROW('Sanitation Data'!E128)))</f>
        <v/>
      </c>
      <c r="CQ134" s="284" t="str">
        <f ca="true">+IF(OFFSET('Sanitation Data'!$E$29,0,10*ROW('Sanitation Data'!E128))="","",OFFSET('Sanitation Data'!$E$29,0,10*ROW('Sanitation Data'!E128)))</f>
        <v/>
      </c>
      <c r="CR134" s="284" t="str">
        <f ca="true">+IF(OFFSET('Sanitation Data'!$E$30,0,10*ROW('Sanitation Data'!E128))="","",OFFSET('Sanitation Data'!$E$30,0,10*ROW('Sanitation Data'!E128)))</f>
        <v/>
      </c>
      <c r="CS134" s="284" t="str">
        <f ca="true">+IF(OFFSET('Sanitation Data'!$E$31,0,10*ROW('Sanitation Data'!E128))="","",OFFSET('Sanitation Data'!$E$31,0,10*ROW('Sanitation Data'!E128)))</f>
        <v/>
      </c>
      <c r="CT134" s="284" t="str">
        <f ca="true">+IF(OFFSET('Sanitation Data'!$E$32,0,10*ROW('Sanitation Data'!E128))="","",OFFSET('Sanitation Data'!$E$32,0,10*ROW('Sanitation Data'!E128)))</f>
        <v/>
      </c>
      <c r="CU134" s="284" t="str">
        <f ca="true">+IF(OFFSET('Sanitation Data'!$F$28,0,10*ROW('Sanitation Data'!F128))="","",OFFSET('Sanitation Data'!$F$28,0,10*ROW('Sanitation Data'!F128)))</f>
        <v/>
      </c>
      <c r="CV134" s="284" t="str">
        <f ca="true">+IF(OFFSET('Sanitation Data'!$F$29,0,10*ROW('Sanitation Data'!F128))="","",OFFSET('Sanitation Data'!$F$29,0,10*ROW('Sanitation Data'!F128)))</f>
        <v/>
      </c>
      <c r="CW134" s="284" t="str">
        <f ca="true">+IF(OFFSET('Sanitation Data'!$F$30,0,10*ROW('Sanitation Data'!F128))="","",OFFSET('Sanitation Data'!$F$30,0,10*ROW('Sanitation Data'!F128)))</f>
        <v/>
      </c>
      <c r="CX134" s="284" t="str">
        <f ca="true">+IF(OFFSET('Sanitation Data'!$F$31,0,10*ROW('Sanitation Data'!F128))="","",OFFSET('Sanitation Data'!$F$31,0,10*ROW('Sanitation Data'!F128)))</f>
        <v/>
      </c>
      <c r="CY134" s="284" t="str">
        <f ca="true">+IF(OFFSET('Sanitation Data'!$F$32,0,10*ROW('Sanitation Data'!F128))="","",OFFSET('Sanitation Data'!$F$32,0,10*ROW('Sanitation Data'!F128)))</f>
        <v/>
      </c>
      <c r="CZ134" s="284" t="str">
        <f ca="true">+IF(OFFSET('Sanitation Data'!$G$28,0,10*ROW('Sanitation Data'!G128))="","",OFFSET('Sanitation Data'!$G$28,0,10*ROW('Sanitation Data'!G128)))</f>
        <v/>
      </c>
      <c r="DA134" s="284" t="str">
        <f ca="true">+IF(OFFSET('Sanitation Data'!$G$29,0,10*ROW('Sanitation Data'!G128))="","",OFFSET('Sanitation Data'!$G$29,0,10*ROW('Sanitation Data'!G128)))</f>
        <v/>
      </c>
      <c r="DB134" s="284" t="str">
        <f ca="true">+IF(OFFSET('Sanitation Data'!$G$30,0,10*ROW('Sanitation Data'!G128))="","",OFFSET('Sanitation Data'!$G$30,0,10*ROW('Sanitation Data'!G128)))</f>
        <v/>
      </c>
      <c r="DC134" s="284" t="str">
        <f ca="true">+IF(OFFSET('Sanitation Data'!$G$31,0,10*ROW('Sanitation Data'!G128))="","",OFFSET('Sanitation Data'!$G$31,0,10*ROW('Sanitation Data'!G128)))</f>
        <v/>
      </c>
      <c r="DD134" s="284" t="str">
        <f ca="true">+IF(OFFSET('Sanitation Data'!$G$32,0,10*ROW('Sanitation Data'!G128))="","",OFFSET('Sanitation Data'!$G$32,0,10*ROW('Sanitation Data'!G128)))</f>
        <v/>
      </c>
      <c r="DE134" s="284" t="str">
        <f ca="true">+IF(OFFSET('Sanitation Data'!$H$28,0,10*ROW('Sanitation Data'!H128))="","",OFFSET('Sanitation Data'!$H$28,0,10*ROW('Sanitation Data'!H128)))</f>
        <v/>
      </c>
      <c r="DF134" s="284" t="str">
        <f ca="true">+IF(OFFSET('Sanitation Data'!$H$29,0,10*ROW('Sanitation Data'!H128))="","",OFFSET('Sanitation Data'!$H$29,0,10*ROW('Sanitation Data'!H128)))</f>
        <v/>
      </c>
      <c r="DG134" s="284" t="str">
        <f ca="true">+IF(OFFSET('Sanitation Data'!$H$30,0,10*ROW('Sanitation Data'!H128))="","",OFFSET('Sanitation Data'!$H$30,0,10*ROW('Sanitation Data'!H128)))</f>
        <v/>
      </c>
      <c r="DH134" s="284" t="str">
        <f ca="true">+IF(OFFSET('Sanitation Data'!$H$31,0,10*ROW('Sanitation Data'!H128))="","",OFFSET('Sanitation Data'!$H$31,0,10*ROW('Sanitation Data'!H128)))</f>
        <v/>
      </c>
      <c r="DI134" s="284" t="str">
        <f ca="true">+IF(OFFSET('Sanitation Data'!$H$32,0,10*ROW('Sanitation Data'!H128))="","",OFFSET('Sanitation Data'!$H$32,0,10*ROW('Sanitation Data'!H128)))</f>
        <v/>
      </c>
      <c r="DJ134" s="284" t="str">
        <f ca="true">+IF(OFFSET('Sanitation Data'!$I$28,0,10*ROW('Sanitation Data'!I128))="","",OFFSET('Sanitation Data'!$I$28,0,10*ROW('Sanitation Data'!I128)))</f>
        <v/>
      </c>
      <c r="DK134" s="284" t="str">
        <f ca="true">+IF(OFFSET('Sanitation Data'!$I$29,0,10*ROW('Sanitation Data'!I128))="","",OFFSET('Sanitation Data'!$I$29,0,10*ROW('Sanitation Data'!I128)))</f>
        <v/>
      </c>
      <c r="DL134" s="284" t="str">
        <f ca="true">+IF(OFFSET('Sanitation Data'!$I$30,0,10*ROW('Sanitation Data'!I128))="","",OFFSET('Sanitation Data'!$I$30,0,10*ROW('Sanitation Data'!I128)))</f>
        <v/>
      </c>
      <c r="DM134" s="284" t="str">
        <f ca="true">+IF(OFFSET('Sanitation Data'!$I$31,0,10*ROW('Sanitation Data'!I128))="","",OFFSET('Sanitation Data'!$I$31,0,10*ROW('Sanitation Data'!I128)))</f>
        <v/>
      </c>
      <c r="DN134" s="284" t="str">
        <f ca="true">+IF(OFFSET('Sanitation Data'!$I$32,0,10*ROW('Sanitation Data'!I128))="","",OFFSET('Sanitation Data'!$I$32,0,10*ROW('Sanitation Data'!I128)))</f>
        <v/>
      </c>
      <c r="DO134" s="284" t="str">
        <f ca="true">+IF(OFFSET('Hygiene Data'!$D$11,0,10*ROW('Hygiene Data'!D128))="","",OFFSET('Hygiene Data'!$D$11,0,10*ROW('Hygiene Data'!D128)))</f>
        <v/>
      </c>
      <c r="DP134" s="284" t="str">
        <f ca="true">+IF(OFFSET('Hygiene Data'!$D$12,0,10*ROW('Hygiene Data'!D128))="","",OFFSET('Hygiene Data'!$D$12,0,10*ROW('Hygiene Data'!D128)))</f>
        <v/>
      </c>
      <c r="DQ134" s="284" t="str">
        <f ca="true">+IF(OFFSET('Hygiene Data'!$D$13,0,10*ROW('Hygiene Data'!D128))="","",OFFSET('Hygiene Data'!$D$13,0,10*ROW('Hygiene Data'!D128)))</f>
        <v/>
      </c>
      <c r="DR134" s="284" t="str">
        <f ca="true">+IF(OFFSET('Hygiene Data'!$E$11,0,10*ROW('Hygiene Data'!E128))="","",OFFSET('Hygiene Data'!$E$11,0,10*ROW('Hygiene Data'!E128)))</f>
        <v/>
      </c>
      <c r="DS134" s="284" t="str">
        <f ca="true">+IF(OFFSET('Hygiene Data'!$E$12,0,10*ROW('Hygiene Data'!E128))="","",OFFSET('Hygiene Data'!$E$12,0,10*ROW('Hygiene Data'!E128)))</f>
        <v/>
      </c>
      <c r="DT134" s="284" t="str">
        <f ca="true">+IF(OFFSET('Hygiene Data'!$E$13,0,10*ROW('Hygiene Data'!E128))="","",OFFSET('Hygiene Data'!$E$13,0,10*ROW('Hygiene Data'!E128)))</f>
        <v/>
      </c>
      <c r="DU134" s="284" t="str">
        <f ca="true">+IF(OFFSET('Hygiene Data'!$F$11,0,10*ROW('Hygiene Data'!F128))="","",OFFSET('Hygiene Data'!$F$11,0,10*ROW('Hygiene Data'!F128)))</f>
        <v/>
      </c>
      <c r="DV134" s="284" t="str">
        <f ca="true">+IF(OFFSET('Hygiene Data'!$F$12,0,10*ROW('Hygiene Data'!F128))="","",OFFSET('Hygiene Data'!$F$12,0,10*ROW('Hygiene Data'!F128)))</f>
        <v/>
      </c>
      <c r="DW134" s="284" t="str">
        <f ca="true">+IF(OFFSET('Hygiene Data'!$F$13,0,10*ROW('Hygiene Data'!F128))="","",OFFSET('Hygiene Data'!$F$13,0,10*ROW('Hygiene Data'!F128)))</f>
        <v/>
      </c>
      <c r="DX134" s="284" t="str">
        <f ca="true">+IF(OFFSET('Hygiene Data'!$G$11,0,10*ROW('Hygiene Data'!G128))="","",OFFSET('Hygiene Data'!$G$11,0,10*ROW('Hygiene Data'!G128)))</f>
        <v/>
      </c>
      <c r="DY134" s="284" t="str">
        <f ca="true">+IF(OFFSET('Hygiene Data'!$G$12,0,10*ROW('Hygiene Data'!G128))="","",OFFSET('Hygiene Data'!$G$12,0,10*ROW('Hygiene Data'!G128)))</f>
        <v/>
      </c>
      <c r="DZ134" s="284" t="str">
        <f ca="true">+IF(OFFSET('Hygiene Data'!$G$13,0,10*ROW('Hygiene Data'!G128))="","",OFFSET('Hygiene Data'!$G$13,0,10*ROW('Hygiene Data'!G128)))</f>
        <v/>
      </c>
      <c r="EA134" s="284" t="str">
        <f ca="true">+IF(OFFSET('Hygiene Data'!$H$11,0,10*ROW('Hygiene Data'!H128))="","",OFFSET('Hygiene Data'!$H$11,0,10*ROW('Hygiene Data'!H128)))</f>
        <v/>
      </c>
      <c r="EB134" s="284" t="str">
        <f ca="true">+IF(OFFSET('Hygiene Data'!$H$12,0,10*ROW('Hygiene Data'!H128))="","",OFFSET('Hygiene Data'!$H$12,0,10*ROW('Hygiene Data'!H128)))</f>
        <v/>
      </c>
      <c r="EC134" s="284" t="str">
        <f ca="true">+IF(OFFSET('Hygiene Data'!$H$13,0,10*ROW('Hygiene Data'!H128))="","",OFFSET('Hygiene Data'!$H$13,0,10*ROW('Hygiene Data'!H128)))</f>
        <v/>
      </c>
      <c r="ED134" s="284" t="str">
        <f ca="true">+IF(OFFSET('Hygiene Data'!$I$11,0,10*ROW('Hygiene Data'!I128))="","",OFFSET('Hygiene Data'!$I$11,0,10*ROW('Hygiene Data'!I128)))</f>
        <v/>
      </c>
      <c r="EE134" s="284" t="str">
        <f ca="true">+IF(OFFSET('Hygiene Data'!$I$12,0,10*ROW('Hygiene Data'!I128))="","",OFFSET('Hygiene Data'!$I$12,0,10*ROW('Hygiene Data'!I128)))</f>
        <v/>
      </c>
      <c r="EF134" s="284"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9"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4"/>
      <c r="BS135" s="284" t="str">
        <f ca="true">+IF(OFFSET('Water Data'!$D$27,0,10*ROW('Water Data'!D129))="","",OFFSET('Water Data'!$D$27,0,10*ROW('Water Data'!D129)))</f>
        <v/>
      </c>
      <c r="BT135" s="284" t="str">
        <f ca="true">+IF(OFFSET('Water Data'!$D$28,0,10*ROW('Water Data'!D129))="","",OFFSET('Water Data'!$D$28,0,10*ROW('Water Data'!D129)))</f>
        <v/>
      </c>
      <c r="BU135" s="284" t="str">
        <f ca="true">+IF(OFFSET('Water Data'!$D$29,0,10*ROW('Water Data'!D129))="","",OFFSET('Water Data'!$D$29,0,10*ROW('Water Data'!D129)))</f>
        <v/>
      </c>
      <c r="BV135" s="284" t="str">
        <f ca="true">+IF(OFFSET('Water Data'!$E$27,0,10*ROW('Water Data'!E129))="","",OFFSET('Water Data'!$E$27,0,10*ROW('Water Data'!E129)))</f>
        <v/>
      </c>
      <c r="BW135" s="284" t="str">
        <f ca="true">+IF(OFFSET('Water Data'!$E$28,0,10*ROW('Water Data'!E129))="","",OFFSET('Water Data'!$E$28,0,10*ROW('Water Data'!E129)))</f>
        <v/>
      </c>
      <c r="BX135" s="284" t="str">
        <f ca="true">+IF(OFFSET('Water Data'!$E$29,0,10*ROW('Water Data'!E129))="","",OFFSET('Water Data'!$E$29,0,10*ROW('Water Data'!E129)))</f>
        <v/>
      </c>
      <c r="BY135" s="284" t="str">
        <f ca="true">+IF(OFFSET('Water Data'!$F$27,0,10*ROW('Water Data'!F129))="","",OFFSET('Water Data'!$F$27,0,10*ROW('Water Data'!F129)))</f>
        <v/>
      </c>
      <c r="BZ135" s="284" t="str">
        <f ca="true">+IF(OFFSET('Water Data'!$F$28,0,10*ROW('Water Data'!F129))="","",OFFSET('Water Data'!$F$28,0,10*ROW('Water Data'!F129)))</f>
        <v/>
      </c>
      <c r="CA135" s="284" t="str">
        <f ca="true">+IF(OFFSET('Water Data'!$F$29,0,10*ROW('Water Data'!F129))="","",OFFSET('Water Data'!$F$29,0,10*ROW('Water Data'!F129)))</f>
        <v/>
      </c>
      <c r="CB135" s="284" t="str">
        <f ca="true">+IF(OFFSET('Water Data'!$G$27,0,10*ROW('Water Data'!G129))="","",OFFSET('Water Data'!$G$27,0,10*ROW('Water Data'!G129)))</f>
        <v/>
      </c>
      <c r="CC135" s="284" t="str">
        <f ca="true">+IF(OFFSET('Water Data'!$G$28,0,10*ROW('Water Data'!G129))="","",OFFSET('Water Data'!$G$28,0,10*ROW('Water Data'!G129)))</f>
        <v/>
      </c>
      <c r="CD135" s="284" t="str">
        <f ca="true">+IF(OFFSET('Water Data'!$G$29,0,10*ROW('Water Data'!G129))="","",OFFSET('Water Data'!$G$29,0,10*ROW('Water Data'!G129)))</f>
        <v/>
      </c>
      <c r="CE135" s="284" t="str">
        <f ca="true">+IF(OFFSET('Water Data'!$H$27,0,10*ROW('Water Data'!H129))="","",OFFSET('Water Data'!$H$27,0,10*ROW('Water Data'!H129)))</f>
        <v/>
      </c>
      <c r="CF135" s="284" t="str">
        <f ca="true">+IF(OFFSET('Water Data'!$H$28,0,10*ROW('Water Data'!H129))="","",OFFSET('Water Data'!$H$28,0,10*ROW('Water Data'!H129)))</f>
        <v/>
      </c>
      <c r="CG135" s="284" t="str">
        <f ca="true">+IF(OFFSET('Water Data'!$H$29,0,10*ROW('Water Data'!H129))="","",OFFSET('Water Data'!$H$29,0,10*ROW('Water Data'!H129)))</f>
        <v/>
      </c>
      <c r="CH135" s="284" t="str">
        <f ca="true">+IF(OFFSET('Water Data'!$I$27,0,10*ROW('Water Data'!I129))="","",OFFSET('Water Data'!$I$27,0,10*ROW('Water Data'!I129)))</f>
        <v/>
      </c>
      <c r="CI135" s="284" t="str">
        <f ca="true">+IF(OFFSET('Water Data'!$I$28,0,10*ROW('Water Data'!I129))="","",OFFSET('Water Data'!$I$28,0,10*ROW('Water Data'!I129)))</f>
        <v/>
      </c>
      <c r="CJ135" s="284" t="str">
        <f ca="true">+IF(OFFSET('Water Data'!$I$29,0,10*ROW('Water Data'!I129))="","",OFFSET('Water Data'!$I$29,0,10*ROW('Water Data'!I129)))</f>
        <v/>
      </c>
      <c r="CK135" s="284" t="str">
        <f ca="true">+IF(OFFSET('Sanitation Data'!$D$28,0,10*ROW('Sanitation Data'!D129))="","",OFFSET('Sanitation Data'!$D$28,0,10*ROW('Sanitation Data'!D129)))</f>
        <v/>
      </c>
      <c r="CL135" s="284" t="str">
        <f ca="true">+IF(OFFSET('Sanitation Data'!$D$29,0,10*ROW('Sanitation Data'!D129))="","",OFFSET('Sanitation Data'!$D$29,0,10*ROW('Sanitation Data'!D129)))</f>
        <v/>
      </c>
      <c r="CM135" s="284" t="str">
        <f ca="true">+IF(OFFSET('Sanitation Data'!$D$30,0,10*ROW('Sanitation Data'!D129))="","",OFFSET('Sanitation Data'!$D$30,0,10*ROW('Sanitation Data'!D129)))</f>
        <v/>
      </c>
      <c r="CN135" s="284" t="str">
        <f ca="true">+IF(OFFSET('Sanitation Data'!$D$31,0,10*ROW('Sanitation Data'!D129))="","",OFFSET('Sanitation Data'!$D$31,0,10*ROW('Sanitation Data'!D129)))</f>
        <v/>
      </c>
      <c r="CO135" s="284" t="str">
        <f ca="true">+IF(OFFSET('Sanitation Data'!$D$32,0,10*ROW('Sanitation Data'!D129))="","",OFFSET('Sanitation Data'!$D$32,0,10*ROW('Sanitation Data'!D129)))</f>
        <v/>
      </c>
      <c r="CP135" s="284" t="str">
        <f ca="true">+IF(OFFSET('Sanitation Data'!$E$28,0,10*ROW('Sanitation Data'!E129))="","",OFFSET('Sanitation Data'!$E$28,0,10*ROW('Sanitation Data'!E129)))</f>
        <v/>
      </c>
      <c r="CQ135" s="284" t="str">
        <f ca="true">+IF(OFFSET('Sanitation Data'!$E$29,0,10*ROW('Sanitation Data'!E129))="","",OFFSET('Sanitation Data'!$E$29,0,10*ROW('Sanitation Data'!E129)))</f>
        <v/>
      </c>
      <c r="CR135" s="284" t="str">
        <f ca="true">+IF(OFFSET('Sanitation Data'!$E$30,0,10*ROW('Sanitation Data'!E129))="","",OFFSET('Sanitation Data'!$E$30,0,10*ROW('Sanitation Data'!E129)))</f>
        <v/>
      </c>
      <c r="CS135" s="284" t="str">
        <f ca="true">+IF(OFFSET('Sanitation Data'!$E$31,0,10*ROW('Sanitation Data'!E129))="","",OFFSET('Sanitation Data'!$E$31,0,10*ROW('Sanitation Data'!E129)))</f>
        <v/>
      </c>
      <c r="CT135" s="284" t="str">
        <f ca="true">+IF(OFFSET('Sanitation Data'!$E$32,0,10*ROW('Sanitation Data'!E129))="","",OFFSET('Sanitation Data'!$E$32,0,10*ROW('Sanitation Data'!E129)))</f>
        <v/>
      </c>
      <c r="CU135" s="284" t="str">
        <f ca="true">+IF(OFFSET('Sanitation Data'!$F$28,0,10*ROW('Sanitation Data'!F129))="","",OFFSET('Sanitation Data'!$F$28,0,10*ROW('Sanitation Data'!F129)))</f>
        <v/>
      </c>
      <c r="CV135" s="284" t="str">
        <f ca="true">+IF(OFFSET('Sanitation Data'!$F$29,0,10*ROW('Sanitation Data'!F129))="","",OFFSET('Sanitation Data'!$F$29,0,10*ROW('Sanitation Data'!F129)))</f>
        <v/>
      </c>
      <c r="CW135" s="284" t="str">
        <f ca="true">+IF(OFFSET('Sanitation Data'!$F$30,0,10*ROW('Sanitation Data'!F129))="","",OFFSET('Sanitation Data'!$F$30,0,10*ROW('Sanitation Data'!F129)))</f>
        <v/>
      </c>
      <c r="CX135" s="284" t="str">
        <f ca="true">+IF(OFFSET('Sanitation Data'!$F$31,0,10*ROW('Sanitation Data'!F129))="","",OFFSET('Sanitation Data'!$F$31,0,10*ROW('Sanitation Data'!F129)))</f>
        <v/>
      </c>
      <c r="CY135" s="284" t="str">
        <f ca="true">+IF(OFFSET('Sanitation Data'!$F$32,0,10*ROW('Sanitation Data'!F129))="","",OFFSET('Sanitation Data'!$F$32,0,10*ROW('Sanitation Data'!F129)))</f>
        <v/>
      </c>
      <c r="CZ135" s="284" t="str">
        <f ca="true">+IF(OFFSET('Sanitation Data'!$G$28,0,10*ROW('Sanitation Data'!G129))="","",OFFSET('Sanitation Data'!$G$28,0,10*ROW('Sanitation Data'!G129)))</f>
        <v/>
      </c>
      <c r="DA135" s="284" t="str">
        <f ca="true">+IF(OFFSET('Sanitation Data'!$G$29,0,10*ROW('Sanitation Data'!G129))="","",OFFSET('Sanitation Data'!$G$29,0,10*ROW('Sanitation Data'!G129)))</f>
        <v/>
      </c>
      <c r="DB135" s="284" t="str">
        <f ca="true">+IF(OFFSET('Sanitation Data'!$G$30,0,10*ROW('Sanitation Data'!G129))="","",OFFSET('Sanitation Data'!$G$30,0,10*ROW('Sanitation Data'!G129)))</f>
        <v/>
      </c>
      <c r="DC135" s="284" t="str">
        <f ca="true">+IF(OFFSET('Sanitation Data'!$G$31,0,10*ROW('Sanitation Data'!G129))="","",OFFSET('Sanitation Data'!$G$31,0,10*ROW('Sanitation Data'!G129)))</f>
        <v/>
      </c>
      <c r="DD135" s="284" t="str">
        <f ca="true">+IF(OFFSET('Sanitation Data'!$G$32,0,10*ROW('Sanitation Data'!G129))="","",OFFSET('Sanitation Data'!$G$32,0,10*ROW('Sanitation Data'!G129)))</f>
        <v/>
      </c>
      <c r="DE135" s="284" t="str">
        <f ca="true">+IF(OFFSET('Sanitation Data'!$H$28,0,10*ROW('Sanitation Data'!H129))="","",OFFSET('Sanitation Data'!$H$28,0,10*ROW('Sanitation Data'!H129)))</f>
        <v/>
      </c>
      <c r="DF135" s="284" t="str">
        <f ca="true">+IF(OFFSET('Sanitation Data'!$H$29,0,10*ROW('Sanitation Data'!H129))="","",OFFSET('Sanitation Data'!$H$29,0,10*ROW('Sanitation Data'!H129)))</f>
        <v/>
      </c>
      <c r="DG135" s="284" t="str">
        <f ca="true">+IF(OFFSET('Sanitation Data'!$H$30,0,10*ROW('Sanitation Data'!H129))="","",OFFSET('Sanitation Data'!$H$30,0,10*ROW('Sanitation Data'!H129)))</f>
        <v/>
      </c>
      <c r="DH135" s="284" t="str">
        <f ca="true">+IF(OFFSET('Sanitation Data'!$H$31,0,10*ROW('Sanitation Data'!H129))="","",OFFSET('Sanitation Data'!$H$31,0,10*ROW('Sanitation Data'!H129)))</f>
        <v/>
      </c>
      <c r="DI135" s="284" t="str">
        <f ca="true">+IF(OFFSET('Sanitation Data'!$H$32,0,10*ROW('Sanitation Data'!H129))="","",OFFSET('Sanitation Data'!$H$32,0,10*ROW('Sanitation Data'!H129)))</f>
        <v/>
      </c>
      <c r="DJ135" s="284" t="str">
        <f ca="true">+IF(OFFSET('Sanitation Data'!$I$28,0,10*ROW('Sanitation Data'!I129))="","",OFFSET('Sanitation Data'!$I$28,0,10*ROW('Sanitation Data'!I129)))</f>
        <v/>
      </c>
      <c r="DK135" s="284" t="str">
        <f ca="true">+IF(OFFSET('Sanitation Data'!$I$29,0,10*ROW('Sanitation Data'!I129))="","",OFFSET('Sanitation Data'!$I$29,0,10*ROW('Sanitation Data'!I129)))</f>
        <v/>
      </c>
      <c r="DL135" s="284" t="str">
        <f ca="true">+IF(OFFSET('Sanitation Data'!$I$30,0,10*ROW('Sanitation Data'!I129))="","",OFFSET('Sanitation Data'!$I$30,0,10*ROW('Sanitation Data'!I129)))</f>
        <v/>
      </c>
      <c r="DM135" s="284" t="str">
        <f ca="true">+IF(OFFSET('Sanitation Data'!$I$31,0,10*ROW('Sanitation Data'!I129))="","",OFFSET('Sanitation Data'!$I$31,0,10*ROW('Sanitation Data'!I129)))</f>
        <v/>
      </c>
      <c r="DN135" s="284" t="str">
        <f ca="true">+IF(OFFSET('Sanitation Data'!$I$32,0,10*ROW('Sanitation Data'!I129))="","",OFFSET('Sanitation Data'!$I$32,0,10*ROW('Sanitation Data'!I129)))</f>
        <v/>
      </c>
      <c r="DO135" s="284" t="str">
        <f ca="true">+IF(OFFSET('Hygiene Data'!$D$11,0,10*ROW('Hygiene Data'!D129))="","",OFFSET('Hygiene Data'!$D$11,0,10*ROW('Hygiene Data'!D129)))</f>
        <v/>
      </c>
      <c r="DP135" s="284" t="str">
        <f ca="true">+IF(OFFSET('Hygiene Data'!$D$12,0,10*ROW('Hygiene Data'!D129))="","",OFFSET('Hygiene Data'!$D$12,0,10*ROW('Hygiene Data'!D129)))</f>
        <v/>
      </c>
      <c r="DQ135" s="284" t="str">
        <f ca="true">+IF(OFFSET('Hygiene Data'!$D$13,0,10*ROW('Hygiene Data'!D129))="","",OFFSET('Hygiene Data'!$D$13,0,10*ROW('Hygiene Data'!D129)))</f>
        <v/>
      </c>
      <c r="DR135" s="284" t="str">
        <f ca="true">+IF(OFFSET('Hygiene Data'!$E$11,0,10*ROW('Hygiene Data'!E129))="","",OFFSET('Hygiene Data'!$E$11,0,10*ROW('Hygiene Data'!E129)))</f>
        <v/>
      </c>
      <c r="DS135" s="284" t="str">
        <f ca="true">+IF(OFFSET('Hygiene Data'!$E$12,0,10*ROW('Hygiene Data'!E129))="","",OFFSET('Hygiene Data'!$E$12,0,10*ROW('Hygiene Data'!E129)))</f>
        <v/>
      </c>
      <c r="DT135" s="284" t="str">
        <f ca="true">+IF(OFFSET('Hygiene Data'!$E$13,0,10*ROW('Hygiene Data'!E129))="","",OFFSET('Hygiene Data'!$E$13,0,10*ROW('Hygiene Data'!E129)))</f>
        <v/>
      </c>
      <c r="DU135" s="284" t="str">
        <f ca="true">+IF(OFFSET('Hygiene Data'!$F$11,0,10*ROW('Hygiene Data'!F129))="","",OFFSET('Hygiene Data'!$F$11,0,10*ROW('Hygiene Data'!F129)))</f>
        <v/>
      </c>
      <c r="DV135" s="284" t="str">
        <f ca="true">+IF(OFFSET('Hygiene Data'!$F$12,0,10*ROW('Hygiene Data'!F129))="","",OFFSET('Hygiene Data'!$F$12,0,10*ROW('Hygiene Data'!F129)))</f>
        <v/>
      </c>
      <c r="DW135" s="284" t="str">
        <f ca="true">+IF(OFFSET('Hygiene Data'!$F$13,0,10*ROW('Hygiene Data'!F129))="","",OFFSET('Hygiene Data'!$F$13,0,10*ROW('Hygiene Data'!F129)))</f>
        <v/>
      </c>
      <c r="DX135" s="284" t="str">
        <f ca="true">+IF(OFFSET('Hygiene Data'!$G$11,0,10*ROW('Hygiene Data'!G129))="","",OFFSET('Hygiene Data'!$G$11,0,10*ROW('Hygiene Data'!G129)))</f>
        <v/>
      </c>
      <c r="DY135" s="284" t="str">
        <f ca="true">+IF(OFFSET('Hygiene Data'!$G$12,0,10*ROW('Hygiene Data'!G129))="","",OFFSET('Hygiene Data'!$G$12,0,10*ROW('Hygiene Data'!G129)))</f>
        <v/>
      </c>
      <c r="DZ135" s="284" t="str">
        <f ca="true">+IF(OFFSET('Hygiene Data'!$G$13,0,10*ROW('Hygiene Data'!G129))="","",OFFSET('Hygiene Data'!$G$13,0,10*ROW('Hygiene Data'!G129)))</f>
        <v/>
      </c>
      <c r="EA135" s="284" t="str">
        <f ca="true">+IF(OFFSET('Hygiene Data'!$H$11,0,10*ROW('Hygiene Data'!H129))="","",OFFSET('Hygiene Data'!$H$11,0,10*ROW('Hygiene Data'!H129)))</f>
        <v/>
      </c>
      <c r="EB135" s="284" t="str">
        <f ca="true">+IF(OFFSET('Hygiene Data'!$H$12,0,10*ROW('Hygiene Data'!H129))="","",OFFSET('Hygiene Data'!$H$12,0,10*ROW('Hygiene Data'!H129)))</f>
        <v/>
      </c>
      <c r="EC135" s="284" t="str">
        <f ca="true">+IF(OFFSET('Hygiene Data'!$H$13,0,10*ROW('Hygiene Data'!H129))="","",OFFSET('Hygiene Data'!$H$13,0,10*ROW('Hygiene Data'!H129)))</f>
        <v/>
      </c>
      <c r="ED135" s="284" t="str">
        <f ca="true">+IF(OFFSET('Hygiene Data'!$I$11,0,10*ROW('Hygiene Data'!I129))="","",OFFSET('Hygiene Data'!$I$11,0,10*ROW('Hygiene Data'!I129)))</f>
        <v/>
      </c>
      <c r="EE135" s="284" t="str">
        <f ca="true">+IF(OFFSET('Hygiene Data'!$I$12,0,10*ROW('Hygiene Data'!I129))="","",OFFSET('Hygiene Data'!$I$12,0,10*ROW('Hygiene Data'!I129)))</f>
        <v/>
      </c>
      <c r="EF135" s="284"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9"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4"/>
      <c r="BS136" s="284" t="str">
        <f ca="true">+IF(OFFSET('Water Data'!$D$27,0,10*ROW('Water Data'!D130))="","",OFFSET('Water Data'!$D$27,0,10*ROW('Water Data'!D130)))</f>
        <v/>
      </c>
      <c r="BT136" s="284" t="str">
        <f ca="true">+IF(OFFSET('Water Data'!$D$28,0,10*ROW('Water Data'!D130))="","",OFFSET('Water Data'!$D$28,0,10*ROW('Water Data'!D130)))</f>
        <v/>
      </c>
      <c r="BU136" s="284" t="str">
        <f ca="true">+IF(OFFSET('Water Data'!$D$29,0,10*ROW('Water Data'!D130))="","",OFFSET('Water Data'!$D$29,0,10*ROW('Water Data'!D130)))</f>
        <v/>
      </c>
      <c r="BV136" s="284" t="str">
        <f ca="true">+IF(OFFSET('Water Data'!$E$27,0,10*ROW('Water Data'!E130))="","",OFFSET('Water Data'!$E$27,0,10*ROW('Water Data'!E130)))</f>
        <v/>
      </c>
      <c r="BW136" s="284" t="str">
        <f ca="true">+IF(OFFSET('Water Data'!$E$28,0,10*ROW('Water Data'!E130))="","",OFFSET('Water Data'!$E$28,0,10*ROW('Water Data'!E130)))</f>
        <v/>
      </c>
      <c r="BX136" s="284" t="str">
        <f ca="true">+IF(OFFSET('Water Data'!$E$29,0,10*ROW('Water Data'!E130))="","",OFFSET('Water Data'!$E$29,0,10*ROW('Water Data'!E130)))</f>
        <v/>
      </c>
      <c r="BY136" s="284" t="str">
        <f ca="true">+IF(OFFSET('Water Data'!$F$27,0,10*ROW('Water Data'!F130))="","",OFFSET('Water Data'!$F$27,0,10*ROW('Water Data'!F130)))</f>
        <v/>
      </c>
      <c r="BZ136" s="284" t="str">
        <f ca="true">+IF(OFFSET('Water Data'!$F$28,0,10*ROW('Water Data'!F130))="","",OFFSET('Water Data'!$F$28,0,10*ROW('Water Data'!F130)))</f>
        <v/>
      </c>
      <c r="CA136" s="284" t="str">
        <f ca="true">+IF(OFFSET('Water Data'!$F$29,0,10*ROW('Water Data'!F130))="","",OFFSET('Water Data'!$F$29,0,10*ROW('Water Data'!F130)))</f>
        <v/>
      </c>
      <c r="CB136" s="284" t="str">
        <f ca="true">+IF(OFFSET('Water Data'!$G$27,0,10*ROW('Water Data'!G130))="","",OFFSET('Water Data'!$G$27,0,10*ROW('Water Data'!G130)))</f>
        <v/>
      </c>
      <c r="CC136" s="284" t="str">
        <f ca="true">+IF(OFFSET('Water Data'!$G$28,0,10*ROW('Water Data'!G130))="","",OFFSET('Water Data'!$G$28,0,10*ROW('Water Data'!G130)))</f>
        <v/>
      </c>
      <c r="CD136" s="284" t="str">
        <f ca="true">+IF(OFFSET('Water Data'!$G$29,0,10*ROW('Water Data'!G130))="","",OFFSET('Water Data'!$G$29,0,10*ROW('Water Data'!G130)))</f>
        <v/>
      </c>
      <c r="CE136" s="284" t="str">
        <f ca="true">+IF(OFFSET('Water Data'!$H$27,0,10*ROW('Water Data'!H130))="","",OFFSET('Water Data'!$H$27,0,10*ROW('Water Data'!H130)))</f>
        <v/>
      </c>
      <c r="CF136" s="284" t="str">
        <f ca="true">+IF(OFFSET('Water Data'!$H$28,0,10*ROW('Water Data'!H130))="","",OFFSET('Water Data'!$H$28,0,10*ROW('Water Data'!H130)))</f>
        <v/>
      </c>
      <c r="CG136" s="284" t="str">
        <f ca="true">+IF(OFFSET('Water Data'!$H$29,0,10*ROW('Water Data'!H130))="","",OFFSET('Water Data'!$H$29,0,10*ROW('Water Data'!H130)))</f>
        <v/>
      </c>
      <c r="CH136" s="284" t="str">
        <f ca="true">+IF(OFFSET('Water Data'!$I$27,0,10*ROW('Water Data'!I130))="","",OFFSET('Water Data'!$I$27,0,10*ROW('Water Data'!I130)))</f>
        <v/>
      </c>
      <c r="CI136" s="284" t="str">
        <f ca="true">+IF(OFFSET('Water Data'!$I$28,0,10*ROW('Water Data'!I130))="","",OFFSET('Water Data'!$I$28,0,10*ROW('Water Data'!I130)))</f>
        <v/>
      </c>
      <c r="CJ136" s="284" t="str">
        <f ca="true">+IF(OFFSET('Water Data'!$I$29,0,10*ROW('Water Data'!I130))="","",OFFSET('Water Data'!$I$29,0,10*ROW('Water Data'!I130)))</f>
        <v/>
      </c>
      <c r="CK136" s="284" t="str">
        <f ca="true">+IF(OFFSET('Sanitation Data'!$D$28,0,10*ROW('Sanitation Data'!D130))="","",OFFSET('Sanitation Data'!$D$28,0,10*ROW('Sanitation Data'!D130)))</f>
        <v/>
      </c>
      <c r="CL136" s="284" t="str">
        <f ca="true">+IF(OFFSET('Sanitation Data'!$D$29,0,10*ROW('Sanitation Data'!D130))="","",OFFSET('Sanitation Data'!$D$29,0,10*ROW('Sanitation Data'!D130)))</f>
        <v/>
      </c>
      <c r="CM136" s="284" t="str">
        <f ca="true">+IF(OFFSET('Sanitation Data'!$D$30,0,10*ROW('Sanitation Data'!D130))="","",OFFSET('Sanitation Data'!$D$30,0,10*ROW('Sanitation Data'!D130)))</f>
        <v/>
      </c>
      <c r="CN136" s="284" t="str">
        <f ca="true">+IF(OFFSET('Sanitation Data'!$D$31,0,10*ROW('Sanitation Data'!D130))="","",OFFSET('Sanitation Data'!$D$31,0,10*ROW('Sanitation Data'!D130)))</f>
        <v/>
      </c>
      <c r="CO136" s="284" t="str">
        <f ca="true">+IF(OFFSET('Sanitation Data'!$D$32,0,10*ROW('Sanitation Data'!D130))="","",OFFSET('Sanitation Data'!$D$32,0,10*ROW('Sanitation Data'!D130)))</f>
        <v/>
      </c>
      <c r="CP136" s="284" t="str">
        <f ca="true">+IF(OFFSET('Sanitation Data'!$E$28,0,10*ROW('Sanitation Data'!E130))="","",OFFSET('Sanitation Data'!$E$28,0,10*ROW('Sanitation Data'!E130)))</f>
        <v/>
      </c>
      <c r="CQ136" s="284" t="str">
        <f ca="true">+IF(OFFSET('Sanitation Data'!$E$29,0,10*ROW('Sanitation Data'!E130))="","",OFFSET('Sanitation Data'!$E$29,0,10*ROW('Sanitation Data'!E130)))</f>
        <v/>
      </c>
      <c r="CR136" s="284" t="str">
        <f ca="true">+IF(OFFSET('Sanitation Data'!$E$30,0,10*ROW('Sanitation Data'!E130))="","",OFFSET('Sanitation Data'!$E$30,0,10*ROW('Sanitation Data'!E130)))</f>
        <v/>
      </c>
      <c r="CS136" s="284" t="str">
        <f ca="true">+IF(OFFSET('Sanitation Data'!$E$31,0,10*ROW('Sanitation Data'!E130))="","",OFFSET('Sanitation Data'!$E$31,0,10*ROW('Sanitation Data'!E130)))</f>
        <v/>
      </c>
      <c r="CT136" s="284" t="str">
        <f ca="true">+IF(OFFSET('Sanitation Data'!$E$32,0,10*ROW('Sanitation Data'!E130))="","",OFFSET('Sanitation Data'!$E$32,0,10*ROW('Sanitation Data'!E130)))</f>
        <v/>
      </c>
      <c r="CU136" s="284" t="str">
        <f ca="true">+IF(OFFSET('Sanitation Data'!$F$28,0,10*ROW('Sanitation Data'!F130))="","",OFFSET('Sanitation Data'!$F$28,0,10*ROW('Sanitation Data'!F130)))</f>
        <v/>
      </c>
      <c r="CV136" s="284" t="str">
        <f ca="true">+IF(OFFSET('Sanitation Data'!$F$29,0,10*ROW('Sanitation Data'!F130))="","",OFFSET('Sanitation Data'!$F$29,0,10*ROW('Sanitation Data'!F130)))</f>
        <v/>
      </c>
      <c r="CW136" s="284" t="str">
        <f ca="true">+IF(OFFSET('Sanitation Data'!$F$30,0,10*ROW('Sanitation Data'!F130))="","",OFFSET('Sanitation Data'!$F$30,0,10*ROW('Sanitation Data'!F130)))</f>
        <v/>
      </c>
      <c r="CX136" s="284" t="str">
        <f ca="true">+IF(OFFSET('Sanitation Data'!$F$31,0,10*ROW('Sanitation Data'!F130))="","",OFFSET('Sanitation Data'!$F$31,0,10*ROW('Sanitation Data'!F130)))</f>
        <v/>
      </c>
      <c r="CY136" s="284" t="str">
        <f ca="true">+IF(OFFSET('Sanitation Data'!$F$32,0,10*ROW('Sanitation Data'!F130))="","",OFFSET('Sanitation Data'!$F$32,0,10*ROW('Sanitation Data'!F130)))</f>
        <v/>
      </c>
      <c r="CZ136" s="284" t="str">
        <f ca="true">+IF(OFFSET('Sanitation Data'!$G$28,0,10*ROW('Sanitation Data'!G130))="","",OFFSET('Sanitation Data'!$G$28,0,10*ROW('Sanitation Data'!G130)))</f>
        <v/>
      </c>
      <c r="DA136" s="284" t="str">
        <f ca="true">+IF(OFFSET('Sanitation Data'!$G$29,0,10*ROW('Sanitation Data'!G130))="","",OFFSET('Sanitation Data'!$G$29,0,10*ROW('Sanitation Data'!G130)))</f>
        <v/>
      </c>
      <c r="DB136" s="284" t="str">
        <f ca="true">+IF(OFFSET('Sanitation Data'!$G$30,0,10*ROW('Sanitation Data'!G130))="","",OFFSET('Sanitation Data'!$G$30,0,10*ROW('Sanitation Data'!G130)))</f>
        <v/>
      </c>
      <c r="DC136" s="284" t="str">
        <f ca="true">+IF(OFFSET('Sanitation Data'!$G$31,0,10*ROW('Sanitation Data'!G130))="","",OFFSET('Sanitation Data'!$G$31,0,10*ROW('Sanitation Data'!G130)))</f>
        <v/>
      </c>
      <c r="DD136" s="284" t="str">
        <f ca="true">+IF(OFFSET('Sanitation Data'!$G$32,0,10*ROW('Sanitation Data'!G130))="","",OFFSET('Sanitation Data'!$G$32,0,10*ROW('Sanitation Data'!G130)))</f>
        <v/>
      </c>
      <c r="DE136" s="284" t="str">
        <f ca="true">+IF(OFFSET('Sanitation Data'!$H$28,0,10*ROW('Sanitation Data'!H130))="","",OFFSET('Sanitation Data'!$H$28,0,10*ROW('Sanitation Data'!H130)))</f>
        <v/>
      </c>
      <c r="DF136" s="284" t="str">
        <f ca="true">+IF(OFFSET('Sanitation Data'!$H$29,0,10*ROW('Sanitation Data'!H130))="","",OFFSET('Sanitation Data'!$H$29,0,10*ROW('Sanitation Data'!H130)))</f>
        <v/>
      </c>
      <c r="DG136" s="284" t="str">
        <f ca="true">+IF(OFFSET('Sanitation Data'!$H$30,0,10*ROW('Sanitation Data'!H130))="","",OFFSET('Sanitation Data'!$H$30,0,10*ROW('Sanitation Data'!H130)))</f>
        <v/>
      </c>
      <c r="DH136" s="284" t="str">
        <f ca="true">+IF(OFFSET('Sanitation Data'!$H$31,0,10*ROW('Sanitation Data'!H130))="","",OFFSET('Sanitation Data'!$H$31,0,10*ROW('Sanitation Data'!H130)))</f>
        <v/>
      </c>
      <c r="DI136" s="284" t="str">
        <f ca="true">+IF(OFFSET('Sanitation Data'!$H$32,0,10*ROW('Sanitation Data'!H130))="","",OFFSET('Sanitation Data'!$H$32,0,10*ROW('Sanitation Data'!H130)))</f>
        <v/>
      </c>
      <c r="DJ136" s="284" t="str">
        <f ca="true">+IF(OFFSET('Sanitation Data'!$I$28,0,10*ROW('Sanitation Data'!I130))="","",OFFSET('Sanitation Data'!$I$28,0,10*ROW('Sanitation Data'!I130)))</f>
        <v/>
      </c>
      <c r="DK136" s="284" t="str">
        <f ca="true">+IF(OFFSET('Sanitation Data'!$I$29,0,10*ROW('Sanitation Data'!I130))="","",OFFSET('Sanitation Data'!$I$29,0,10*ROW('Sanitation Data'!I130)))</f>
        <v/>
      </c>
      <c r="DL136" s="284" t="str">
        <f ca="true">+IF(OFFSET('Sanitation Data'!$I$30,0,10*ROW('Sanitation Data'!I130))="","",OFFSET('Sanitation Data'!$I$30,0,10*ROW('Sanitation Data'!I130)))</f>
        <v/>
      </c>
      <c r="DM136" s="284" t="str">
        <f ca="true">+IF(OFFSET('Sanitation Data'!$I$31,0,10*ROW('Sanitation Data'!I130))="","",OFFSET('Sanitation Data'!$I$31,0,10*ROW('Sanitation Data'!I130)))</f>
        <v/>
      </c>
      <c r="DN136" s="284" t="str">
        <f ca="true">+IF(OFFSET('Sanitation Data'!$I$32,0,10*ROW('Sanitation Data'!I130))="","",OFFSET('Sanitation Data'!$I$32,0,10*ROW('Sanitation Data'!I130)))</f>
        <v/>
      </c>
      <c r="DO136" s="284" t="str">
        <f ca="true">+IF(OFFSET('Hygiene Data'!$D$11,0,10*ROW('Hygiene Data'!D130))="","",OFFSET('Hygiene Data'!$D$11,0,10*ROW('Hygiene Data'!D130)))</f>
        <v/>
      </c>
      <c r="DP136" s="284" t="str">
        <f ca="true">+IF(OFFSET('Hygiene Data'!$D$12,0,10*ROW('Hygiene Data'!D130))="","",OFFSET('Hygiene Data'!$D$12,0,10*ROW('Hygiene Data'!D130)))</f>
        <v/>
      </c>
      <c r="DQ136" s="284" t="str">
        <f ca="true">+IF(OFFSET('Hygiene Data'!$D$13,0,10*ROW('Hygiene Data'!D130))="","",OFFSET('Hygiene Data'!$D$13,0,10*ROW('Hygiene Data'!D130)))</f>
        <v/>
      </c>
      <c r="DR136" s="284" t="str">
        <f ca="true">+IF(OFFSET('Hygiene Data'!$E$11,0,10*ROW('Hygiene Data'!E130))="","",OFFSET('Hygiene Data'!$E$11,0,10*ROW('Hygiene Data'!E130)))</f>
        <v/>
      </c>
      <c r="DS136" s="284" t="str">
        <f ca="true">+IF(OFFSET('Hygiene Data'!$E$12,0,10*ROW('Hygiene Data'!E130))="","",OFFSET('Hygiene Data'!$E$12,0,10*ROW('Hygiene Data'!E130)))</f>
        <v/>
      </c>
      <c r="DT136" s="284" t="str">
        <f ca="true">+IF(OFFSET('Hygiene Data'!$E$13,0,10*ROW('Hygiene Data'!E130))="","",OFFSET('Hygiene Data'!$E$13,0,10*ROW('Hygiene Data'!E130)))</f>
        <v/>
      </c>
      <c r="DU136" s="284" t="str">
        <f ca="true">+IF(OFFSET('Hygiene Data'!$F$11,0,10*ROW('Hygiene Data'!F130))="","",OFFSET('Hygiene Data'!$F$11,0,10*ROW('Hygiene Data'!F130)))</f>
        <v/>
      </c>
      <c r="DV136" s="284" t="str">
        <f ca="true">+IF(OFFSET('Hygiene Data'!$F$12,0,10*ROW('Hygiene Data'!F130))="","",OFFSET('Hygiene Data'!$F$12,0,10*ROW('Hygiene Data'!F130)))</f>
        <v/>
      </c>
      <c r="DW136" s="284" t="str">
        <f ca="true">+IF(OFFSET('Hygiene Data'!$F$13,0,10*ROW('Hygiene Data'!F130))="","",OFFSET('Hygiene Data'!$F$13,0,10*ROW('Hygiene Data'!F130)))</f>
        <v/>
      </c>
      <c r="DX136" s="284" t="str">
        <f ca="true">+IF(OFFSET('Hygiene Data'!$G$11,0,10*ROW('Hygiene Data'!G130))="","",OFFSET('Hygiene Data'!$G$11,0,10*ROW('Hygiene Data'!G130)))</f>
        <v/>
      </c>
      <c r="DY136" s="284" t="str">
        <f ca="true">+IF(OFFSET('Hygiene Data'!$G$12,0,10*ROW('Hygiene Data'!G130))="","",OFFSET('Hygiene Data'!$G$12,0,10*ROW('Hygiene Data'!G130)))</f>
        <v/>
      </c>
      <c r="DZ136" s="284" t="str">
        <f ca="true">+IF(OFFSET('Hygiene Data'!$G$13,0,10*ROW('Hygiene Data'!G130))="","",OFFSET('Hygiene Data'!$G$13,0,10*ROW('Hygiene Data'!G130)))</f>
        <v/>
      </c>
      <c r="EA136" s="284" t="str">
        <f ca="true">+IF(OFFSET('Hygiene Data'!$H$11,0,10*ROW('Hygiene Data'!H130))="","",OFFSET('Hygiene Data'!$H$11,0,10*ROW('Hygiene Data'!H130)))</f>
        <v/>
      </c>
      <c r="EB136" s="284" t="str">
        <f ca="true">+IF(OFFSET('Hygiene Data'!$H$12,0,10*ROW('Hygiene Data'!H130))="","",OFFSET('Hygiene Data'!$H$12,0,10*ROW('Hygiene Data'!H130)))</f>
        <v/>
      </c>
      <c r="EC136" s="284" t="str">
        <f ca="true">+IF(OFFSET('Hygiene Data'!$H$13,0,10*ROW('Hygiene Data'!H130))="","",OFFSET('Hygiene Data'!$H$13,0,10*ROW('Hygiene Data'!H130)))</f>
        <v/>
      </c>
      <c r="ED136" s="284" t="str">
        <f ca="true">+IF(OFFSET('Hygiene Data'!$I$11,0,10*ROW('Hygiene Data'!I130))="","",OFFSET('Hygiene Data'!$I$11,0,10*ROW('Hygiene Data'!I130)))</f>
        <v/>
      </c>
      <c r="EE136" s="284" t="str">
        <f ca="true">+IF(OFFSET('Hygiene Data'!$I$12,0,10*ROW('Hygiene Data'!I130))="","",OFFSET('Hygiene Data'!$I$12,0,10*ROW('Hygiene Data'!I130)))</f>
        <v/>
      </c>
      <c r="EF136" s="284"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9"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4"/>
      <c r="BS137" s="284" t="str">
        <f ca="true">+IF(OFFSET('Water Data'!$D$27,0,10*ROW('Water Data'!D131))="","",OFFSET('Water Data'!$D$27,0,10*ROW('Water Data'!D131)))</f>
        <v/>
      </c>
      <c r="BT137" s="284" t="str">
        <f ca="true">+IF(OFFSET('Water Data'!$D$28,0,10*ROW('Water Data'!D131))="","",OFFSET('Water Data'!$D$28,0,10*ROW('Water Data'!D131)))</f>
        <v/>
      </c>
      <c r="BU137" s="284" t="str">
        <f ca="true">+IF(OFFSET('Water Data'!$D$29,0,10*ROW('Water Data'!D131))="","",OFFSET('Water Data'!$D$29,0,10*ROW('Water Data'!D131)))</f>
        <v/>
      </c>
      <c r="BV137" s="284" t="str">
        <f ca="true">+IF(OFFSET('Water Data'!$E$27,0,10*ROW('Water Data'!E131))="","",OFFSET('Water Data'!$E$27,0,10*ROW('Water Data'!E131)))</f>
        <v/>
      </c>
      <c r="BW137" s="284" t="str">
        <f ca="true">+IF(OFFSET('Water Data'!$E$28,0,10*ROW('Water Data'!E131))="","",OFFSET('Water Data'!$E$28,0,10*ROW('Water Data'!E131)))</f>
        <v/>
      </c>
      <c r="BX137" s="284" t="str">
        <f ca="true">+IF(OFFSET('Water Data'!$E$29,0,10*ROW('Water Data'!E131))="","",OFFSET('Water Data'!$E$29,0,10*ROW('Water Data'!E131)))</f>
        <v/>
      </c>
      <c r="BY137" s="284" t="str">
        <f ca="true">+IF(OFFSET('Water Data'!$F$27,0,10*ROW('Water Data'!F131))="","",OFFSET('Water Data'!$F$27,0,10*ROW('Water Data'!F131)))</f>
        <v/>
      </c>
      <c r="BZ137" s="284" t="str">
        <f ca="true">+IF(OFFSET('Water Data'!$F$28,0,10*ROW('Water Data'!F131))="","",OFFSET('Water Data'!$F$28,0,10*ROW('Water Data'!F131)))</f>
        <v/>
      </c>
      <c r="CA137" s="284" t="str">
        <f ca="true">+IF(OFFSET('Water Data'!$F$29,0,10*ROW('Water Data'!F131))="","",OFFSET('Water Data'!$F$29,0,10*ROW('Water Data'!F131)))</f>
        <v/>
      </c>
      <c r="CB137" s="284" t="str">
        <f ca="true">+IF(OFFSET('Water Data'!$G$27,0,10*ROW('Water Data'!G131))="","",OFFSET('Water Data'!$G$27,0,10*ROW('Water Data'!G131)))</f>
        <v/>
      </c>
      <c r="CC137" s="284" t="str">
        <f ca="true">+IF(OFFSET('Water Data'!$G$28,0,10*ROW('Water Data'!G131))="","",OFFSET('Water Data'!$G$28,0,10*ROW('Water Data'!G131)))</f>
        <v/>
      </c>
      <c r="CD137" s="284" t="str">
        <f ca="true">+IF(OFFSET('Water Data'!$G$29,0,10*ROW('Water Data'!G131))="","",OFFSET('Water Data'!$G$29,0,10*ROW('Water Data'!G131)))</f>
        <v/>
      </c>
      <c r="CE137" s="284" t="str">
        <f ca="true">+IF(OFFSET('Water Data'!$H$27,0,10*ROW('Water Data'!H131))="","",OFFSET('Water Data'!$H$27,0,10*ROW('Water Data'!H131)))</f>
        <v/>
      </c>
      <c r="CF137" s="284" t="str">
        <f ca="true">+IF(OFFSET('Water Data'!$H$28,0,10*ROW('Water Data'!H131))="","",OFFSET('Water Data'!$H$28,0,10*ROW('Water Data'!H131)))</f>
        <v/>
      </c>
      <c r="CG137" s="284" t="str">
        <f ca="true">+IF(OFFSET('Water Data'!$H$29,0,10*ROW('Water Data'!H131))="","",OFFSET('Water Data'!$H$29,0,10*ROW('Water Data'!H131)))</f>
        <v/>
      </c>
      <c r="CH137" s="284" t="str">
        <f ca="true">+IF(OFFSET('Water Data'!$I$27,0,10*ROW('Water Data'!I131))="","",OFFSET('Water Data'!$I$27,0,10*ROW('Water Data'!I131)))</f>
        <v/>
      </c>
      <c r="CI137" s="284" t="str">
        <f ca="true">+IF(OFFSET('Water Data'!$I$28,0,10*ROW('Water Data'!I131))="","",OFFSET('Water Data'!$I$28,0,10*ROW('Water Data'!I131)))</f>
        <v/>
      </c>
      <c r="CJ137" s="284" t="str">
        <f ca="true">+IF(OFFSET('Water Data'!$I$29,0,10*ROW('Water Data'!I131))="","",OFFSET('Water Data'!$I$29,0,10*ROW('Water Data'!I131)))</f>
        <v/>
      </c>
      <c r="CK137" s="284" t="str">
        <f ca="true">+IF(OFFSET('Sanitation Data'!$D$28,0,10*ROW('Sanitation Data'!D131))="","",OFFSET('Sanitation Data'!$D$28,0,10*ROW('Sanitation Data'!D131)))</f>
        <v/>
      </c>
      <c r="CL137" s="284" t="str">
        <f ca="true">+IF(OFFSET('Sanitation Data'!$D$29,0,10*ROW('Sanitation Data'!D131))="","",OFFSET('Sanitation Data'!$D$29,0,10*ROW('Sanitation Data'!D131)))</f>
        <v/>
      </c>
      <c r="CM137" s="284" t="str">
        <f ca="true">+IF(OFFSET('Sanitation Data'!$D$30,0,10*ROW('Sanitation Data'!D131))="","",OFFSET('Sanitation Data'!$D$30,0,10*ROW('Sanitation Data'!D131)))</f>
        <v/>
      </c>
      <c r="CN137" s="284" t="str">
        <f ca="true">+IF(OFFSET('Sanitation Data'!$D$31,0,10*ROW('Sanitation Data'!D131))="","",OFFSET('Sanitation Data'!$D$31,0,10*ROW('Sanitation Data'!D131)))</f>
        <v/>
      </c>
      <c r="CO137" s="284" t="str">
        <f ca="true">+IF(OFFSET('Sanitation Data'!$D$32,0,10*ROW('Sanitation Data'!D131))="","",OFFSET('Sanitation Data'!$D$32,0,10*ROW('Sanitation Data'!D131)))</f>
        <v/>
      </c>
      <c r="CP137" s="284" t="str">
        <f ca="true">+IF(OFFSET('Sanitation Data'!$E$28,0,10*ROW('Sanitation Data'!E131))="","",OFFSET('Sanitation Data'!$E$28,0,10*ROW('Sanitation Data'!E131)))</f>
        <v/>
      </c>
      <c r="CQ137" s="284" t="str">
        <f ca="true">+IF(OFFSET('Sanitation Data'!$E$29,0,10*ROW('Sanitation Data'!E131))="","",OFFSET('Sanitation Data'!$E$29,0,10*ROW('Sanitation Data'!E131)))</f>
        <v/>
      </c>
      <c r="CR137" s="284" t="str">
        <f ca="true">+IF(OFFSET('Sanitation Data'!$E$30,0,10*ROW('Sanitation Data'!E131))="","",OFFSET('Sanitation Data'!$E$30,0,10*ROW('Sanitation Data'!E131)))</f>
        <v/>
      </c>
      <c r="CS137" s="284" t="str">
        <f ca="true">+IF(OFFSET('Sanitation Data'!$E$31,0,10*ROW('Sanitation Data'!E131))="","",OFFSET('Sanitation Data'!$E$31,0,10*ROW('Sanitation Data'!E131)))</f>
        <v/>
      </c>
      <c r="CT137" s="284" t="str">
        <f ca="true">+IF(OFFSET('Sanitation Data'!$E$32,0,10*ROW('Sanitation Data'!E131))="","",OFFSET('Sanitation Data'!$E$32,0,10*ROW('Sanitation Data'!E131)))</f>
        <v/>
      </c>
      <c r="CU137" s="284" t="str">
        <f ca="true">+IF(OFFSET('Sanitation Data'!$F$28,0,10*ROW('Sanitation Data'!F131))="","",OFFSET('Sanitation Data'!$F$28,0,10*ROW('Sanitation Data'!F131)))</f>
        <v/>
      </c>
      <c r="CV137" s="284" t="str">
        <f ca="true">+IF(OFFSET('Sanitation Data'!$F$29,0,10*ROW('Sanitation Data'!F131))="","",OFFSET('Sanitation Data'!$F$29,0,10*ROW('Sanitation Data'!F131)))</f>
        <v/>
      </c>
      <c r="CW137" s="284" t="str">
        <f ca="true">+IF(OFFSET('Sanitation Data'!$F$30,0,10*ROW('Sanitation Data'!F131))="","",OFFSET('Sanitation Data'!$F$30,0,10*ROW('Sanitation Data'!F131)))</f>
        <v/>
      </c>
      <c r="CX137" s="284" t="str">
        <f ca="true">+IF(OFFSET('Sanitation Data'!$F$31,0,10*ROW('Sanitation Data'!F131))="","",OFFSET('Sanitation Data'!$F$31,0,10*ROW('Sanitation Data'!F131)))</f>
        <v/>
      </c>
      <c r="CY137" s="284" t="str">
        <f ca="true">+IF(OFFSET('Sanitation Data'!$F$32,0,10*ROW('Sanitation Data'!F131))="","",OFFSET('Sanitation Data'!$F$32,0,10*ROW('Sanitation Data'!F131)))</f>
        <v/>
      </c>
      <c r="CZ137" s="284" t="str">
        <f ca="true">+IF(OFFSET('Sanitation Data'!$G$28,0,10*ROW('Sanitation Data'!G131))="","",OFFSET('Sanitation Data'!$G$28,0,10*ROW('Sanitation Data'!G131)))</f>
        <v/>
      </c>
      <c r="DA137" s="284" t="str">
        <f ca="true">+IF(OFFSET('Sanitation Data'!$G$29,0,10*ROW('Sanitation Data'!G131))="","",OFFSET('Sanitation Data'!$G$29,0,10*ROW('Sanitation Data'!G131)))</f>
        <v/>
      </c>
      <c r="DB137" s="284" t="str">
        <f ca="true">+IF(OFFSET('Sanitation Data'!$G$30,0,10*ROW('Sanitation Data'!G131))="","",OFFSET('Sanitation Data'!$G$30,0,10*ROW('Sanitation Data'!G131)))</f>
        <v/>
      </c>
      <c r="DC137" s="284" t="str">
        <f ca="true">+IF(OFFSET('Sanitation Data'!$G$31,0,10*ROW('Sanitation Data'!G131))="","",OFFSET('Sanitation Data'!$G$31,0,10*ROW('Sanitation Data'!G131)))</f>
        <v/>
      </c>
      <c r="DD137" s="284" t="str">
        <f ca="true">+IF(OFFSET('Sanitation Data'!$G$32,0,10*ROW('Sanitation Data'!G131))="","",OFFSET('Sanitation Data'!$G$32,0,10*ROW('Sanitation Data'!G131)))</f>
        <v/>
      </c>
      <c r="DE137" s="284" t="str">
        <f ca="true">+IF(OFFSET('Sanitation Data'!$H$28,0,10*ROW('Sanitation Data'!H131))="","",OFFSET('Sanitation Data'!$H$28,0,10*ROW('Sanitation Data'!H131)))</f>
        <v/>
      </c>
      <c r="DF137" s="284" t="str">
        <f ca="true">+IF(OFFSET('Sanitation Data'!$H$29,0,10*ROW('Sanitation Data'!H131))="","",OFFSET('Sanitation Data'!$H$29,0,10*ROW('Sanitation Data'!H131)))</f>
        <v/>
      </c>
      <c r="DG137" s="284" t="str">
        <f ca="true">+IF(OFFSET('Sanitation Data'!$H$30,0,10*ROW('Sanitation Data'!H131))="","",OFFSET('Sanitation Data'!$H$30,0,10*ROW('Sanitation Data'!H131)))</f>
        <v/>
      </c>
      <c r="DH137" s="284" t="str">
        <f ca="true">+IF(OFFSET('Sanitation Data'!$H$31,0,10*ROW('Sanitation Data'!H131))="","",OFFSET('Sanitation Data'!$H$31,0,10*ROW('Sanitation Data'!H131)))</f>
        <v/>
      </c>
      <c r="DI137" s="284" t="str">
        <f ca="true">+IF(OFFSET('Sanitation Data'!$H$32,0,10*ROW('Sanitation Data'!H131))="","",OFFSET('Sanitation Data'!$H$32,0,10*ROW('Sanitation Data'!H131)))</f>
        <v/>
      </c>
      <c r="DJ137" s="284" t="str">
        <f ca="true">+IF(OFFSET('Sanitation Data'!$I$28,0,10*ROW('Sanitation Data'!I131))="","",OFFSET('Sanitation Data'!$I$28,0,10*ROW('Sanitation Data'!I131)))</f>
        <v/>
      </c>
      <c r="DK137" s="284" t="str">
        <f ca="true">+IF(OFFSET('Sanitation Data'!$I$29,0,10*ROW('Sanitation Data'!I131))="","",OFFSET('Sanitation Data'!$I$29,0,10*ROW('Sanitation Data'!I131)))</f>
        <v/>
      </c>
      <c r="DL137" s="284" t="str">
        <f ca="true">+IF(OFFSET('Sanitation Data'!$I$30,0,10*ROW('Sanitation Data'!I131))="","",OFFSET('Sanitation Data'!$I$30,0,10*ROW('Sanitation Data'!I131)))</f>
        <v/>
      </c>
      <c r="DM137" s="284" t="str">
        <f ca="true">+IF(OFFSET('Sanitation Data'!$I$31,0,10*ROW('Sanitation Data'!I131))="","",OFFSET('Sanitation Data'!$I$31,0,10*ROW('Sanitation Data'!I131)))</f>
        <v/>
      </c>
      <c r="DN137" s="284" t="str">
        <f ca="true">+IF(OFFSET('Sanitation Data'!$I$32,0,10*ROW('Sanitation Data'!I131))="","",OFFSET('Sanitation Data'!$I$32,0,10*ROW('Sanitation Data'!I131)))</f>
        <v/>
      </c>
      <c r="DO137" s="284" t="str">
        <f ca="true">+IF(OFFSET('Hygiene Data'!$D$11,0,10*ROW('Hygiene Data'!D131))="","",OFFSET('Hygiene Data'!$D$11,0,10*ROW('Hygiene Data'!D131)))</f>
        <v/>
      </c>
      <c r="DP137" s="284" t="str">
        <f ca="true">+IF(OFFSET('Hygiene Data'!$D$12,0,10*ROW('Hygiene Data'!D131))="","",OFFSET('Hygiene Data'!$D$12,0,10*ROW('Hygiene Data'!D131)))</f>
        <v/>
      </c>
      <c r="DQ137" s="284" t="str">
        <f ca="true">+IF(OFFSET('Hygiene Data'!$D$13,0,10*ROW('Hygiene Data'!D131))="","",OFFSET('Hygiene Data'!$D$13,0,10*ROW('Hygiene Data'!D131)))</f>
        <v/>
      </c>
      <c r="DR137" s="284" t="str">
        <f ca="true">+IF(OFFSET('Hygiene Data'!$E$11,0,10*ROW('Hygiene Data'!E131))="","",OFFSET('Hygiene Data'!$E$11,0,10*ROW('Hygiene Data'!E131)))</f>
        <v/>
      </c>
      <c r="DS137" s="284" t="str">
        <f ca="true">+IF(OFFSET('Hygiene Data'!$E$12,0,10*ROW('Hygiene Data'!E131))="","",OFFSET('Hygiene Data'!$E$12,0,10*ROW('Hygiene Data'!E131)))</f>
        <v/>
      </c>
      <c r="DT137" s="284" t="str">
        <f ca="true">+IF(OFFSET('Hygiene Data'!$E$13,0,10*ROW('Hygiene Data'!E131))="","",OFFSET('Hygiene Data'!$E$13,0,10*ROW('Hygiene Data'!E131)))</f>
        <v/>
      </c>
      <c r="DU137" s="284" t="str">
        <f ca="true">+IF(OFFSET('Hygiene Data'!$F$11,0,10*ROW('Hygiene Data'!F131))="","",OFFSET('Hygiene Data'!$F$11,0,10*ROW('Hygiene Data'!F131)))</f>
        <v/>
      </c>
      <c r="DV137" s="284" t="str">
        <f ca="true">+IF(OFFSET('Hygiene Data'!$F$12,0,10*ROW('Hygiene Data'!F131))="","",OFFSET('Hygiene Data'!$F$12,0,10*ROW('Hygiene Data'!F131)))</f>
        <v/>
      </c>
      <c r="DW137" s="284" t="str">
        <f ca="true">+IF(OFFSET('Hygiene Data'!$F$13,0,10*ROW('Hygiene Data'!F131))="","",OFFSET('Hygiene Data'!$F$13,0,10*ROW('Hygiene Data'!F131)))</f>
        <v/>
      </c>
      <c r="DX137" s="284" t="str">
        <f ca="true">+IF(OFFSET('Hygiene Data'!$G$11,0,10*ROW('Hygiene Data'!G131))="","",OFFSET('Hygiene Data'!$G$11,0,10*ROW('Hygiene Data'!G131)))</f>
        <v/>
      </c>
      <c r="DY137" s="284" t="str">
        <f ca="true">+IF(OFFSET('Hygiene Data'!$G$12,0,10*ROW('Hygiene Data'!G131))="","",OFFSET('Hygiene Data'!$G$12,0,10*ROW('Hygiene Data'!G131)))</f>
        <v/>
      </c>
      <c r="DZ137" s="284" t="str">
        <f ca="true">+IF(OFFSET('Hygiene Data'!$G$13,0,10*ROW('Hygiene Data'!G131))="","",OFFSET('Hygiene Data'!$G$13,0,10*ROW('Hygiene Data'!G131)))</f>
        <v/>
      </c>
      <c r="EA137" s="284" t="str">
        <f ca="true">+IF(OFFSET('Hygiene Data'!$H$11,0,10*ROW('Hygiene Data'!H131))="","",OFFSET('Hygiene Data'!$H$11,0,10*ROW('Hygiene Data'!H131)))</f>
        <v/>
      </c>
      <c r="EB137" s="284" t="str">
        <f ca="true">+IF(OFFSET('Hygiene Data'!$H$12,0,10*ROW('Hygiene Data'!H131))="","",OFFSET('Hygiene Data'!$H$12,0,10*ROW('Hygiene Data'!H131)))</f>
        <v/>
      </c>
      <c r="EC137" s="284" t="str">
        <f ca="true">+IF(OFFSET('Hygiene Data'!$H$13,0,10*ROW('Hygiene Data'!H131))="","",OFFSET('Hygiene Data'!$H$13,0,10*ROW('Hygiene Data'!H131)))</f>
        <v/>
      </c>
      <c r="ED137" s="284" t="str">
        <f ca="true">+IF(OFFSET('Hygiene Data'!$I$11,0,10*ROW('Hygiene Data'!I131))="","",OFFSET('Hygiene Data'!$I$11,0,10*ROW('Hygiene Data'!I131)))</f>
        <v/>
      </c>
      <c r="EE137" s="284" t="str">
        <f ca="true">+IF(OFFSET('Hygiene Data'!$I$12,0,10*ROW('Hygiene Data'!I131))="","",OFFSET('Hygiene Data'!$I$12,0,10*ROW('Hygiene Data'!I131)))</f>
        <v/>
      </c>
      <c r="EF137" s="284"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9"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4"/>
      <c r="BS138" s="284" t="str">
        <f ca="true">+IF(OFFSET('Water Data'!$D$27,0,10*ROW('Water Data'!D132))="","",OFFSET('Water Data'!$D$27,0,10*ROW('Water Data'!D132)))</f>
        <v/>
      </c>
      <c r="BT138" s="284" t="str">
        <f ca="true">+IF(OFFSET('Water Data'!$D$28,0,10*ROW('Water Data'!D132))="","",OFFSET('Water Data'!$D$28,0,10*ROW('Water Data'!D132)))</f>
        <v/>
      </c>
      <c r="BU138" s="284" t="str">
        <f ca="true">+IF(OFFSET('Water Data'!$D$29,0,10*ROW('Water Data'!D132))="","",OFFSET('Water Data'!$D$29,0,10*ROW('Water Data'!D132)))</f>
        <v/>
      </c>
      <c r="BV138" s="284" t="str">
        <f ca="true">+IF(OFFSET('Water Data'!$E$27,0,10*ROW('Water Data'!E132))="","",OFFSET('Water Data'!$E$27,0,10*ROW('Water Data'!E132)))</f>
        <v/>
      </c>
      <c r="BW138" s="284" t="str">
        <f ca="true">+IF(OFFSET('Water Data'!$E$28,0,10*ROW('Water Data'!E132))="","",OFFSET('Water Data'!$E$28,0,10*ROW('Water Data'!E132)))</f>
        <v/>
      </c>
      <c r="BX138" s="284" t="str">
        <f ca="true">+IF(OFFSET('Water Data'!$E$29,0,10*ROW('Water Data'!E132))="","",OFFSET('Water Data'!$E$29,0,10*ROW('Water Data'!E132)))</f>
        <v/>
      </c>
      <c r="BY138" s="284" t="str">
        <f ca="true">+IF(OFFSET('Water Data'!$F$27,0,10*ROW('Water Data'!F132))="","",OFFSET('Water Data'!$F$27,0,10*ROW('Water Data'!F132)))</f>
        <v/>
      </c>
      <c r="BZ138" s="284" t="str">
        <f ca="true">+IF(OFFSET('Water Data'!$F$28,0,10*ROW('Water Data'!F132))="","",OFFSET('Water Data'!$F$28,0,10*ROW('Water Data'!F132)))</f>
        <v/>
      </c>
      <c r="CA138" s="284" t="str">
        <f ca="true">+IF(OFFSET('Water Data'!$F$29,0,10*ROW('Water Data'!F132))="","",OFFSET('Water Data'!$F$29,0,10*ROW('Water Data'!F132)))</f>
        <v/>
      </c>
      <c r="CB138" s="284" t="str">
        <f ca="true">+IF(OFFSET('Water Data'!$G$27,0,10*ROW('Water Data'!G132))="","",OFFSET('Water Data'!$G$27,0,10*ROW('Water Data'!G132)))</f>
        <v/>
      </c>
      <c r="CC138" s="284" t="str">
        <f ca="true">+IF(OFFSET('Water Data'!$G$28,0,10*ROW('Water Data'!G132))="","",OFFSET('Water Data'!$G$28,0,10*ROW('Water Data'!G132)))</f>
        <v/>
      </c>
      <c r="CD138" s="284" t="str">
        <f ca="true">+IF(OFFSET('Water Data'!$G$29,0,10*ROW('Water Data'!G132))="","",OFFSET('Water Data'!$G$29,0,10*ROW('Water Data'!G132)))</f>
        <v/>
      </c>
      <c r="CE138" s="284" t="str">
        <f ca="true">+IF(OFFSET('Water Data'!$H$27,0,10*ROW('Water Data'!H132))="","",OFFSET('Water Data'!$H$27,0,10*ROW('Water Data'!H132)))</f>
        <v/>
      </c>
      <c r="CF138" s="284" t="str">
        <f ca="true">+IF(OFFSET('Water Data'!$H$28,0,10*ROW('Water Data'!H132))="","",OFFSET('Water Data'!$H$28,0,10*ROW('Water Data'!H132)))</f>
        <v/>
      </c>
      <c r="CG138" s="284" t="str">
        <f ca="true">+IF(OFFSET('Water Data'!$H$29,0,10*ROW('Water Data'!H132))="","",OFFSET('Water Data'!$H$29,0,10*ROW('Water Data'!H132)))</f>
        <v/>
      </c>
      <c r="CH138" s="284" t="str">
        <f ca="true">+IF(OFFSET('Water Data'!$I$27,0,10*ROW('Water Data'!I132))="","",OFFSET('Water Data'!$I$27,0,10*ROW('Water Data'!I132)))</f>
        <v/>
      </c>
      <c r="CI138" s="284" t="str">
        <f ca="true">+IF(OFFSET('Water Data'!$I$28,0,10*ROW('Water Data'!I132))="","",OFFSET('Water Data'!$I$28,0,10*ROW('Water Data'!I132)))</f>
        <v/>
      </c>
      <c r="CJ138" s="284" t="str">
        <f ca="true">+IF(OFFSET('Water Data'!$I$29,0,10*ROW('Water Data'!I132))="","",OFFSET('Water Data'!$I$29,0,10*ROW('Water Data'!I132)))</f>
        <v/>
      </c>
      <c r="CK138" s="284" t="str">
        <f ca="true">+IF(OFFSET('Sanitation Data'!$D$28,0,10*ROW('Sanitation Data'!D132))="","",OFFSET('Sanitation Data'!$D$28,0,10*ROW('Sanitation Data'!D132)))</f>
        <v/>
      </c>
      <c r="CL138" s="284" t="str">
        <f ca="true">+IF(OFFSET('Sanitation Data'!$D$29,0,10*ROW('Sanitation Data'!D132))="","",OFFSET('Sanitation Data'!$D$29,0,10*ROW('Sanitation Data'!D132)))</f>
        <v/>
      </c>
      <c r="CM138" s="284" t="str">
        <f ca="true">+IF(OFFSET('Sanitation Data'!$D$30,0,10*ROW('Sanitation Data'!D132))="","",OFFSET('Sanitation Data'!$D$30,0,10*ROW('Sanitation Data'!D132)))</f>
        <v/>
      </c>
      <c r="CN138" s="284" t="str">
        <f ca="true">+IF(OFFSET('Sanitation Data'!$D$31,0,10*ROW('Sanitation Data'!D132))="","",OFFSET('Sanitation Data'!$D$31,0,10*ROW('Sanitation Data'!D132)))</f>
        <v/>
      </c>
      <c r="CO138" s="284" t="str">
        <f ca="true">+IF(OFFSET('Sanitation Data'!$D$32,0,10*ROW('Sanitation Data'!D132))="","",OFFSET('Sanitation Data'!$D$32,0,10*ROW('Sanitation Data'!D132)))</f>
        <v/>
      </c>
      <c r="CP138" s="284" t="str">
        <f ca="true">+IF(OFFSET('Sanitation Data'!$E$28,0,10*ROW('Sanitation Data'!E132))="","",OFFSET('Sanitation Data'!$E$28,0,10*ROW('Sanitation Data'!E132)))</f>
        <v/>
      </c>
      <c r="CQ138" s="284" t="str">
        <f ca="true">+IF(OFFSET('Sanitation Data'!$E$29,0,10*ROW('Sanitation Data'!E132))="","",OFFSET('Sanitation Data'!$E$29,0,10*ROW('Sanitation Data'!E132)))</f>
        <v/>
      </c>
      <c r="CR138" s="284" t="str">
        <f ca="true">+IF(OFFSET('Sanitation Data'!$E$30,0,10*ROW('Sanitation Data'!E132))="","",OFFSET('Sanitation Data'!$E$30,0,10*ROW('Sanitation Data'!E132)))</f>
        <v/>
      </c>
      <c r="CS138" s="284" t="str">
        <f ca="true">+IF(OFFSET('Sanitation Data'!$E$31,0,10*ROW('Sanitation Data'!E132))="","",OFFSET('Sanitation Data'!$E$31,0,10*ROW('Sanitation Data'!E132)))</f>
        <v/>
      </c>
      <c r="CT138" s="284" t="str">
        <f ca="true">+IF(OFFSET('Sanitation Data'!$E$32,0,10*ROW('Sanitation Data'!E132))="","",OFFSET('Sanitation Data'!$E$32,0,10*ROW('Sanitation Data'!E132)))</f>
        <v/>
      </c>
      <c r="CU138" s="284" t="str">
        <f ca="true">+IF(OFFSET('Sanitation Data'!$F$28,0,10*ROW('Sanitation Data'!F132))="","",OFFSET('Sanitation Data'!$F$28,0,10*ROW('Sanitation Data'!F132)))</f>
        <v/>
      </c>
      <c r="CV138" s="284" t="str">
        <f ca="true">+IF(OFFSET('Sanitation Data'!$F$29,0,10*ROW('Sanitation Data'!F132))="","",OFFSET('Sanitation Data'!$F$29,0,10*ROW('Sanitation Data'!F132)))</f>
        <v/>
      </c>
      <c r="CW138" s="284" t="str">
        <f ca="true">+IF(OFFSET('Sanitation Data'!$F$30,0,10*ROW('Sanitation Data'!F132))="","",OFFSET('Sanitation Data'!$F$30,0,10*ROW('Sanitation Data'!F132)))</f>
        <v/>
      </c>
      <c r="CX138" s="284" t="str">
        <f ca="true">+IF(OFFSET('Sanitation Data'!$F$31,0,10*ROW('Sanitation Data'!F132))="","",OFFSET('Sanitation Data'!$F$31,0,10*ROW('Sanitation Data'!F132)))</f>
        <v/>
      </c>
      <c r="CY138" s="284" t="str">
        <f ca="true">+IF(OFFSET('Sanitation Data'!$F$32,0,10*ROW('Sanitation Data'!F132))="","",OFFSET('Sanitation Data'!$F$32,0,10*ROW('Sanitation Data'!F132)))</f>
        <v/>
      </c>
      <c r="CZ138" s="284" t="str">
        <f ca="true">+IF(OFFSET('Sanitation Data'!$G$28,0,10*ROW('Sanitation Data'!G132))="","",OFFSET('Sanitation Data'!$G$28,0,10*ROW('Sanitation Data'!G132)))</f>
        <v/>
      </c>
      <c r="DA138" s="284" t="str">
        <f ca="true">+IF(OFFSET('Sanitation Data'!$G$29,0,10*ROW('Sanitation Data'!G132))="","",OFFSET('Sanitation Data'!$G$29,0,10*ROW('Sanitation Data'!G132)))</f>
        <v/>
      </c>
      <c r="DB138" s="284" t="str">
        <f ca="true">+IF(OFFSET('Sanitation Data'!$G$30,0,10*ROW('Sanitation Data'!G132))="","",OFFSET('Sanitation Data'!$G$30,0,10*ROW('Sanitation Data'!G132)))</f>
        <v/>
      </c>
      <c r="DC138" s="284" t="str">
        <f ca="true">+IF(OFFSET('Sanitation Data'!$G$31,0,10*ROW('Sanitation Data'!G132))="","",OFFSET('Sanitation Data'!$G$31,0,10*ROW('Sanitation Data'!G132)))</f>
        <v/>
      </c>
      <c r="DD138" s="284" t="str">
        <f ca="true">+IF(OFFSET('Sanitation Data'!$G$32,0,10*ROW('Sanitation Data'!G132))="","",OFFSET('Sanitation Data'!$G$32,0,10*ROW('Sanitation Data'!G132)))</f>
        <v/>
      </c>
      <c r="DE138" s="284" t="str">
        <f ca="true">+IF(OFFSET('Sanitation Data'!$H$28,0,10*ROW('Sanitation Data'!H132))="","",OFFSET('Sanitation Data'!$H$28,0,10*ROW('Sanitation Data'!H132)))</f>
        <v/>
      </c>
      <c r="DF138" s="284" t="str">
        <f ca="true">+IF(OFFSET('Sanitation Data'!$H$29,0,10*ROW('Sanitation Data'!H132))="","",OFFSET('Sanitation Data'!$H$29,0,10*ROW('Sanitation Data'!H132)))</f>
        <v/>
      </c>
      <c r="DG138" s="284" t="str">
        <f ca="true">+IF(OFFSET('Sanitation Data'!$H$30,0,10*ROW('Sanitation Data'!H132))="","",OFFSET('Sanitation Data'!$H$30,0,10*ROW('Sanitation Data'!H132)))</f>
        <v/>
      </c>
      <c r="DH138" s="284" t="str">
        <f ca="true">+IF(OFFSET('Sanitation Data'!$H$31,0,10*ROW('Sanitation Data'!H132))="","",OFFSET('Sanitation Data'!$H$31,0,10*ROW('Sanitation Data'!H132)))</f>
        <v/>
      </c>
      <c r="DI138" s="284" t="str">
        <f ca="true">+IF(OFFSET('Sanitation Data'!$H$32,0,10*ROW('Sanitation Data'!H132))="","",OFFSET('Sanitation Data'!$H$32,0,10*ROW('Sanitation Data'!H132)))</f>
        <v/>
      </c>
      <c r="DJ138" s="284" t="str">
        <f ca="true">+IF(OFFSET('Sanitation Data'!$I$28,0,10*ROW('Sanitation Data'!I132))="","",OFFSET('Sanitation Data'!$I$28,0,10*ROW('Sanitation Data'!I132)))</f>
        <v/>
      </c>
      <c r="DK138" s="284" t="str">
        <f ca="true">+IF(OFFSET('Sanitation Data'!$I$29,0,10*ROW('Sanitation Data'!I132))="","",OFFSET('Sanitation Data'!$I$29,0,10*ROW('Sanitation Data'!I132)))</f>
        <v/>
      </c>
      <c r="DL138" s="284" t="str">
        <f ca="true">+IF(OFFSET('Sanitation Data'!$I$30,0,10*ROW('Sanitation Data'!I132))="","",OFFSET('Sanitation Data'!$I$30,0,10*ROW('Sanitation Data'!I132)))</f>
        <v/>
      </c>
      <c r="DM138" s="284" t="str">
        <f ca="true">+IF(OFFSET('Sanitation Data'!$I$31,0,10*ROW('Sanitation Data'!I132))="","",OFFSET('Sanitation Data'!$I$31,0,10*ROW('Sanitation Data'!I132)))</f>
        <v/>
      </c>
      <c r="DN138" s="284" t="str">
        <f ca="true">+IF(OFFSET('Sanitation Data'!$I$32,0,10*ROW('Sanitation Data'!I132))="","",OFFSET('Sanitation Data'!$I$32,0,10*ROW('Sanitation Data'!I132)))</f>
        <v/>
      </c>
      <c r="DO138" s="284" t="str">
        <f ca="true">+IF(OFFSET('Hygiene Data'!$D$11,0,10*ROW('Hygiene Data'!D132))="","",OFFSET('Hygiene Data'!$D$11,0,10*ROW('Hygiene Data'!D132)))</f>
        <v/>
      </c>
      <c r="DP138" s="284" t="str">
        <f ca="true">+IF(OFFSET('Hygiene Data'!$D$12,0,10*ROW('Hygiene Data'!D132))="","",OFFSET('Hygiene Data'!$D$12,0,10*ROW('Hygiene Data'!D132)))</f>
        <v/>
      </c>
      <c r="DQ138" s="284" t="str">
        <f ca="true">+IF(OFFSET('Hygiene Data'!$D$13,0,10*ROW('Hygiene Data'!D132))="","",OFFSET('Hygiene Data'!$D$13,0,10*ROW('Hygiene Data'!D132)))</f>
        <v/>
      </c>
      <c r="DR138" s="284" t="str">
        <f ca="true">+IF(OFFSET('Hygiene Data'!$E$11,0,10*ROW('Hygiene Data'!E132))="","",OFFSET('Hygiene Data'!$E$11,0,10*ROW('Hygiene Data'!E132)))</f>
        <v/>
      </c>
      <c r="DS138" s="284" t="str">
        <f ca="true">+IF(OFFSET('Hygiene Data'!$E$12,0,10*ROW('Hygiene Data'!E132))="","",OFFSET('Hygiene Data'!$E$12,0,10*ROW('Hygiene Data'!E132)))</f>
        <v/>
      </c>
      <c r="DT138" s="284" t="str">
        <f ca="true">+IF(OFFSET('Hygiene Data'!$E$13,0,10*ROW('Hygiene Data'!E132))="","",OFFSET('Hygiene Data'!$E$13,0,10*ROW('Hygiene Data'!E132)))</f>
        <v/>
      </c>
      <c r="DU138" s="284" t="str">
        <f ca="true">+IF(OFFSET('Hygiene Data'!$F$11,0,10*ROW('Hygiene Data'!F132))="","",OFFSET('Hygiene Data'!$F$11,0,10*ROW('Hygiene Data'!F132)))</f>
        <v/>
      </c>
      <c r="DV138" s="284" t="str">
        <f ca="true">+IF(OFFSET('Hygiene Data'!$F$12,0,10*ROW('Hygiene Data'!F132))="","",OFFSET('Hygiene Data'!$F$12,0,10*ROW('Hygiene Data'!F132)))</f>
        <v/>
      </c>
      <c r="DW138" s="284" t="str">
        <f ca="true">+IF(OFFSET('Hygiene Data'!$F$13,0,10*ROW('Hygiene Data'!F132))="","",OFFSET('Hygiene Data'!$F$13,0,10*ROW('Hygiene Data'!F132)))</f>
        <v/>
      </c>
      <c r="DX138" s="284" t="str">
        <f ca="true">+IF(OFFSET('Hygiene Data'!$G$11,0,10*ROW('Hygiene Data'!G132))="","",OFFSET('Hygiene Data'!$G$11,0,10*ROW('Hygiene Data'!G132)))</f>
        <v/>
      </c>
      <c r="DY138" s="284" t="str">
        <f ca="true">+IF(OFFSET('Hygiene Data'!$G$12,0,10*ROW('Hygiene Data'!G132))="","",OFFSET('Hygiene Data'!$G$12,0,10*ROW('Hygiene Data'!G132)))</f>
        <v/>
      </c>
      <c r="DZ138" s="284" t="str">
        <f ca="true">+IF(OFFSET('Hygiene Data'!$G$13,0,10*ROW('Hygiene Data'!G132))="","",OFFSET('Hygiene Data'!$G$13,0,10*ROW('Hygiene Data'!G132)))</f>
        <v/>
      </c>
      <c r="EA138" s="284" t="str">
        <f ca="true">+IF(OFFSET('Hygiene Data'!$H$11,0,10*ROW('Hygiene Data'!H132))="","",OFFSET('Hygiene Data'!$H$11,0,10*ROW('Hygiene Data'!H132)))</f>
        <v/>
      </c>
      <c r="EB138" s="284" t="str">
        <f ca="true">+IF(OFFSET('Hygiene Data'!$H$12,0,10*ROW('Hygiene Data'!H132))="","",OFFSET('Hygiene Data'!$H$12,0,10*ROW('Hygiene Data'!H132)))</f>
        <v/>
      </c>
      <c r="EC138" s="284" t="str">
        <f ca="true">+IF(OFFSET('Hygiene Data'!$H$13,0,10*ROW('Hygiene Data'!H132))="","",OFFSET('Hygiene Data'!$H$13,0,10*ROW('Hygiene Data'!H132)))</f>
        <v/>
      </c>
      <c r="ED138" s="284" t="str">
        <f ca="true">+IF(OFFSET('Hygiene Data'!$I$11,0,10*ROW('Hygiene Data'!I132))="","",OFFSET('Hygiene Data'!$I$11,0,10*ROW('Hygiene Data'!I132)))</f>
        <v/>
      </c>
      <c r="EE138" s="284" t="str">
        <f ca="true">+IF(OFFSET('Hygiene Data'!$I$12,0,10*ROW('Hygiene Data'!I132))="","",OFFSET('Hygiene Data'!$I$12,0,10*ROW('Hygiene Data'!I132)))</f>
        <v/>
      </c>
      <c r="EF138" s="284"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9"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4"/>
      <c r="BS139" s="284" t="str">
        <f ca="true">+IF(OFFSET('Water Data'!$D$27,0,10*ROW('Water Data'!D133))="","",OFFSET('Water Data'!$D$27,0,10*ROW('Water Data'!D133)))</f>
        <v/>
      </c>
      <c r="BT139" s="284" t="str">
        <f ca="true">+IF(OFFSET('Water Data'!$D$28,0,10*ROW('Water Data'!D133))="","",OFFSET('Water Data'!$D$28,0,10*ROW('Water Data'!D133)))</f>
        <v/>
      </c>
      <c r="BU139" s="284" t="str">
        <f ca="true">+IF(OFFSET('Water Data'!$D$29,0,10*ROW('Water Data'!D133))="","",OFFSET('Water Data'!$D$29,0,10*ROW('Water Data'!D133)))</f>
        <v/>
      </c>
      <c r="BV139" s="284" t="str">
        <f ca="true">+IF(OFFSET('Water Data'!$E$27,0,10*ROW('Water Data'!E133))="","",OFFSET('Water Data'!$E$27,0,10*ROW('Water Data'!E133)))</f>
        <v/>
      </c>
      <c r="BW139" s="284" t="str">
        <f ca="true">+IF(OFFSET('Water Data'!$E$28,0,10*ROW('Water Data'!E133))="","",OFFSET('Water Data'!$E$28,0,10*ROW('Water Data'!E133)))</f>
        <v/>
      </c>
      <c r="BX139" s="284" t="str">
        <f ca="true">+IF(OFFSET('Water Data'!$E$29,0,10*ROW('Water Data'!E133))="","",OFFSET('Water Data'!$E$29,0,10*ROW('Water Data'!E133)))</f>
        <v/>
      </c>
      <c r="BY139" s="284" t="str">
        <f ca="true">+IF(OFFSET('Water Data'!$F$27,0,10*ROW('Water Data'!F133))="","",OFFSET('Water Data'!$F$27,0,10*ROW('Water Data'!F133)))</f>
        <v/>
      </c>
      <c r="BZ139" s="284" t="str">
        <f ca="true">+IF(OFFSET('Water Data'!$F$28,0,10*ROW('Water Data'!F133))="","",OFFSET('Water Data'!$F$28,0,10*ROW('Water Data'!F133)))</f>
        <v/>
      </c>
      <c r="CA139" s="284" t="str">
        <f ca="true">+IF(OFFSET('Water Data'!$F$29,0,10*ROW('Water Data'!F133))="","",OFFSET('Water Data'!$F$29,0,10*ROW('Water Data'!F133)))</f>
        <v/>
      </c>
      <c r="CB139" s="284" t="str">
        <f ca="true">+IF(OFFSET('Water Data'!$G$27,0,10*ROW('Water Data'!G133))="","",OFFSET('Water Data'!$G$27,0,10*ROW('Water Data'!G133)))</f>
        <v/>
      </c>
      <c r="CC139" s="284" t="str">
        <f ca="true">+IF(OFFSET('Water Data'!$G$28,0,10*ROW('Water Data'!G133))="","",OFFSET('Water Data'!$G$28,0,10*ROW('Water Data'!G133)))</f>
        <v/>
      </c>
      <c r="CD139" s="284" t="str">
        <f ca="true">+IF(OFFSET('Water Data'!$G$29,0,10*ROW('Water Data'!G133))="","",OFFSET('Water Data'!$G$29,0,10*ROW('Water Data'!G133)))</f>
        <v/>
      </c>
      <c r="CE139" s="284" t="str">
        <f ca="true">+IF(OFFSET('Water Data'!$H$27,0,10*ROW('Water Data'!H133))="","",OFFSET('Water Data'!$H$27,0,10*ROW('Water Data'!H133)))</f>
        <v/>
      </c>
      <c r="CF139" s="284" t="str">
        <f ca="true">+IF(OFFSET('Water Data'!$H$28,0,10*ROW('Water Data'!H133))="","",OFFSET('Water Data'!$H$28,0,10*ROW('Water Data'!H133)))</f>
        <v/>
      </c>
      <c r="CG139" s="284" t="str">
        <f ca="true">+IF(OFFSET('Water Data'!$H$29,0,10*ROW('Water Data'!H133))="","",OFFSET('Water Data'!$H$29,0,10*ROW('Water Data'!H133)))</f>
        <v/>
      </c>
      <c r="CH139" s="284" t="str">
        <f ca="true">+IF(OFFSET('Water Data'!$I$27,0,10*ROW('Water Data'!I133))="","",OFFSET('Water Data'!$I$27,0,10*ROW('Water Data'!I133)))</f>
        <v/>
      </c>
      <c r="CI139" s="284" t="str">
        <f ca="true">+IF(OFFSET('Water Data'!$I$28,0,10*ROW('Water Data'!I133))="","",OFFSET('Water Data'!$I$28,0,10*ROW('Water Data'!I133)))</f>
        <v/>
      </c>
      <c r="CJ139" s="284" t="str">
        <f ca="true">+IF(OFFSET('Water Data'!$I$29,0,10*ROW('Water Data'!I133))="","",OFFSET('Water Data'!$I$29,0,10*ROW('Water Data'!I133)))</f>
        <v/>
      </c>
      <c r="CK139" s="284" t="str">
        <f ca="true">+IF(OFFSET('Sanitation Data'!$D$28,0,10*ROW('Sanitation Data'!D133))="","",OFFSET('Sanitation Data'!$D$28,0,10*ROW('Sanitation Data'!D133)))</f>
        <v/>
      </c>
      <c r="CL139" s="284" t="str">
        <f ca="true">+IF(OFFSET('Sanitation Data'!$D$29,0,10*ROW('Sanitation Data'!D133))="","",OFFSET('Sanitation Data'!$D$29,0,10*ROW('Sanitation Data'!D133)))</f>
        <v/>
      </c>
      <c r="CM139" s="284" t="str">
        <f ca="true">+IF(OFFSET('Sanitation Data'!$D$30,0,10*ROW('Sanitation Data'!D133))="","",OFFSET('Sanitation Data'!$D$30,0,10*ROW('Sanitation Data'!D133)))</f>
        <v/>
      </c>
      <c r="CN139" s="284" t="str">
        <f ca="true">+IF(OFFSET('Sanitation Data'!$D$31,0,10*ROW('Sanitation Data'!D133))="","",OFFSET('Sanitation Data'!$D$31,0,10*ROW('Sanitation Data'!D133)))</f>
        <v/>
      </c>
      <c r="CO139" s="284" t="str">
        <f ca="true">+IF(OFFSET('Sanitation Data'!$D$32,0,10*ROW('Sanitation Data'!D133))="","",OFFSET('Sanitation Data'!$D$32,0,10*ROW('Sanitation Data'!D133)))</f>
        <v/>
      </c>
      <c r="CP139" s="284" t="str">
        <f ca="true">+IF(OFFSET('Sanitation Data'!$E$28,0,10*ROW('Sanitation Data'!E133))="","",OFFSET('Sanitation Data'!$E$28,0,10*ROW('Sanitation Data'!E133)))</f>
        <v/>
      </c>
      <c r="CQ139" s="284" t="str">
        <f ca="true">+IF(OFFSET('Sanitation Data'!$E$29,0,10*ROW('Sanitation Data'!E133))="","",OFFSET('Sanitation Data'!$E$29,0,10*ROW('Sanitation Data'!E133)))</f>
        <v/>
      </c>
      <c r="CR139" s="284" t="str">
        <f ca="true">+IF(OFFSET('Sanitation Data'!$E$30,0,10*ROW('Sanitation Data'!E133))="","",OFFSET('Sanitation Data'!$E$30,0,10*ROW('Sanitation Data'!E133)))</f>
        <v/>
      </c>
      <c r="CS139" s="284" t="str">
        <f ca="true">+IF(OFFSET('Sanitation Data'!$E$31,0,10*ROW('Sanitation Data'!E133))="","",OFFSET('Sanitation Data'!$E$31,0,10*ROW('Sanitation Data'!E133)))</f>
        <v/>
      </c>
      <c r="CT139" s="284" t="str">
        <f ca="true">+IF(OFFSET('Sanitation Data'!$E$32,0,10*ROW('Sanitation Data'!E133))="","",OFFSET('Sanitation Data'!$E$32,0,10*ROW('Sanitation Data'!E133)))</f>
        <v/>
      </c>
      <c r="CU139" s="284" t="str">
        <f ca="true">+IF(OFFSET('Sanitation Data'!$F$28,0,10*ROW('Sanitation Data'!F133))="","",OFFSET('Sanitation Data'!$F$28,0,10*ROW('Sanitation Data'!F133)))</f>
        <v/>
      </c>
      <c r="CV139" s="284" t="str">
        <f ca="true">+IF(OFFSET('Sanitation Data'!$F$29,0,10*ROW('Sanitation Data'!F133))="","",OFFSET('Sanitation Data'!$F$29,0,10*ROW('Sanitation Data'!F133)))</f>
        <v/>
      </c>
      <c r="CW139" s="284" t="str">
        <f ca="true">+IF(OFFSET('Sanitation Data'!$F$30,0,10*ROW('Sanitation Data'!F133))="","",OFFSET('Sanitation Data'!$F$30,0,10*ROW('Sanitation Data'!F133)))</f>
        <v/>
      </c>
      <c r="CX139" s="284" t="str">
        <f ca="true">+IF(OFFSET('Sanitation Data'!$F$31,0,10*ROW('Sanitation Data'!F133))="","",OFFSET('Sanitation Data'!$F$31,0,10*ROW('Sanitation Data'!F133)))</f>
        <v/>
      </c>
      <c r="CY139" s="284" t="str">
        <f ca="true">+IF(OFFSET('Sanitation Data'!$F$32,0,10*ROW('Sanitation Data'!F133))="","",OFFSET('Sanitation Data'!$F$32,0,10*ROW('Sanitation Data'!F133)))</f>
        <v/>
      </c>
      <c r="CZ139" s="284" t="str">
        <f ca="true">+IF(OFFSET('Sanitation Data'!$G$28,0,10*ROW('Sanitation Data'!G133))="","",OFFSET('Sanitation Data'!$G$28,0,10*ROW('Sanitation Data'!G133)))</f>
        <v/>
      </c>
      <c r="DA139" s="284" t="str">
        <f ca="true">+IF(OFFSET('Sanitation Data'!$G$29,0,10*ROW('Sanitation Data'!G133))="","",OFFSET('Sanitation Data'!$G$29,0,10*ROW('Sanitation Data'!G133)))</f>
        <v/>
      </c>
      <c r="DB139" s="284" t="str">
        <f ca="true">+IF(OFFSET('Sanitation Data'!$G$30,0,10*ROW('Sanitation Data'!G133))="","",OFFSET('Sanitation Data'!$G$30,0,10*ROW('Sanitation Data'!G133)))</f>
        <v/>
      </c>
      <c r="DC139" s="284" t="str">
        <f ca="true">+IF(OFFSET('Sanitation Data'!$G$31,0,10*ROW('Sanitation Data'!G133))="","",OFFSET('Sanitation Data'!$G$31,0,10*ROW('Sanitation Data'!G133)))</f>
        <v/>
      </c>
      <c r="DD139" s="284" t="str">
        <f ca="true">+IF(OFFSET('Sanitation Data'!$G$32,0,10*ROW('Sanitation Data'!G133))="","",OFFSET('Sanitation Data'!$G$32,0,10*ROW('Sanitation Data'!G133)))</f>
        <v/>
      </c>
      <c r="DE139" s="284" t="str">
        <f ca="true">+IF(OFFSET('Sanitation Data'!$H$28,0,10*ROW('Sanitation Data'!H133))="","",OFFSET('Sanitation Data'!$H$28,0,10*ROW('Sanitation Data'!H133)))</f>
        <v/>
      </c>
      <c r="DF139" s="284" t="str">
        <f ca="true">+IF(OFFSET('Sanitation Data'!$H$29,0,10*ROW('Sanitation Data'!H133))="","",OFFSET('Sanitation Data'!$H$29,0,10*ROW('Sanitation Data'!H133)))</f>
        <v/>
      </c>
      <c r="DG139" s="284" t="str">
        <f ca="true">+IF(OFFSET('Sanitation Data'!$H$30,0,10*ROW('Sanitation Data'!H133))="","",OFFSET('Sanitation Data'!$H$30,0,10*ROW('Sanitation Data'!H133)))</f>
        <v/>
      </c>
      <c r="DH139" s="284" t="str">
        <f ca="true">+IF(OFFSET('Sanitation Data'!$H$31,0,10*ROW('Sanitation Data'!H133))="","",OFFSET('Sanitation Data'!$H$31,0,10*ROW('Sanitation Data'!H133)))</f>
        <v/>
      </c>
      <c r="DI139" s="284" t="str">
        <f ca="true">+IF(OFFSET('Sanitation Data'!$H$32,0,10*ROW('Sanitation Data'!H133))="","",OFFSET('Sanitation Data'!$H$32,0,10*ROW('Sanitation Data'!H133)))</f>
        <v/>
      </c>
      <c r="DJ139" s="284" t="str">
        <f ca="true">+IF(OFFSET('Sanitation Data'!$I$28,0,10*ROW('Sanitation Data'!I133))="","",OFFSET('Sanitation Data'!$I$28,0,10*ROW('Sanitation Data'!I133)))</f>
        <v/>
      </c>
      <c r="DK139" s="284" t="str">
        <f ca="true">+IF(OFFSET('Sanitation Data'!$I$29,0,10*ROW('Sanitation Data'!I133))="","",OFFSET('Sanitation Data'!$I$29,0,10*ROW('Sanitation Data'!I133)))</f>
        <v/>
      </c>
      <c r="DL139" s="284" t="str">
        <f ca="true">+IF(OFFSET('Sanitation Data'!$I$30,0,10*ROW('Sanitation Data'!I133))="","",OFFSET('Sanitation Data'!$I$30,0,10*ROW('Sanitation Data'!I133)))</f>
        <v/>
      </c>
      <c r="DM139" s="284" t="str">
        <f ca="true">+IF(OFFSET('Sanitation Data'!$I$31,0,10*ROW('Sanitation Data'!I133))="","",OFFSET('Sanitation Data'!$I$31,0,10*ROW('Sanitation Data'!I133)))</f>
        <v/>
      </c>
      <c r="DN139" s="284" t="str">
        <f ca="true">+IF(OFFSET('Sanitation Data'!$I$32,0,10*ROW('Sanitation Data'!I133))="","",OFFSET('Sanitation Data'!$I$32,0,10*ROW('Sanitation Data'!I133)))</f>
        <v/>
      </c>
      <c r="DO139" s="284" t="str">
        <f ca="true">+IF(OFFSET('Hygiene Data'!$D$11,0,10*ROW('Hygiene Data'!D133))="","",OFFSET('Hygiene Data'!$D$11,0,10*ROW('Hygiene Data'!D133)))</f>
        <v/>
      </c>
      <c r="DP139" s="284" t="str">
        <f ca="true">+IF(OFFSET('Hygiene Data'!$D$12,0,10*ROW('Hygiene Data'!D133))="","",OFFSET('Hygiene Data'!$D$12,0,10*ROW('Hygiene Data'!D133)))</f>
        <v/>
      </c>
      <c r="DQ139" s="284" t="str">
        <f ca="true">+IF(OFFSET('Hygiene Data'!$D$13,0,10*ROW('Hygiene Data'!D133))="","",OFFSET('Hygiene Data'!$D$13,0,10*ROW('Hygiene Data'!D133)))</f>
        <v/>
      </c>
      <c r="DR139" s="284" t="str">
        <f ca="true">+IF(OFFSET('Hygiene Data'!$E$11,0,10*ROW('Hygiene Data'!E133))="","",OFFSET('Hygiene Data'!$E$11,0,10*ROW('Hygiene Data'!E133)))</f>
        <v/>
      </c>
      <c r="DS139" s="284" t="str">
        <f ca="true">+IF(OFFSET('Hygiene Data'!$E$12,0,10*ROW('Hygiene Data'!E133))="","",OFFSET('Hygiene Data'!$E$12,0,10*ROW('Hygiene Data'!E133)))</f>
        <v/>
      </c>
      <c r="DT139" s="284" t="str">
        <f ca="true">+IF(OFFSET('Hygiene Data'!$E$13,0,10*ROW('Hygiene Data'!E133))="","",OFFSET('Hygiene Data'!$E$13,0,10*ROW('Hygiene Data'!E133)))</f>
        <v/>
      </c>
      <c r="DU139" s="284" t="str">
        <f ca="true">+IF(OFFSET('Hygiene Data'!$F$11,0,10*ROW('Hygiene Data'!F133))="","",OFFSET('Hygiene Data'!$F$11,0,10*ROW('Hygiene Data'!F133)))</f>
        <v/>
      </c>
      <c r="DV139" s="284" t="str">
        <f ca="true">+IF(OFFSET('Hygiene Data'!$F$12,0,10*ROW('Hygiene Data'!F133))="","",OFFSET('Hygiene Data'!$F$12,0,10*ROW('Hygiene Data'!F133)))</f>
        <v/>
      </c>
      <c r="DW139" s="284" t="str">
        <f ca="true">+IF(OFFSET('Hygiene Data'!$F$13,0,10*ROW('Hygiene Data'!F133))="","",OFFSET('Hygiene Data'!$F$13,0,10*ROW('Hygiene Data'!F133)))</f>
        <v/>
      </c>
      <c r="DX139" s="284" t="str">
        <f ca="true">+IF(OFFSET('Hygiene Data'!$G$11,0,10*ROW('Hygiene Data'!G133))="","",OFFSET('Hygiene Data'!$G$11,0,10*ROW('Hygiene Data'!G133)))</f>
        <v/>
      </c>
      <c r="DY139" s="284" t="str">
        <f ca="true">+IF(OFFSET('Hygiene Data'!$G$12,0,10*ROW('Hygiene Data'!G133))="","",OFFSET('Hygiene Data'!$G$12,0,10*ROW('Hygiene Data'!G133)))</f>
        <v/>
      </c>
      <c r="DZ139" s="284" t="str">
        <f ca="true">+IF(OFFSET('Hygiene Data'!$G$13,0,10*ROW('Hygiene Data'!G133))="","",OFFSET('Hygiene Data'!$G$13,0,10*ROW('Hygiene Data'!G133)))</f>
        <v/>
      </c>
      <c r="EA139" s="284" t="str">
        <f ca="true">+IF(OFFSET('Hygiene Data'!$H$11,0,10*ROW('Hygiene Data'!H133))="","",OFFSET('Hygiene Data'!$H$11,0,10*ROW('Hygiene Data'!H133)))</f>
        <v/>
      </c>
      <c r="EB139" s="284" t="str">
        <f ca="true">+IF(OFFSET('Hygiene Data'!$H$12,0,10*ROW('Hygiene Data'!H133))="","",OFFSET('Hygiene Data'!$H$12,0,10*ROW('Hygiene Data'!H133)))</f>
        <v/>
      </c>
      <c r="EC139" s="284" t="str">
        <f ca="true">+IF(OFFSET('Hygiene Data'!$H$13,0,10*ROW('Hygiene Data'!H133))="","",OFFSET('Hygiene Data'!$H$13,0,10*ROW('Hygiene Data'!H133)))</f>
        <v/>
      </c>
      <c r="ED139" s="284" t="str">
        <f ca="true">+IF(OFFSET('Hygiene Data'!$I$11,0,10*ROW('Hygiene Data'!I133))="","",OFFSET('Hygiene Data'!$I$11,0,10*ROW('Hygiene Data'!I133)))</f>
        <v/>
      </c>
      <c r="EE139" s="284" t="str">
        <f ca="true">+IF(OFFSET('Hygiene Data'!$I$12,0,10*ROW('Hygiene Data'!I133))="","",OFFSET('Hygiene Data'!$I$12,0,10*ROW('Hygiene Data'!I133)))</f>
        <v/>
      </c>
      <c r="EF139" s="284"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9"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4"/>
      <c r="BS140" s="284" t="str">
        <f ca="true">+IF(OFFSET('Water Data'!$D$27,0,10*ROW('Water Data'!D134))="","",OFFSET('Water Data'!$D$27,0,10*ROW('Water Data'!D134)))</f>
        <v/>
      </c>
      <c r="BT140" s="284" t="str">
        <f ca="true">+IF(OFFSET('Water Data'!$D$28,0,10*ROW('Water Data'!D134))="","",OFFSET('Water Data'!$D$28,0,10*ROW('Water Data'!D134)))</f>
        <v/>
      </c>
      <c r="BU140" s="284" t="str">
        <f ca="true">+IF(OFFSET('Water Data'!$D$29,0,10*ROW('Water Data'!D134))="","",OFFSET('Water Data'!$D$29,0,10*ROW('Water Data'!D134)))</f>
        <v/>
      </c>
      <c r="BV140" s="284" t="str">
        <f ca="true">+IF(OFFSET('Water Data'!$E$27,0,10*ROW('Water Data'!E134))="","",OFFSET('Water Data'!$E$27,0,10*ROW('Water Data'!E134)))</f>
        <v/>
      </c>
      <c r="BW140" s="284" t="str">
        <f ca="true">+IF(OFFSET('Water Data'!$E$28,0,10*ROW('Water Data'!E134))="","",OFFSET('Water Data'!$E$28,0,10*ROW('Water Data'!E134)))</f>
        <v/>
      </c>
      <c r="BX140" s="284" t="str">
        <f ca="true">+IF(OFFSET('Water Data'!$E$29,0,10*ROW('Water Data'!E134))="","",OFFSET('Water Data'!$E$29,0,10*ROW('Water Data'!E134)))</f>
        <v/>
      </c>
      <c r="BY140" s="284" t="str">
        <f ca="true">+IF(OFFSET('Water Data'!$F$27,0,10*ROW('Water Data'!F134))="","",OFFSET('Water Data'!$F$27,0,10*ROW('Water Data'!F134)))</f>
        <v/>
      </c>
      <c r="BZ140" s="284" t="str">
        <f ca="true">+IF(OFFSET('Water Data'!$F$28,0,10*ROW('Water Data'!F134))="","",OFFSET('Water Data'!$F$28,0,10*ROW('Water Data'!F134)))</f>
        <v/>
      </c>
      <c r="CA140" s="284" t="str">
        <f ca="true">+IF(OFFSET('Water Data'!$F$29,0,10*ROW('Water Data'!F134))="","",OFFSET('Water Data'!$F$29,0,10*ROW('Water Data'!F134)))</f>
        <v/>
      </c>
      <c r="CB140" s="284" t="str">
        <f ca="true">+IF(OFFSET('Water Data'!$G$27,0,10*ROW('Water Data'!G134))="","",OFFSET('Water Data'!$G$27,0,10*ROW('Water Data'!G134)))</f>
        <v/>
      </c>
      <c r="CC140" s="284" t="str">
        <f ca="true">+IF(OFFSET('Water Data'!$G$28,0,10*ROW('Water Data'!G134))="","",OFFSET('Water Data'!$G$28,0,10*ROW('Water Data'!G134)))</f>
        <v/>
      </c>
      <c r="CD140" s="284" t="str">
        <f ca="true">+IF(OFFSET('Water Data'!$G$29,0,10*ROW('Water Data'!G134))="","",OFFSET('Water Data'!$G$29,0,10*ROW('Water Data'!G134)))</f>
        <v/>
      </c>
      <c r="CE140" s="284" t="str">
        <f ca="true">+IF(OFFSET('Water Data'!$H$27,0,10*ROW('Water Data'!H134))="","",OFFSET('Water Data'!$H$27,0,10*ROW('Water Data'!H134)))</f>
        <v/>
      </c>
      <c r="CF140" s="284" t="str">
        <f ca="true">+IF(OFFSET('Water Data'!$H$28,0,10*ROW('Water Data'!H134))="","",OFFSET('Water Data'!$H$28,0,10*ROW('Water Data'!H134)))</f>
        <v/>
      </c>
      <c r="CG140" s="284" t="str">
        <f ca="true">+IF(OFFSET('Water Data'!$H$29,0,10*ROW('Water Data'!H134))="","",OFFSET('Water Data'!$H$29,0,10*ROW('Water Data'!H134)))</f>
        <v/>
      </c>
      <c r="CH140" s="284" t="str">
        <f ca="true">+IF(OFFSET('Water Data'!$I$27,0,10*ROW('Water Data'!I134))="","",OFFSET('Water Data'!$I$27,0,10*ROW('Water Data'!I134)))</f>
        <v/>
      </c>
      <c r="CI140" s="284" t="str">
        <f ca="true">+IF(OFFSET('Water Data'!$I$28,0,10*ROW('Water Data'!I134))="","",OFFSET('Water Data'!$I$28,0,10*ROW('Water Data'!I134)))</f>
        <v/>
      </c>
      <c r="CJ140" s="284" t="str">
        <f ca="true">+IF(OFFSET('Water Data'!$I$29,0,10*ROW('Water Data'!I134))="","",OFFSET('Water Data'!$I$29,0,10*ROW('Water Data'!I134)))</f>
        <v/>
      </c>
      <c r="CK140" s="284" t="str">
        <f ca="true">+IF(OFFSET('Sanitation Data'!$D$28,0,10*ROW('Sanitation Data'!D134))="","",OFFSET('Sanitation Data'!$D$28,0,10*ROW('Sanitation Data'!D134)))</f>
        <v/>
      </c>
      <c r="CL140" s="284" t="str">
        <f ca="true">+IF(OFFSET('Sanitation Data'!$D$29,0,10*ROW('Sanitation Data'!D134))="","",OFFSET('Sanitation Data'!$D$29,0,10*ROW('Sanitation Data'!D134)))</f>
        <v/>
      </c>
      <c r="CM140" s="284" t="str">
        <f ca="true">+IF(OFFSET('Sanitation Data'!$D$30,0,10*ROW('Sanitation Data'!D134))="","",OFFSET('Sanitation Data'!$D$30,0,10*ROW('Sanitation Data'!D134)))</f>
        <v/>
      </c>
      <c r="CN140" s="284" t="str">
        <f ca="true">+IF(OFFSET('Sanitation Data'!$D$31,0,10*ROW('Sanitation Data'!D134))="","",OFFSET('Sanitation Data'!$D$31,0,10*ROW('Sanitation Data'!D134)))</f>
        <v/>
      </c>
      <c r="CO140" s="284" t="str">
        <f ca="true">+IF(OFFSET('Sanitation Data'!$D$32,0,10*ROW('Sanitation Data'!D134))="","",OFFSET('Sanitation Data'!$D$32,0,10*ROW('Sanitation Data'!D134)))</f>
        <v/>
      </c>
      <c r="CP140" s="284" t="str">
        <f ca="true">+IF(OFFSET('Sanitation Data'!$E$28,0,10*ROW('Sanitation Data'!E134))="","",OFFSET('Sanitation Data'!$E$28,0,10*ROW('Sanitation Data'!E134)))</f>
        <v/>
      </c>
      <c r="CQ140" s="284" t="str">
        <f ca="true">+IF(OFFSET('Sanitation Data'!$E$29,0,10*ROW('Sanitation Data'!E134))="","",OFFSET('Sanitation Data'!$E$29,0,10*ROW('Sanitation Data'!E134)))</f>
        <v/>
      </c>
      <c r="CR140" s="284" t="str">
        <f ca="true">+IF(OFFSET('Sanitation Data'!$E$30,0,10*ROW('Sanitation Data'!E134))="","",OFFSET('Sanitation Data'!$E$30,0,10*ROW('Sanitation Data'!E134)))</f>
        <v/>
      </c>
      <c r="CS140" s="284" t="str">
        <f ca="true">+IF(OFFSET('Sanitation Data'!$E$31,0,10*ROW('Sanitation Data'!E134))="","",OFFSET('Sanitation Data'!$E$31,0,10*ROW('Sanitation Data'!E134)))</f>
        <v/>
      </c>
      <c r="CT140" s="284" t="str">
        <f ca="true">+IF(OFFSET('Sanitation Data'!$E$32,0,10*ROW('Sanitation Data'!E134))="","",OFFSET('Sanitation Data'!$E$32,0,10*ROW('Sanitation Data'!E134)))</f>
        <v/>
      </c>
      <c r="CU140" s="284" t="str">
        <f ca="true">+IF(OFFSET('Sanitation Data'!$F$28,0,10*ROW('Sanitation Data'!F134))="","",OFFSET('Sanitation Data'!$F$28,0,10*ROW('Sanitation Data'!F134)))</f>
        <v/>
      </c>
      <c r="CV140" s="284" t="str">
        <f ca="true">+IF(OFFSET('Sanitation Data'!$F$29,0,10*ROW('Sanitation Data'!F134))="","",OFFSET('Sanitation Data'!$F$29,0,10*ROW('Sanitation Data'!F134)))</f>
        <v/>
      </c>
      <c r="CW140" s="284" t="str">
        <f ca="true">+IF(OFFSET('Sanitation Data'!$F$30,0,10*ROW('Sanitation Data'!F134))="","",OFFSET('Sanitation Data'!$F$30,0,10*ROW('Sanitation Data'!F134)))</f>
        <v/>
      </c>
      <c r="CX140" s="284" t="str">
        <f ca="true">+IF(OFFSET('Sanitation Data'!$F$31,0,10*ROW('Sanitation Data'!F134))="","",OFFSET('Sanitation Data'!$F$31,0,10*ROW('Sanitation Data'!F134)))</f>
        <v/>
      </c>
      <c r="CY140" s="284" t="str">
        <f ca="true">+IF(OFFSET('Sanitation Data'!$F$32,0,10*ROW('Sanitation Data'!F134))="","",OFFSET('Sanitation Data'!$F$32,0,10*ROW('Sanitation Data'!F134)))</f>
        <v/>
      </c>
      <c r="CZ140" s="284" t="str">
        <f ca="true">+IF(OFFSET('Sanitation Data'!$G$28,0,10*ROW('Sanitation Data'!G134))="","",OFFSET('Sanitation Data'!$G$28,0,10*ROW('Sanitation Data'!G134)))</f>
        <v/>
      </c>
      <c r="DA140" s="284" t="str">
        <f ca="true">+IF(OFFSET('Sanitation Data'!$G$29,0,10*ROW('Sanitation Data'!G134))="","",OFFSET('Sanitation Data'!$G$29,0,10*ROW('Sanitation Data'!G134)))</f>
        <v/>
      </c>
      <c r="DB140" s="284" t="str">
        <f ca="true">+IF(OFFSET('Sanitation Data'!$G$30,0,10*ROW('Sanitation Data'!G134))="","",OFFSET('Sanitation Data'!$G$30,0,10*ROW('Sanitation Data'!G134)))</f>
        <v/>
      </c>
      <c r="DC140" s="284" t="str">
        <f ca="true">+IF(OFFSET('Sanitation Data'!$G$31,0,10*ROW('Sanitation Data'!G134))="","",OFFSET('Sanitation Data'!$G$31,0,10*ROW('Sanitation Data'!G134)))</f>
        <v/>
      </c>
      <c r="DD140" s="284" t="str">
        <f ca="true">+IF(OFFSET('Sanitation Data'!$G$32,0,10*ROW('Sanitation Data'!G134))="","",OFFSET('Sanitation Data'!$G$32,0,10*ROW('Sanitation Data'!G134)))</f>
        <v/>
      </c>
      <c r="DE140" s="284" t="str">
        <f ca="true">+IF(OFFSET('Sanitation Data'!$H$28,0,10*ROW('Sanitation Data'!H134))="","",OFFSET('Sanitation Data'!$H$28,0,10*ROW('Sanitation Data'!H134)))</f>
        <v/>
      </c>
      <c r="DF140" s="284" t="str">
        <f ca="true">+IF(OFFSET('Sanitation Data'!$H$29,0,10*ROW('Sanitation Data'!H134))="","",OFFSET('Sanitation Data'!$H$29,0,10*ROW('Sanitation Data'!H134)))</f>
        <v/>
      </c>
      <c r="DG140" s="284" t="str">
        <f ca="true">+IF(OFFSET('Sanitation Data'!$H$30,0,10*ROW('Sanitation Data'!H134))="","",OFFSET('Sanitation Data'!$H$30,0,10*ROW('Sanitation Data'!H134)))</f>
        <v/>
      </c>
      <c r="DH140" s="284" t="str">
        <f ca="true">+IF(OFFSET('Sanitation Data'!$H$31,0,10*ROW('Sanitation Data'!H134))="","",OFFSET('Sanitation Data'!$H$31,0,10*ROW('Sanitation Data'!H134)))</f>
        <v/>
      </c>
      <c r="DI140" s="284" t="str">
        <f ca="true">+IF(OFFSET('Sanitation Data'!$H$32,0,10*ROW('Sanitation Data'!H134))="","",OFFSET('Sanitation Data'!$H$32,0,10*ROW('Sanitation Data'!H134)))</f>
        <v/>
      </c>
      <c r="DJ140" s="284" t="str">
        <f ca="true">+IF(OFFSET('Sanitation Data'!$I$28,0,10*ROW('Sanitation Data'!I134))="","",OFFSET('Sanitation Data'!$I$28,0,10*ROW('Sanitation Data'!I134)))</f>
        <v/>
      </c>
      <c r="DK140" s="284" t="str">
        <f ca="true">+IF(OFFSET('Sanitation Data'!$I$29,0,10*ROW('Sanitation Data'!I134))="","",OFFSET('Sanitation Data'!$I$29,0,10*ROW('Sanitation Data'!I134)))</f>
        <v/>
      </c>
      <c r="DL140" s="284" t="str">
        <f ca="true">+IF(OFFSET('Sanitation Data'!$I$30,0,10*ROW('Sanitation Data'!I134))="","",OFFSET('Sanitation Data'!$I$30,0,10*ROW('Sanitation Data'!I134)))</f>
        <v/>
      </c>
      <c r="DM140" s="284" t="str">
        <f ca="true">+IF(OFFSET('Sanitation Data'!$I$31,0,10*ROW('Sanitation Data'!I134))="","",OFFSET('Sanitation Data'!$I$31,0,10*ROW('Sanitation Data'!I134)))</f>
        <v/>
      </c>
      <c r="DN140" s="284" t="str">
        <f ca="true">+IF(OFFSET('Sanitation Data'!$I$32,0,10*ROW('Sanitation Data'!I134))="","",OFFSET('Sanitation Data'!$I$32,0,10*ROW('Sanitation Data'!I134)))</f>
        <v/>
      </c>
      <c r="DO140" s="284" t="str">
        <f ca="true">+IF(OFFSET('Hygiene Data'!$D$11,0,10*ROW('Hygiene Data'!D134))="","",OFFSET('Hygiene Data'!$D$11,0,10*ROW('Hygiene Data'!D134)))</f>
        <v/>
      </c>
      <c r="DP140" s="284" t="str">
        <f ca="true">+IF(OFFSET('Hygiene Data'!$D$12,0,10*ROW('Hygiene Data'!D134))="","",OFFSET('Hygiene Data'!$D$12,0,10*ROW('Hygiene Data'!D134)))</f>
        <v/>
      </c>
      <c r="DQ140" s="284" t="str">
        <f ca="true">+IF(OFFSET('Hygiene Data'!$D$13,0,10*ROW('Hygiene Data'!D134))="","",OFFSET('Hygiene Data'!$D$13,0,10*ROW('Hygiene Data'!D134)))</f>
        <v/>
      </c>
      <c r="DR140" s="284" t="str">
        <f ca="true">+IF(OFFSET('Hygiene Data'!$E$11,0,10*ROW('Hygiene Data'!E134))="","",OFFSET('Hygiene Data'!$E$11,0,10*ROW('Hygiene Data'!E134)))</f>
        <v/>
      </c>
      <c r="DS140" s="284" t="str">
        <f ca="true">+IF(OFFSET('Hygiene Data'!$E$12,0,10*ROW('Hygiene Data'!E134))="","",OFFSET('Hygiene Data'!$E$12,0,10*ROW('Hygiene Data'!E134)))</f>
        <v/>
      </c>
      <c r="DT140" s="284" t="str">
        <f ca="true">+IF(OFFSET('Hygiene Data'!$E$13,0,10*ROW('Hygiene Data'!E134))="","",OFFSET('Hygiene Data'!$E$13,0,10*ROW('Hygiene Data'!E134)))</f>
        <v/>
      </c>
      <c r="DU140" s="284" t="str">
        <f ca="true">+IF(OFFSET('Hygiene Data'!$F$11,0,10*ROW('Hygiene Data'!F134))="","",OFFSET('Hygiene Data'!$F$11,0,10*ROW('Hygiene Data'!F134)))</f>
        <v/>
      </c>
      <c r="DV140" s="284" t="str">
        <f ca="true">+IF(OFFSET('Hygiene Data'!$F$12,0,10*ROW('Hygiene Data'!F134))="","",OFFSET('Hygiene Data'!$F$12,0,10*ROW('Hygiene Data'!F134)))</f>
        <v/>
      </c>
      <c r="DW140" s="284" t="str">
        <f ca="true">+IF(OFFSET('Hygiene Data'!$F$13,0,10*ROW('Hygiene Data'!F134))="","",OFFSET('Hygiene Data'!$F$13,0,10*ROW('Hygiene Data'!F134)))</f>
        <v/>
      </c>
      <c r="DX140" s="284" t="str">
        <f ca="true">+IF(OFFSET('Hygiene Data'!$G$11,0,10*ROW('Hygiene Data'!G134))="","",OFFSET('Hygiene Data'!$G$11,0,10*ROW('Hygiene Data'!G134)))</f>
        <v/>
      </c>
      <c r="DY140" s="284" t="str">
        <f ca="true">+IF(OFFSET('Hygiene Data'!$G$12,0,10*ROW('Hygiene Data'!G134))="","",OFFSET('Hygiene Data'!$G$12,0,10*ROW('Hygiene Data'!G134)))</f>
        <v/>
      </c>
      <c r="DZ140" s="284" t="str">
        <f ca="true">+IF(OFFSET('Hygiene Data'!$G$13,0,10*ROW('Hygiene Data'!G134))="","",OFFSET('Hygiene Data'!$G$13,0,10*ROW('Hygiene Data'!G134)))</f>
        <v/>
      </c>
      <c r="EA140" s="284" t="str">
        <f ca="true">+IF(OFFSET('Hygiene Data'!$H$11,0,10*ROW('Hygiene Data'!H134))="","",OFFSET('Hygiene Data'!$H$11,0,10*ROW('Hygiene Data'!H134)))</f>
        <v/>
      </c>
      <c r="EB140" s="284" t="str">
        <f ca="true">+IF(OFFSET('Hygiene Data'!$H$12,0,10*ROW('Hygiene Data'!H134))="","",OFFSET('Hygiene Data'!$H$12,0,10*ROW('Hygiene Data'!H134)))</f>
        <v/>
      </c>
      <c r="EC140" s="284" t="str">
        <f ca="true">+IF(OFFSET('Hygiene Data'!$H$13,0,10*ROW('Hygiene Data'!H134))="","",OFFSET('Hygiene Data'!$H$13,0,10*ROW('Hygiene Data'!H134)))</f>
        <v/>
      </c>
      <c r="ED140" s="284" t="str">
        <f ca="true">+IF(OFFSET('Hygiene Data'!$I$11,0,10*ROW('Hygiene Data'!I134))="","",OFFSET('Hygiene Data'!$I$11,0,10*ROW('Hygiene Data'!I134)))</f>
        <v/>
      </c>
      <c r="EE140" s="284" t="str">
        <f ca="true">+IF(OFFSET('Hygiene Data'!$I$12,0,10*ROW('Hygiene Data'!I134))="","",OFFSET('Hygiene Data'!$I$12,0,10*ROW('Hygiene Data'!I134)))</f>
        <v/>
      </c>
      <c r="EF140" s="284"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9"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4"/>
      <c r="BS141" s="284" t="str">
        <f ca="true">+IF(OFFSET('Water Data'!$D$27,0,10*ROW('Water Data'!D135))="","",OFFSET('Water Data'!$D$27,0,10*ROW('Water Data'!D135)))</f>
        <v/>
      </c>
      <c r="BT141" s="284" t="str">
        <f ca="true">+IF(OFFSET('Water Data'!$D$28,0,10*ROW('Water Data'!D135))="","",OFFSET('Water Data'!$D$28,0,10*ROW('Water Data'!D135)))</f>
        <v/>
      </c>
      <c r="BU141" s="284" t="str">
        <f ca="true">+IF(OFFSET('Water Data'!$D$29,0,10*ROW('Water Data'!D135))="","",OFFSET('Water Data'!$D$29,0,10*ROW('Water Data'!D135)))</f>
        <v/>
      </c>
      <c r="BV141" s="284" t="str">
        <f ca="true">+IF(OFFSET('Water Data'!$E$27,0,10*ROW('Water Data'!E135))="","",OFFSET('Water Data'!$E$27,0,10*ROW('Water Data'!E135)))</f>
        <v/>
      </c>
      <c r="BW141" s="284" t="str">
        <f ca="true">+IF(OFFSET('Water Data'!$E$28,0,10*ROW('Water Data'!E135))="","",OFFSET('Water Data'!$E$28,0,10*ROW('Water Data'!E135)))</f>
        <v/>
      </c>
      <c r="BX141" s="284" t="str">
        <f ca="true">+IF(OFFSET('Water Data'!$E$29,0,10*ROW('Water Data'!E135))="","",OFFSET('Water Data'!$E$29,0,10*ROW('Water Data'!E135)))</f>
        <v/>
      </c>
      <c r="BY141" s="284" t="str">
        <f ca="true">+IF(OFFSET('Water Data'!$F$27,0,10*ROW('Water Data'!F135))="","",OFFSET('Water Data'!$F$27,0,10*ROW('Water Data'!F135)))</f>
        <v/>
      </c>
      <c r="BZ141" s="284" t="str">
        <f ca="true">+IF(OFFSET('Water Data'!$F$28,0,10*ROW('Water Data'!F135))="","",OFFSET('Water Data'!$F$28,0,10*ROW('Water Data'!F135)))</f>
        <v/>
      </c>
      <c r="CA141" s="284" t="str">
        <f ca="true">+IF(OFFSET('Water Data'!$F$29,0,10*ROW('Water Data'!F135))="","",OFFSET('Water Data'!$F$29,0,10*ROW('Water Data'!F135)))</f>
        <v/>
      </c>
      <c r="CB141" s="284" t="str">
        <f ca="true">+IF(OFFSET('Water Data'!$G$27,0,10*ROW('Water Data'!G135))="","",OFFSET('Water Data'!$G$27,0,10*ROW('Water Data'!G135)))</f>
        <v/>
      </c>
      <c r="CC141" s="284" t="str">
        <f ca="true">+IF(OFFSET('Water Data'!$G$28,0,10*ROW('Water Data'!G135))="","",OFFSET('Water Data'!$G$28,0,10*ROW('Water Data'!G135)))</f>
        <v/>
      </c>
      <c r="CD141" s="284" t="str">
        <f ca="true">+IF(OFFSET('Water Data'!$G$29,0,10*ROW('Water Data'!G135))="","",OFFSET('Water Data'!$G$29,0,10*ROW('Water Data'!G135)))</f>
        <v/>
      </c>
      <c r="CE141" s="284" t="str">
        <f ca="true">+IF(OFFSET('Water Data'!$H$27,0,10*ROW('Water Data'!H135))="","",OFFSET('Water Data'!$H$27,0,10*ROW('Water Data'!H135)))</f>
        <v/>
      </c>
      <c r="CF141" s="284" t="str">
        <f ca="true">+IF(OFFSET('Water Data'!$H$28,0,10*ROW('Water Data'!H135))="","",OFFSET('Water Data'!$H$28,0,10*ROW('Water Data'!H135)))</f>
        <v/>
      </c>
      <c r="CG141" s="284" t="str">
        <f ca="true">+IF(OFFSET('Water Data'!$H$29,0,10*ROW('Water Data'!H135))="","",OFFSET('Water Data'!$H$29,0,10*ROW('Water Data'!H135)))</f>
        <v/>
      </c>
      <c r="CH141" s="284" t="str">
        <f ca="true">+IF(OFFSET('Water Data'!$I$27,0,10*ROW('Water Data'!I135))="","",OFFSET('Water Data'!$I$27,0,10*ROW('Water Data'!I135)))</f>
        <v/>
      </c>
      <c r="CI141" s="284" t="str">
        <f ca="true">+IF(OFFSET('Water Data'!$I$28,0,10*ROW('Water Data'!I135))="","",OFFSET('Water Data'!$I$28,0,10*ROW('Water Data'!I135)))</f>
        <v/>
      </c>
      <c r="CJ141" s="284" t="str">
        <f ca="true">+IF(OFFSET('Water Data'!$I$29,0,10*ROW('Water Data'!I135))="","",OFFSET('Water Data'!$I$29,0,10*ROW('Water Data'!I135)))</f>
        <v/>
      </c>
      <c r="CK141" s="284" t="str">
        <f ca="true">+IF(OFFSET('Sanitation Data'!$D$28,0,10*ROW('Sanitation Data'!D135))="","",OFFSET('Sanitation Data'!$D$28,0,10*ROW('Sanitation Data'!D135)))</f>
        <v/>
      </c>
      <c r="CL141" s="284" t="str">
        <f ca="true">+IF(OFFSET('Sanitation Data'!$D$29,0,10*ROW('Sanitation Data'!D135))="","",OFFSET('Sanitation Data'!$D$29,0,10*ROW('Sanitation Data'!D135)))</f>
        <v/>
      </c>
      <c r="CM141" s="284" t="str">
        <f ca="true">+IF(OFFSET('Sanitation Data'!$D$30,0,10*ROW('Sanitation Data'!D135))="","",OFFSET('Sanitation Data'!$D$30,0,10*ROW('Sanitation Data'!D135)))</f>
        <v/>
      </c>
      <c r="CN141" s="284" t="str">
        <f ca="true">+IF(OFFSET('Sanitation Data'!$D$31,0,10*ROW('Sanitation Data'!D135))="","",OFFSET('Sanitation Data'!$D$31,0,10*ROW('Sanitation Data'!D135)))</f>
        <v/>
      </c>
      <c r="CO141" s="284" t="str">
        <f ca="true">+IF(OFFSET('Sanitation Data'!$D$32,0,10*ROW('Sanitation Data'!D135))="","",OFFSET('Sanitation Data'!$D$32,0,10*ROW('Sanitation Data'!D135)))</f>
        <v/>
      </c>
      <c r="CP141" s="284" t="str">
        <f ca="true">+IF(OFFSET('Sanitation Data'!$E$28,0,10*ROW('Sanitation Data'!E135))="","",OFFSET('Sanitation Data'!$E$28,0,10*ROW('Sanitation Data'!E135)))</f>
        <v/>
      </c>
      <c r="CQ141" s="284" t="str">
        <f ca="true">+IF(OFFSET('Sanitation Data'!$E$29,0,10*ROW('Sanitation Data'!E135))="","",OFFSET('Sanitation Data'!$E$29,0,10*ROW('Sanitation Data'!E135)))</f>
        <v/>
      </c>
      <c r="CR141" s="284" t="str">
        <f ca="true">+IF(OFFSET('Sanitation Data'!$E$30,0,10*ROW('Sanitation Data'!E135))="","",OFFSET('Sanitation Data'!$E$30,0,10*ROW('Sanitation Data'!E135)))</f>
        <v/>
      </c>
      <c r="CS141" s="284" t="str">
        <f ca="true">+IF(OFFSET('Sanitation Data'!$E$31,0,10*ROW('Sanitation Data'!E135))="","",OFFSET('Sanitation Data'!$E$31,0,10*ROW('Sanitation Data'!E135)))</f>
        <v/>
      </c>
      <c r="CT141" s="284" t="str">
        <f ca="true">+IF(OFFSET('Sanitation Data'!$E$32,0,10*ROW('Sanitation Data'!E135))="","",OFFSET('Sanitation Data'!$E$32,0,10*ROW('Sanitation Data'!E135)))</f>
        <v/>
      </c>
      <c r="CU141" s="284" t="str">
        <f ca="true">+IF(OFFSET('Sanitation Data'!$F$28,0,10*ROW('Sanitation Data'!F135))="","",OFFSET('Sanitation Data'!$F$28,0,10*ROW('Sanitation Data'!F135)))</f>
        <v/>
      </c>
      <c r="CV141" s="284" t="str">
        <f ca="true">+IF(OFFSET('Sanitation Data'!$F$29,0,10*ROW('Sanitation Data'!F135))="","",OFFSET('Sanitation Data'!$F$29,0,10*ROW('Sanitation Data'!F135)))</f>
        <v/>
      </c>
      <c r="CW141" s="284" t="str">
        <f ca="true">+IF(OFFSET('Sanitation Data'!$F$30,0,10*ROW('Sanitation Data'!F135))="","",OFFSET('Sanitation Data'!$F$30,0,10*ROW('Sanitation Data'!F135)))</f>
        <v/>
      </c>
      <c r="CX141" s="284" t="str">
        <f ca="true">+IF(OFFSET('Sanitation Data'!$F$31,0,10*ROW('Sanitation Data'!F135))="","",OFFSET('Sanitation Data'!$F$31,0,10*ROW('Sanitation Data'!F135)))</f>
        <v/>
      </c>
      <c r="CY141" s="284" t="str">
        <f ca="true">+IF(OFFSET('Sanitation Data'!$F$32,0,10*ROW('Sanitation Data'!F135))="","",OFFSET('Sanitation Data'!$F$32,0,10*ROW('Sanitation Data'!F135)))</f>
        <v/>
      </c>
      <c r="CZ141" s="284" t="str">
        <f ca="true">+IF(OFFSET('Sanitation Data'!$G$28,0,10*ROW('Sanitation Data'!G135))="","",OFFSET('Sanitation Data'!$G$28,0,10*ROW('Sanitation Data'!G135)))</f>
        <v/>
      </c>
      <c r="DA141" s="284" t="str">
        <f ca="true">+IF(OFFSET('Sanitation Data'!$G$29,0,10*ROW('Sanitation Data'!G135))="","",OFFSET('Sanitation Data'!$G$29,0,10*ROW('Sanitation Data'!G135)))</f>
        <v/>
      </c>
      <c r="DB141" s="284" t="str">
        <f ca="true">+IF(OFFSET('Sanitation Data'!$G$30,0,10*ROW('Sanitation Data'!G135))="","",OFFSET('Sanitation Data'!$G$30,0,10*ROW('Sanitation Data'!G135)))</f>
        <v/>
      </c>
      <c r="DC141" s="284" t="str">
        <f ca="true">+IF(OFFSET('Sanitation Data'!$G$31,0,10*ROW('Sanitation Data'!G135))="","",OFFSET('Sanitation Data'!$G$31,0,10*ROW('Sanitation Data'!G135)))</f>
        <v/>
      </c>
      <c r="DD141" s="284" t="str">
        <f ca="true">+IF(OFFSET('Sanitation Data'!$G$32,0,10*ROW('Sanitation Data'!G135))="","",OFFSET('Sanitation Data'!$G$32,0,10*ROW('Sanitation Data'!G135)))</f>
        <v/>
      </c>
      <c r="DE141" s="284" t="str">
        <f ca="true">+IF(OFFSET('Sanitation Data'!$H$28,0,10*ROW('Sanitation Data'!H135))="","",OFFSET('Sanitation Data'!$H$28,0,10*ROW('Sanitation Data'!H135)))</f>
        <v/>
      </c>
      <c r="DF141" s="284" t="str">
        <f ca="true">+IF(OFFSET('Sanitation Data'!$H$29,0,10*ROW('Sanitation Data'!H135))="","",OFFSET('Sanitation Data'!$H$29,0,10*ROW('Sanitation Data'!H135)))</f>
        <v/>
      </c>
      <c r="DG141" s="284" t="str">
        <f ca="true">+IF(OFFSET('Sanitation Data'!$H$30,0,10*ROW('Sanitation Data'!H135))="","",OFFSET('Sanitation Data'!$H$30,0,10*ROW('Sanitation Data'!H135)))</f>
        <v/>
      </c>
      <c r="DH141" s="284" t="str">
        <f ca="true">+IF(OFFSET('Sanitation Data'!$H$31,0,10*ROW('Sanitation Data'!H135))="","",OFFSET('Sanitation Data'!$H$31,0,10*ROW('Sanitation Data'!H135)))</f>
        <v/>
      </c>
      <c r="DI141" s="284" t="str">
        <f ca="true">+IF(OFFSET('Sanitation Data'!$H$32,0,10*ROW('Sanitation Data'!H135))="","",OFFSET('Sanitation Data'!$H$32,0,10*ROW('Sanitation Data'!H135)))</f>
        <v/>
      </c>
      <c r="DJ141" s="284" t="str">
        <f ca="true">+IF(OFFSET('Sanitation Data'!$I$28,0,10*ROW('Sanitation Data'!I135))="","",OFFSET('Sanitation Data'!$I$28,0,10*ROW('Sanitation Data'!I135)))</f>
        <v/>
      </c>
      <c r="DK141" s="284" t="str">
        <f ca="true">+IF(OFFSET('Sanitation Data'!$I$29,0,10*ROW('Sanitation Data'!I135))="","",OFFSET('Sanitation Data'!$I$29,0,10*ROW('Sanitation Data'!I135)))</f>
        <v/>
      </c>
      <c r="DL141" s="284" t="str">
        <f ca="true">+IF(OFFSET('Sanitation Data'!$I$30,0,10*ROW('Sanitation Data'!I135))="","",OFFSET('Sanitation Data'!$I$30,0,10*ROW('Sanitation Data'!I135)))</f>
        <v/>
      </c>
      <c r="DM141" s="284" t="str">
        <f ca="true">+IF(OFFSET('Sanitation Data'!$I$31,0,10*ROW('Sanitation Data'!I135))="","",OFFSET('Sanitation Data'!$I$31,0,10*ROW('Sanitation Data'!I135)))</f>
        <v/>
      </c>
      <c r="DN141" s="284" t="str">
        <f ca="true">+IF(OFFSET('Sanitation Data'!$I$32,0,10*ROW('Sanitation Data'!I135))="","",OFFSET('Sanitation Data'!$I$32,0,10*ROW('Sanitation Data'!I135)))</f>
        <v/>
      </c>
      <c r="DO141" s="284" t="str">
        <f ca="true">+IF(OFFSET('Hygiene Data'!$D$11,0,10*ROW('Hygiene Data'!D135))="","",OFFSET('Hygiene Data'!$D$11,0,10*ROW('Hygiene Data'!D135)))</f>
        <v/>
      </c>
      <c r="DP141" s="284" t="str">
        <f ca="true">+IF(OFFSET('Hygiene Data'!$D$12,0,10*ROW('Hygiene Data'!D135))="","",OFFSET('Hygiene Data'!$D$12,0,10*ROW('Hygiene Data'!D135)))</f>
        <v/>
      </c>
      <c r="DQ141" s="284" t="str">
        <f ca="true">+IF(OFFSET('Hygiene Data'!$D$13,0,10*ROW('Hygiene Data'!D135))="","",OFFSET('Hygiene Data'!$D$13,0,10*ROW('Hygiene Data'!D135)))</f>
        <v/>
      </c>
      <c r="DR141" s="284" t="str">
        <f ca="true">+IF(OFFSET('Hygiene Data'!$E$11,0,10*ROW('Hygiene Data'!E135))="","",OFFSET('Hygiene Data'!$E$11,0,10*ROW('Hygiene Data'!E135)))</f>
        <v/>
      </c>
      <c r="DS141" s="284" t="str">
        <f ca="true">+IF(OFFSET('Hygiene Data'!$E$12,0,10*ROW('Hygiene Data'!E135))="","",OFFSET('Hygiene Data'!$E$12,0,10*ROW('Hygiene Data'!E135)))</f>
        <v/>
      </c>
      <c r="DT141" s="284" t="str">
        <f ca="true">+IF(OFFSET('Hygiene Data'!$E$13,0,10*ROW('Hygiene Data'!E135))="","",OFFSET('Hygiene Data'!$E$13,0,10*ROW('Hygiene Data'!E135)))</f>
        <v/>
      </c>
      <c r="DU141" s="284" t="str">
        <f ca="true">+IF(OFFSET('Hygiene Data'!$F$11,0,10*ROW('Hygiene Data'!F135))="","",OFFSET('Hygiene Data'!$F$11,0,10*ROW('Hygiene Data'!F135)))</f>
        <v/>
      </c>
      <c r="DV141" s="284" t="str">
        <f ca="true">+IF(OFFSET('Hygiene Data'!$F$12,0,10*ROW('Hygiene Data'!F135))="","",OFFSET('Hygiene Data'!$F$12,0,10*ROW('Hygiene Data'!F135)))</f>
        <v/>
      </c>
      <c r="DW141" s="284" t="str">
        <f ca="true">+IF(OFFSET('Hygiene Data'!$F$13,0,10*ROW('Hygiene Data'!F135))="","",OFFSET('Hygiene Data'!$F$13,0,10*ROW('Hygiene Data'!F135)))</f>
        <v/>
      </c>
      <c r="DX141" s="284" t="str">
        <f ca="true">+IF(OFFSET('Hygiene Data'!$G$11,0,10*ROW('Hygiene Data'!G135))="","",OFFSET('Hygiene Data'!$G$11,0,10*ROW('Hygiene Data'!G135)))</f>
        <v/>
      </c>
      <c r="DY141" s="284" t="str">
        <f ca="true">+IF(OFFSET('Hygiene Data'!$G$12,0,10*ROW('Hygiene Data'!G135))="","",OFFSET('Hygiene Data'!$G$12,0,10*ROW('Hygiene Data'!G135)))</f>
        <v/>
      </c>
      <c r="DZ141" s="284" t="str">
        <f ca="true">+IF(OFFSET('Hygiene Data'!$G$13,0,10*ROW('Hygiene Data'!G135))="","",OFFSET('Hygiene Data'!$G$13,0,10*ROW('Hygiene Data'!G135)))</f>
        <v/>
      </c>
      <c r="EA141" s="284" t="str">
        <f ca="true">+IF(OFFSET('Hygiene Data'!$H$11,0,10*ROW('Hygiene Data'!H135))="","",OFFSET('Hygiene Data'!$H$11,0,10*ROW('Hygiene Data'!H135)))</f>
        <v/>
      </c>
      <c r="EB141" s="284" t="str">
        <f ca="true">+IF(OFFSET('Hygiene Data'!$H$12,0,10*ROW('Hygiene Data'!H135))="","",OFFSET('Hygiene Data'!$H$12,0,10*ROW('Hygiene Data'!H135)))</f>
        <v/>
      </c>
      <c r="EC141" s="284" t="str">
        <f ca="true">+IF(OFFSET('Hygiene Data'!$H$13,0,10*ROW('Hygiene Data'!H135))="","",OFFSET('Hygiene Data'!$H$13,0,10*ROW('Hygiene Data'!H135)))</f>
        <v/>
      </c>
      <c r="ED141" s="284" t="str">
        <f ca="true">+IF(OFFSET('Hygiene Data'!$I$11,0,10*ROW('Hygiene Data'!I135))="","",OFFSET('Hygiene Data'!$I$11,0,10*ROW('Hygiene Data'!I135)))</f>
        <v/>
      </c>
      <c r="EE141" s="284" t="str">
        <f ca="true">+IF(OFFSET('Hygiene Data'!$I$12,0,10*ROW('Hygiene Data'!I135))="","",OFFSET('Hygiene Data'!$I$12,0,10*ROW('Hygiene Data'!I135)))</f>
        <v/>
      </c>
      <c r="EF141" s="284"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9"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4"/>
      <c r="BS142" s="284" t="str">
        <f ca="true">+IF(OFFSET('Water Data'!$D$27,0,10*ROW('Water Data'!D136))="","",OFFSET('Water Data'!$D$27,0,10*ROW('Water Data'!D136)))</f>
        <v/>
      </c>
      <c r="BT142" s="284" t="str">
        <f ca="true">+IF(OFFSET('Water Data'!$D$28,0,10*ROW('Water Data'!D136))="","",OFFSET('Water Data'!$D$28,0,10*ROW('Water Data'!D136)))</f>
        <v/>
      </c>
      <c r="BU142" s="284" t="str">
        <f ca="true">+IF(OFFSET('Water Data'!$D$29,0,10*ROW('Water Data'!D136))="","",OFFSET('Water Data'!$D$29,0,10*ROW('Water Data'!D136)))</f>
        <v/>
      </c>
      <c r="BV142" s="284" t="str">
        <f ca="true">+IF(OFFSET('Water Data'!$E$27,0,10*ROW('Water Data'!E136))="","",OFFSET('Water Data'!$E$27,0,10*ROW('Water Data'!E136)))</f>
        <v/>
      </c>
      <c r="BW142" s="284" t="str">
        <f ca="true">+IF(OFFSET('Water Data'!$E$28,0,10*ROW('Water Data'!E136))="","",OFFSET('Water Data'!$E$28,0,10*ROW('Water Data'!E136)))</f>
        <v/>
      </c>
      <c r="BX142" s="284" t="str">
        <f ca="true">+IF(OFFSET('Water Data'!$E$29,0,10*ROW('Water Data'!E136))="","",OFFSET('Water Data'!$E$29,0,10*ROW('Water Data'!E136)))</f>
        <v/>
      </c>
      <c r="BY142" s="284" t="str">
        <f ca="true">+IF(OFFSET('Water Data'!$F$27,0,10*ROW('Water Data'!F136))="","",OFFSET('Water Data'!$F$27,0,10*ROW('Water Data'!F136)))</f>
        <v/>
      </c>
      <c r="BZ142" s="284" t="str">
        <f ca="true">+IF(OFFSET('Water Data'!$F$28,0,10*ROW('Water Data'!F136))="","",OFFSET('Water Data'!$F$28,0,10*ROW('Water Data'!F136)))</f>
        <v/>
      </c>
      <c r="CA142" s="284" t="str">
        <f ca="true">+IF(OFFSET('Water Data'!$F$29,0,10*ROW('Water Data'!F136))="","",OFFSET('Water Data'!$F$29,0,10*ROW('Water Data'!F136)))</f>
        <v/>
      </c>
      <c r="CB142" s="284" t="str">
        <f ca="true">+IF(OFFSET('Water Data'!$G$27,0,10*ROW('Water Data'!G136))="","",OFFSET('Water Data'!$G$27,0,10*ROW('Water Data'!G136)))</f>
        <v/>
      </c>
      <c r="CC142" s="284" t="str">
        <f ca="true">+IF(OFFSET('Water Data'!$G$28,0,10*ROW('Water Data'!G136))="","",OFFSET('Water Data'!$G$28,0,10*ROW('Water Data'!G136)))</f>
        <v/>
      </c>
      <c r="CD142" s="284" t="str">
        <f ca="true">+IF(OFFSET('Water Data'!$G$29,0,10*ROW('Water Data'!G136))="","",OFFSET('Water Data'!$G$29,0,10*ROW('Water Data'!G136)))</f>
        <v/>
      </c>
      <c r="CE142" s="284" t="str">
        <f ca="true">+IF(OFFSET('Water Data'!$H$27,0,10*ROW('Water Data'!H136))="","",OFFSET('Water Data'!$H$27,0,10*ROW('Water Data'!H136)))</f>
        <v/>
      </c>
      <c r="CF142" s="284" t="str">
        <f ca="true">+IF(OFFSET('Water Data'!$H$28,0,10*ROW('Water Data'!H136))="","",OFFSET('Water Data'!$H$28,0,10*ROW('Water Data'!H136)))</f>
        <v/>
      </c>
      <c r="CG142" s="284" t="str">
        <f ca="true">+IF(OFFSET('Water Data'!$H$29,0,10*ROW('Water Data'!H136))="","",OFFSET('Water Data'!$H$29,0,10*ROW('Water Data'!H136)))</f>
        <v/>
      </c>
      <c r="CH142" s="284" t="str">
        <f ca="true">+IF(OFFSET('Water Data'!$I$27,0,10*ROW('Water Data'!I136))="","",OFFSET('Water Data'!$I$27,0,10*ROW('Water Data'!I136)))</f>
        <v/>
      </c>
      <c r="CI142" s="284" t="str">
        <f ca="true">+IF(OFFSET('Water Data'!$I$28,0,10*ROW('Water Data'!I136))="","",OFFSET('Water Data'!$I$28,0,10*ROW('Water Data'!I136)))</f>
        <v/>
      </c>
      <c r="CJ142" s="284" t="str">
        <f ca="true">+IF(OFFSET('Water Data'!$I$29,0,10*ROW('Water Data'!I136))="","",OFFSET('Water Data'!$I$29,0,10*ROW('Water Data'!I136)))</f>
        <v/>
      </c>
      <c r="CK142" s="284" t="str">
        <f ca="true">+IF(OFFSET('Sanitation Data'!$D$28,0,10*ROW('Sanitation Data'!D136))="","",OFFSET('Sanitation Data'!$D$28,0,10*ROW('Sanitation Data'!D136)))</f>
        <v/>
      </c>
      <c r="CL142" s="284" t="str">
        <f ca="true">+IF(OFFSET('Sanitation Data'!$D$29,0,10*ROW('Sanitation Data'!D136))="","",OFFSET('Sanitation Data'!$D$29,0,10*ROW('Sanitation Data'!D136)))</f>
        <v/>
      </c>
      <c r="CM142" s="284" t="str">
        <f ca="true">+IF(OFFSET('Sanitation Data'!$D$30,0,10*ROW('Sanitation Data'!D136))="","",OFFSET('Sanitation Data'!$D$30,0,10*ROW('Sanitation Data'!D136)))</f>
        <v/>
      </c>
      <c r="CN142" s="284" t="str">
        <f ca="true">+IF(OFFSET('Sanitation Data'!$D$31,0,10*ROW('Sanitation Data'!D136))="","",OFFSET('Sanitation Data'!$D$31,0,10*ROW('Sanitation Data'!D136)))</f>
        <v/>
      </c>
      <c r="CO142" s="284" t="str">
        <f ca="true">+IF(OFFSET('Sanitation Data'!$D$32,0,10*ROW('Sanitation Data'!D136))="","",OFFSET('Sanitation Data'!$D$32,0,10*ROW('Sanitation Data'!D136)))</f>
        <v/>
      </c>
      <c r="CP142" s="284" t="str">
        <f ca="true">+IF(OFFSET('Sanitation Data'!$E$28,0,10*ROW('Sanitation Data'!E136))="","",OFFSET('Sanitation Data'!$E$28,0,10*ROW('Sanitation Data'!E136)))</f>
        <v/>
      </c>
      <c r="CQ142" s="284" t="str">
        <f ca="true">+IF(OFFSET('Sanitation Data'!$E$29,0,10*ROW('Sanitation Data'!E136))="","",OFFSET('Sanitation Data'!$E$29,0,10*ROW('Sanitation Data'!E136)))</f>
        <v/>
      </c>
      <c r="CR142" s="284" t="str">
        <f ca="true">+IF(OFFSET('Sanitation Data'!$E$30,0,10*ROW('Sanitation Data'!E136))="","",OFFSET('Sanitation Data'!$E$30,0,10*ROW('Sanitation Data'!E136)))</f>
        <v/>
      </c>
      <c r="CS142" s="284" t="str">
        <f ca="true">+IF(OFFSET('Sanitation Data'!$E$31,0,10*ROW('Sanitation Data'!E136))="","",OFFSET('Sanitation Data'!$E$31,0,10*ROW('Sanitation Data'!E136)))</f>
        <v/>
      </c>
      <c r="CT142" s="284" t="str">
        <f ca="true">+IF(OFFSET('Sanitation Data'!$E$32,0,10*ROW('Sanitation Data'!E136))="","",OFFSET('Sanitation Data'!$E$32,0,10*ROW('Sanitation Data'!E136)))</f>
        <v/>
      </c>
      <c r="CU142" s="284" t="str">
        <f ca="true">+IF(OFFSET('Sanitation Data'!$F$28,0,10*ROW('Sanitation Data'!F136))="","",OFFSET('Sanitation Data'!$F$28,0,10*ROW('Sanitation Data'!F136)))</f>
        <v/>
      </c>
      <c r="CV142" s="284" t="str">
        <f ca="true">+IF(OFFSET('Sanitation Data'!$F$29,0,10*ROW('Sanitation Data'!F136))="","",OFFSET('Sanitation Data'!$F$29,0,10*ROW('Sanitation Data'!F136)))</f>
        <v/>
      </c>
      <c r="CW142" s="284" t="str">
        <f ca="true">+IF(OFFSET('Sanitation Data'!$F$30,0,10*ROW('Sanitation Data'!F136))="","",OFFSET('Sanitation Data'!$F$30,0,10*ROW('Sanitation Data'!F136)))</f>
        <v/>
      </c>
      <c r="CX142" s="284" t="str">
        <f ca="true">+IF(OFFSET('Sanitation Data'!$F$31,0,10*ROW('Sanitation Data'!F136))="","",OFFSET('Sanitation Data'!$F$31,0,10*ROW('Sanitation Data'!F136)))</f>
        <v/>
      </c>
      <c r="CY142" s="284" t="str">
        <f ca="true">+IF(OFFSET('Sanitation Data'!$F$32,0,10*ROW('Sanitation Data'!F136))="","",OFFSET('Sanitation Data'!$F$32,0,10*ROW('Sanitation Data'!F136)))</f>
        <v/>
      </c>
      <c r="CZ142" s="284" t="str">
        <f ca="true">+IF(OFFSET('Sanitation Data'!$G$28,0,10*ROW('Sanitation Data'!G136))="","",OFFSET('Sanitation Data'!$G$28,0,10*ROW('Sanitation Data'!G136)))</f>
        <v/>
      </c>
      <c r="DA142" s="284" t="str">
        <f ca="true">+IF(OFFSET('Sanitation Data'!$G$29,0,10*ROW('Sanitation Data'!G136))="","",OFFSET('Sanitation Data'!$G$29,0,10*ROW('Sanitation Data'!G136)))</f>
        <v/>
      </c>
      <c r="DB142" s="284" t="str">
        <f ca="true">+IF(OFFSET('Sanitation Data'!$G$30,0,10*ROW('Sanitation Data'!G136))="","",OFFSET('Sanitation Data'!$G$30,0,10*ROW('Sanitation Data'!G136)))</f>
        <v/>
      </c>
      <c r="DC142" s="284" t="str">
        <f ca="true">+IF(OFFSET('Sanitation Data'!$G$31,0,10*ROW('Sanitation Data'!G136))="","",OFFSET('Sanitation Data'!$G$31,0,10*ROW('Sanitation Data'!G136)))</f>
        <v/>
      </c>
      <c r="DD142" s="284" t="str">
        <f ca="true">+IF(OFFSET('Sanitation Data'!$G$32,0,10*ROW('Sanitation Data'!G136))="","",OFFSET('Sanitation Data'!$G$32,0,10*ROW('Sanitation Data'!G136)))</f>
        <v/>
      </c>
      <c r="DE142" s="284" t="str">
        <f ca="true">+IF(OFFSET('Sanitation Data'!$H$28,0,10*ROW('Sanitation Data'!H136))="","",OFFSET('Sanitation Data'!$H$28,0,10*ROW('Sanitation Data'!H136)))</f>
        <v/>
      </c>
      <c r="DF142" s="284" t="str">
        <f ca="true">+IF(OFFSET('Sanitation Data'!$H$29,0,10*ROW('Sanitation Data'!H136))="","",OFFSET('Sanitation Data'!$H$29,0,10*ROW('Sanitation Data'!H136)))</f>
        <v/>
      </c>
      <c r="DG142" s="284" t="str">
        <f ca="true">+IF(OFFSET('Sanitation Data'!$H$30,0,10*ROW('Sanitation Data'!H136))="","",OFFSET('Sanitation Data'!$H$30,0,10*ROW('Sanitation Data'!H136)))</f>
        <v/>
      </c>
      <c r="DH142" s="284" t="str">
        <f ca="true">+IF(OFFSET('Sanitation Data'!$H$31,0,10*ROW('Sanitation Data'!H136))="","",OFFSET('Sanitation Data'!$H$31,0,10*ROW('Sanitation Data'!H136)))</f>
        <v/>
      </c>
      <c r="DI142" s="284" t="str">
        <f ca="true">+IF(OFFSET('Sanitation Data'!$H$32,0,10*ROW('Sanitation Data'!H136))="","",OFFSET('Sanitation Data'!$H$32,0,10*ROW('Sanitation Data'!H136)))</f>
        <v/>
      </c>
      <c r="DJ142" s="284" t="str">
        <f ca="true">+IF(OFFSET('Sanitation Data'!$I$28,0,10*ROW('Sanitation Data'!I136))="","",OFFSET('Sanitation Data'!$I$28,0,10*ROW('Sanitation Data'!I136)))</f>
        <v/>
      </c>
      <c r="DK142" s="284" t="str">
        <f ca="true">+IF(OFFSET('Sanitation Data'!$I$29,0,10*ROW('Sanitation Data'!I136))="","",OFFSET('Sanitation Data'!$I$29,0,10*ROW('Sanitation Data'!I136)))</f>
        <v/>
      </c>
      <c r="DL142" s="284" t="str">
        <f ca="true">+IF(OFFSET('Sanitation Data'!$I$30,0,10*ROW('Sanitation Data'!I136))="","",OFFSET('Sanitation Data'!$I$30,0,10*ROW('Sanitation Data'!I136)))</f>
        <v/>
      </c>
      <c r="DM142" s="284" t="str">
        <f ca="true">+IF(OFFSET('Sanitation Data'!$I$31,0,10*ROW('Sanitation Data'!I136))="","",OFFSET('Sanitation Data'!$I$31,0,10*ROW('Sanitation Data'!I136)))</f>
        <v/>
      </c>
      <c r="DN142" s="284" t="str">
        <f ca="true">+IF(OFFSET('Sanitation Data'!$I$32,0,10*ROW('Sanitation Data'!I136))="","",OFFSET('Sanitation Data'!$I$32,0,10*ROW('Sanitation Data'!I136)))</f>
        <v/>
      </c>
      <c r="DO142" s="284" t="str">
        <f ca="true">+IF(OFFSET('Hygiene Data'!$D$11,0,10*ROW('Hygiene Data'!D136))="","",OFFSET('Hygiene Data'!$D$11,0,10*ROW('Hygiene Data'!D136)))</f>
        <v/>
      </c>
      <c r="DP142" s="284" t="str">
        <f ca="true">+IF(OFFSET('Hygiene Data'!$D$12,0,10*ROW('Hygiene Data'!D136))="","",OFFSET('Hygiene Data'!$D$12,0,10*ROW('Hygiene Data'!D136)))</f>
        <v/>
      </c>
      <c r="DQ142" s="284" t="str">
        <f ca="true">+IF(OFFSET('Hygiene Data'!$D$13,0,10*ROW('Hygiene Data'!D136))="","",OFFSET('Hygiene Data'!$D$13,0,10*ROW('Hygiene Data'!D136)))</f>
        <v/>
      </c>
      <c r="DR142" s="284" t="str">
        <f ca="true">+IF(OFFSET('Hygiene Data'!$E$11,0,10*ROW('Hygiene Data'!E136))="","",OFFSET('Hygiene Data'!$E$11,0,10*ROW('Hygiene Data'!E136)))</f>
        <v/>
      </c>
      <c r="DS142" s="284" t="str">
        <f ca="true">+IF(OFFSET('Hygiene Data'!$E$12,0,10*ROW('Hygiene Data'!E136))="","",OFFSET('Hygiene Data'!$E$12,0,10*ROW('Hygiene Data'!E136)))</f>
        <v/>
      </c>
      <c r="DT142" s="284" t="str">
        <f ca="true">+IF(OFFSET('Hygiene Data'!$E$13,0,10*ROW('Hygiene Data'!E136))="","",OFFSET('Hygiene Data'!$E$13,0,10*ROW('Hygiene Data'!E136)))</f>
        <v/>
      </c>
      <c r="DU142" s="284" t="str">
        <f ca="true">+IF(OFFSET('Hygiene Data'!$F$11,0,10*ROW('Hygiene Data'!F136))="","",OFFSET('Hygiene Data'!$F$11,0,10*ROW('Hygiene Data'!F136)))</f>
        <v/>
      </c>
      <c r="DV142" s="284" t="str">
        <f ca="true">+IF(OFFSET('Hygiene Data'!$F$12,0,10*ROW('Hygiene Data'!F136))="","",OFFSET('Hygiene Data'!$F$12,0,10*ROW('Hygiene Data'!F136)))</f>
        <v/>
      </c>
      <c r="DW142" s="284" t="str">
        <f ca="true">+IF(OFFSET('Hygiene Data'!$F$13,0,10*ROW('Hygiene Data'!F136))="","",OFFSET('Hygiene Data'!$F$13,0,10*ROW('Hygiene Data'!F136)))</f>
        <v/>
      </c>
      <c r="DX142" s="284" t="str">
        <f ca="true">+IF(OFFSET('Hygiene Data'!$G$11,0,10*ROW('Hygiene Data'!G136))="","",OFFSET('Hygiene Data'!$G$11,0,10*ROW('Hygiene Data'!G136)))</f>
        <v/>
      </c>
      <c r="DY142" s="284" t="str">
        <f ca="true">+IF(OFFSET('Hygiene Data'!$G$12,0,10*ROW('Hygiene Data'!G136))="","",OFFSET('Hygiene Data'!$G$12,0,10*ROW('Hygiene Data'!G136)))</f>
        <v/>
      </c>
      <c r="DZ142" s="284" t="str">
        <f ca="true">+IF(OFFSET('Hygiene Data'!$G$13,0,10*ROW('Hygiene Data'!G136))="","",OFFSET('Hygiene Data'!$G$13,0,10*ROW('Hygiene Data'!G136)))</f>
        <v/>
      </c>
      <c r="EA142" s="284" t="str">
        <f ca="true">+IF(OFFSET('Hygiene Data'!$H$11,0,10*ROW('Hygiene Data'!H136))="","",OFFSET('Hygiene Data'!$H$11,0,10*ROW('Hygiene Data'!H136)))</f>
        <v/>
      </c>
      <c r="EB142" s="284" t="str">
        <f ca="true">+IF(OFFSET('Hygiene Data'!$H$12,0,10*ROW('Hygiene Data'!H136))="","",OFFSET('Hygiene Data'!$H$12,0,10*ROW('Hygiene Data'!H136)))</f>
        <v/>
      </c>
      <c r="EC142" s="284" t="str">
        <f ca="true">+IF(OFFSET('Hygiene Data'!$H$13,0,10*ROW('Hygiene Data'!H136))="","",OFFSET('Hygiene Data'!$H$13,0,10*ROW('Hygiene Data'!H136)))</f>
        <v/>
      </c>
      <c r="ED142" s="284" t="str">
        <f ca="true">+IF(OFFSET('Hygiene Data'!$I$11,0,10*ROW('Hygiene Data'!I136))="","",OFFSET('Hygiene Data'!$I$11,0,10*ROW('Hygiene Data'!I136)))</f>
        <v/>
      </c>
      <c r="EE142" s="284" t="str">
        <f ca="true">+IF(OFFSET('Hygiene Data'!$I$12,0,10*ROW('Hygiene Data'!I136))="","",OFFSET('Hygiene Data'!$I$12,0,10*ROW('Hygiene Data'!I136)))</f>
        <v/>
      </c>
      <c r="EF142" s="284"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9"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4"/>
      <c r="BS143" s="284" t="str">
        <f ca="true">+IF(OFFSET('Water Data'!$D$27,0,10*ROW('Water Data'!D137))="","",OFFSET('Water Data'!$D$27,0,10*ROW('Water Data'!D137)))</f>
        <v/>
      </c>
      <c r="BT143" s="284" t="str">
        <f ca="true">+IF(OFFSET('Water Data'!$D$28,0,10*ROW('Water Data'!D137))="","",OFFSET('Water Data'!$D$28,0,10*ROW('Water Data'!D137)))</f>
        <v/>
      </c>
      <c r="BU143" s="284" t="str">
        <f ca="true">+IF(OFFSET('Water Data'!$D$29,0,10*ROW('Water Data'!D137))="","",OFFSET('Water Data'!$D$29,0,10*ROW('Water Data'!D137)))</f>
        <v/>
      </c>
      <c r="BV143" s="284" t="str">
        <f ca="true">+IF(OFFSET('Water Data'!$E$27,0,10*ROW('Water Data'!E137))="","",OFFSET('Water Data'!$E$27,0,10*ROW('Water Data'!E137)))</f>
        <v/>
      </c>
      <c r="BW143" s="284" t="str">
        <f ca="true">+IF(OFFSET('Water Data'!$E$28,0,10*ROW('Water Data'!E137))="","",OFFSET('Water Data'!$E$28,0,10*ROW('Water Data'!E137)))</f>
        <v/>
      </c>
      <c r="BX143" s="284" t="str">
        <f ca="true">+IF(OFFSET('Water Data'!$E$29,0,10*ROW('Water Data'!E137))="","",OFFSET('Water Data'!$E$29,0,10*ROW('Water Data'!E137)))</f>
        <v/>
      </c>
      <c r="BY143" s="284" t="str">
        <f ca="true">+IF(OFFSET('Water Data'!$F$27,0,10*ROW('Water Data'!F137))="","",OFFSET('Water Data'!$F$27,0,10*ROW('Water Data'!F137)))</f>
        <v/>
      </c>
      <c r="BZ143" s="284" t="str">
        <f ca="true">+IF(OFFSET('Water Data'!$F$28,0,10*ROW('Water Data'!F137))="","",OFFSET('Water Data'!$F$28,0,10*ROW('Water Data'!F137)))</f>
        <v/>
      </c>
      <c r="CA143" s="284" t="str">
        <f ca="true">+IF(OFFSET('Water Data'!$F$29,0,10*ROW('Water Data'!F137))="","",OFFSET('Water Data'!$F$29,0,10*ROW('Water Data'!F137)))</f>
        <v/>
      </c>
      <c r="CB143" s="284" t="str">
        <f ca="true">+IF(OFFSET('Water Data'!$G$27,0,10*ROW('Water Data'!G137))="","",OFFSET('Water Data'!$G$27,0,10*ROW('Water Data'!G137)))</f>
        <v/>
      </c>
      <c r="CC143" s="284" t="str">
        <f ca="true">+IF(OFFSET('Water Data'!$G$28,0,10*ROW('Water Data'!G137))="","",OFFSET('Water Data'!$G$28,0,10*ROW('Water Data'!G137)))</f>
        <v/>
      </c>
      <c r="CD143" s="284" t="str">
        <f ca="true">+IF(OFFSET('Water Data'!$G$29,0,10*ROW('Water Data'!G137))="","",OFFSET('Water Data'!$G$29,0,10*ROW('Water Data'!G137)))</f>
        <v/>
      </c>
      <c r="CE143" s="284" t="str">
        <f ca="true">+IF(OFFSET('Water Data'!$H$27,0,10*ROW('Water Data'!H137))="","",OFFSET('Water Data'!$H$27,0,10*ROW('Water Data'!H137)))</f>
        <v/>
      </c>
      <c r="CF143" s="284" t="str">
        <f ca="true">+IF(OFFSET('Water Data'!$H$28,0,10*ROW('Water Data'!H137))="","",OFFSET('Water Data'!$H$28,0,10*ROW('Water Data'!H137)))</f>
        <v/>
      </c>
      <c r="CG143" s="284" t="str">
        <f ca="true">+IF(OFFSET('Water Data'!$H$29,0,10*ROW('Water Data'!H137))="","",OFFSET('Water Data'!$H$29,0,10*ROW('Water Data'!H137)))</f>
        <v/>
      </c>
      <c r="CH143" s="284" t="str">
        <f ca="true">+IF(OFFSET('Water Data'!$I$27,0,10*ROW('Water Data'!I137))="","",OFFSET('Water Data'!$I$27,0,10*ROW('Water Data'!I137)))</f>
        <v/>
      </c>
      <c r="CI143" s="284" t="str">
        <f ca="true">+IF(OFFSET('Water Data'!$I$28,0,10*ROW('Water Data'!I137))="","",OFFSET('Water Data'!$I$28,0,10*ROW('Water Data'!I137)))</f>
        <v/>
      </c>
      <c r="CJ143" s="284" t="str">
        <f ca="true">+IF(OFFSET('Water Data'!$I$29,0,10*ROW('Water Data'!I137))="","",OFFSET('Water Data'!$I$29,0,10*ROW('Water Data'!I137)))</f>
        <v/>
      </c>
      <c r="CK143" s="284" t="str">
        <f ca="true">+IF(OFFSET('Sanitation Data'!$D$28,0,10*ROW('Sanitation Data'!D137))="","",OFFSET('Sanitation Data'!$D$28,0,10*ROW('Sanitation Data'!D137)))</f>
        <v/>
      </c>
      <c r="CL143" s="284" t="str">
        <f ca="true">+IF(OFFSET('Sanitation Data'!$D$29,0,10*ROW('Sanitation Data'!D137))="","",OFFSET('Sanitation Data'!$D$29,0,10*ROW('Sanitation Data'!D137)))</f>
        <v/>
      </c>
      <c r="CM143" s="284" t="str">
        <f ca="true">+IF(OFFSET('Sanitation Data'!$D$30,0,10*ROW('Sanitation Data'!D137))="","",OFFSET('Sanitation Data'!$D$30,0,10*ROW('Sanitation Data'!D137)))</f>
        <v/>
      </c>
      <c r="CN143" s="284" t="str">
        <f ca="true">+IF(OFFSET('Sanitation Data'!$D$31,0,10*ROW('Sanitation Data'!D137))="","",OFFSET('Sanitation Data'!$D$31,0,10*ROW('Sanitation Data'!D137)))</f>
        <v/>
      </c>
      <c r="CO143" s="284" t="str">
        <f ca="true">+IF(OFFSET('Sanitation Data'!$D$32,0,10*ROW('Sanitation Data'!D137))="","",OFFSET('Sanitation Data'!$D$32,0,10*ROW('Sanitation Data'!D137)))</f>
        <v/>
      </c>
      <c r="CP143" s="284" t="str">
        <f ca="true">+IF(OFFSET('Sanitation Data'!$E$28,0,10*ROW('Sanitation Data'!E137))="","",OFFSET('Sanitation Data'!$E$28,0,10*ROW('Sanitation Data'!E137)))</f>
        <v/>
      </c>
      <c r="CQ143" s="284" t="str">
        <f ca="true">+IF(OFFSET('Sanitation Data'!$E$29,0,10*ROW('Sanitation Data'!E137))="","",OFFSET('Sanitation Data'!$E$29,0,10*ROW('Sanitation Data'!E137)))</f>
        <v/>
      </c>
      <c r="CR143" s="284" t="str">
        <f ca="true">+IF(OFFSET('Sanitation Data'!$E$30,0,10*ROW('Sanitation Data'!E137))="","",OFFSET('Sanitation Data'!$E$30,0,10*ROW('Sanitation Data'!E137)))</f>
        <v/>
      </c>
      <c r="CS143" s="284" t="str">
        <f ca="true">+IF(OFFSET('Sanitation Data'!$E$31,0,10*ROW('Sanitation Data'!E137))="","",OFFSET('Sanitation Data'!$E$31,0,10*ROW('Sanitation Data'!E137)))</f>
        <v/>
      </c>
      <c r="CT143" s="284" t="str">
        <f ca="true">+IF(OFFSET('Sanitation Data'!$E$32,0,10*ROW('Sanitation Data'!E137))="","",OFFSET('Sanitation Data'!$E$32,0,10*ROW('Sanitation Data'!E137)))</f>
        <v/>
      </c>
      <c r="CU143" s="284" t="str">
        <f ca="true">+IF(OFFSET('Sanitation Data'!$F$28,0,10*ROW('Sanitation Data'!F137))="","",OFFSET('Sanitation Data'!$F$28,0,10*ROW('Sanitation Data'!F137)))</f>
        <v/>
      </c>
      <c r="CV143" s="284" t="str">
        <f ca="true">+IF(OFFSET('Sanitation Data'!$F$29,0,10*ROW('Sanitation Data'!F137))="","",OFFSET('Sanitation Data'!$F$29,0,10*ROW('Sanitation Data'!F137)))</f>
        <v/>
      </c>
      <c r="CW143" s="284" t="str">
        <f ca="true">+IF(OFFSET('Sanitation Data'!$F$30,0,10*ROW('Sanitation Data'!F137))="","",OFFSET('Sanitation Data'!$F$30,0,10*ROW('Sanitation Data'!F137)))</f>
        <v/>
      </c>
      <c r="CX143" s="284" t="str">
        <f ca="true">+IF(OFFSET('Sanitation Data'!$F$31,0,10*ROW('Sanitation Data'!F137))="","",OFFSET('Sanitation Data'!$F$31,0,10*ROW('Sanitation Data'!F137)))</f>
        <v/>
      </c>
      <c r="CY143" s="284" t="str">
        <f ca="true">+IF(OFFSET('Sanitation Data'!$F$32,0,10*ROW('Sanitation Data'!F137))="","",OFFSET('Sanitation Data'!$F$32,0,10*ROW('Sanitation Data'!F137)))</f>
        <v/>
      </c>
      <c r="CZ143" s="284" t="str">
        <f ca="true">+IF(OFFSET('Sanitation Data'!$G$28,0,10*ROW('Sanitation Data'!G137))="","",OFFSET('Sanitation Data'!$G$28,0,10*ROW('Sanitation Data'!G137)))</f>
        <v/>
      </c>
      <c r="DA143" s="284" t="str">
        <f ca="true">+IF(OFFSET('Sanitation Data'!$G$29,0,10*ROW('Sanitation Data'!G137))="","",OFFSET('Sanitation Data'!$G$29,0,10*ROW('Sanitation Data'!G137)))</f>
        <v/>
      </c>
      <c r="DB143" s="284" t="str">
        <f ca="true">+IF(OFFSET('Sanitation Data'!$G$30,0,10*ROW('Sanitation Data'!G137))="","",OFFSET('Sanitation Data'!$G$30,0,10*ROW('Sanitation Data'!G137)))</f>
        <v/>
      </c>
      <c r="DC143" s="284" t="str">
        <f ca="true">+IF(OFFSET('Sanitation Data'!$G$31,0,10*ROW('Sanitation Data'!G137))="","",OFFSET('Sanitation Data'!$G$31,0,10*ROW('Sanitation Data'!G137)))</f>
        <v/>
      </c>
      <c r="DD143" s="284" t="str">
        <f ca="true">+IF(OFFSET('Sanitation Data'!$G$32,0,10*ROW('Sanitation Data'!G137))="","",OFFSET('Sanitation Data'!$G$32,0,10*ROW('Sanitation Data'!G137)))</f>
        <v/>
      </c>
      <c r="DE143" s="284" t="str">
        <f ca="true">+IF(OFFSET('Sanitation Data'!$H$28,0,10*ROW('Sanitation Data'!H137))="","",OFFSET('Sanitation Data'!$H$28,0,10*ROW('Sanitation Data'!H137)))</f>
        <v/>
      </c>
      <c r="DF143" s="284" t="str">
        <f ca="true">+IF(OFFSET('Sanitation Data'!$H$29,0,10*ROW('Sanitation Data'!H137))="","",OFFSET('Sanitation Data'!$H$29,0,10*ROW('Sanitation Data'!H137)))</f>
        <v/>
      </c>
      <c r="DG143" s="284" t="str">
        <f ca="true">+IF(OFFSET('Sanitation Data'!$H$30,0,10*ROW('Sanitation Data'!H137))="","",OFFSET('Sanitation Data'!$H$30,0,10*ROW('Sanitation Data'!H137)))</f>
        <v/>
      </c>
      <c r="DH143" s="284" t="str">
        <f ca="true">+IF(OFFSET('Sanitation Data'!$H$31,0,10*ROW('Sanitation Data'!H137))="","",OFFSET('Sanitation Data'!$H$31,0,10*ROW('Sanitation Data'!H137)))</f>
        <v/>
      </c>
      <c r="DI143" s="284" t="str">
        <f ca="true">+IF(OFFSET('Sanitation Data'!$H$32,0,10*ROW('Sanitation Data'!H137))="","",OFFSET('Sanitation Data'!$H$32,0,10*ROW('Sanitation Data'!H137)))</f>
        <v/>
      </c>
      <c r="DJ143" s="284" t="str">
        <f ca="true">+IF(OFFSET('Sanitation Data'!$I$28,0,10*ROW('Sanitation Data'!I137))="","",OFFSET('Sanitation Data'!$I$28,0,10*ROW('Sanitation Data'!I137)))</f>
        <v/>
      </c>
      <c r="DK143" s="284" t="str">
        <f ca="true">+IF(OFFSET('Sanitation Data'!$I$29,0,10*ROW('Sanitation Data'!I137))="","",OFFSET('Sanitation Data'!$I$29,0,10*ROW('Sanitation Data'!I137)))</f>
        <v/>
      </c>
      <c r="DL143" s="284" t="str">
        <f ca="true">+IF(OFFSET('Sanitation Data'!$I$30,0,10*ROW('Sanitation Data'!I137))="","",OFFSET('Sanitation Data'!$I$30,0,10*ROW('Sanitation Data'!I137)))</f>
        <v/>
      </c>
      <c r="DM143" s="284" t="str">
        <f ca="true">+IF(OFFSET('Sanitation Data'!$I$31,0,10*ROW('Sanitation Data'!I137))="","",OFFSET('Sanitation Data'!$I$31,0,10*ROW('Sanitation Data'!I137)))</f>
        <v/>
      </c>
      <c r="DN143" s="284" t="str">
        <f ca="true">+IF(OFFSET('Sanitation Data'!$I$32,0,10*ROW('Sanitation Data'!I137))="","",OFFSET('Sanitation Data'!$I$32,0,10*ROW('Sanitation Data'!I137)))</f>
        <v/>
      </c>
      <c r="DO143" s="284" t="str">
        <f ca="true">+IF(OFFSET('Hygiene Data'!$D$11,0,10*ROW('Hygiene Data'!D137))="","",OFFSET('Hygiene Data'!$D$11,0,10*ROW('Hygiene Data'!D137)))</f>
        <v/>
      </c>
      <c r="DP143" s="284" t="str">
        <f ca="true">+IF(OFFSET('Hygiene Data'!$D$12,0,10*ROW('Hygiene Data'!D137))="","",OFFSET('Hygiene Data'!$D$12,0,10*ROW('Hygiene Data'!D137)))</f>
        <v/>
      </c>
      <c r="DQ143" s="284" t="str">
        <f ca="true">+IF(OFFSET('Hygiene Data'!$D$13,0,10*ROW('Hygiene Data'!D137))="","",OFFSET('Hygiene Data'!$D$13,0,10*ROW('Hygiene Data'!D137)))</f>
        <v/>
      </c>
      <c r="DR143" s="284" t="str">
        <f ca="true">+IF(OFFSET('Hygiene Data'!$E$11,0,10*ROW('Hygiene Data'!E137))="","",OFFSET('Hygiene Data'!$E$11,0,10*ROW('Hygiene Data'!E137)))</f>
        <v/>
      </c>
      <c r="DS143" s="284" t="str">
        <f ca="true">+IF(OFFSET('Hygiene Data'!$E$12,0,10*ROW('Hygiene Data'!E137))="","",OFFSET('Hygiene Data'!$E$12,0,10*ROW('Hygiene Data'!E137)))</f>
        <v/>
      </c>
      <c r="DT143" s="284" t="str">
        <f ca="true">+IF(OFFSET('Hygiene Data'!$E$13,0,10*ROW('Hygiene Data'!E137))="","",OFFSET('Hygiene Data'!$E$13,0,10*ROW('Hygiene Data'!E137)))</f>
        <v/>
      </c>
      <c r="DU143" s="284" t="str">
        <f ca="true">+IF(OFFSET('Hygiene Data'!$F$11,0,10*ROW('Hygiene Data'!F137))="","",OFFSET('Hygiene Data'!$F$11,0,10*ROW('Hygiene Data'!F137)))</f>
        <v/>
      </c>
      <c r="DV143" s="284" t="str">
        <f ca="true">+IF(OFFSET('Hygiene Data'!$F$12,0,10*ROW('Hygiene Data'!F137))="","",OFFSET('Hygiene Data'!$F$12,0,10*ROW('Hygiene Data'!F137)))</f>
        <v/>
      </c>
      <c r="DW143" s="284" t="str">
        <f ca="true">+IF(OFFSET('Hygiene Data'!$F$13,0,10*ROW('Hygiene Data'!F137))="","",OFFSET('Hygiene Data'!$F$13,0,10*ROW('Hygiene Data'!F137)))</f>
        <v/>
      </c>
      <c r="DX143" s="284" t="str">
        <f ca="true">+IF(OFFSET('Hygiene Data'!$G$11,0,10*ROW('Hygiene Data'!G137))="","",OFFSET('Hygiene Data'!$G$11,0,10*ROW('Hygiene Data'!G137)))</f>
        <v/>
      </c>
      <c r="DY143" s="284" t="str">
        <f ca="true">+IF(OFFSET('Hygiene Data'!$G$12,0,10*ROW('Hygiene Data'!G137))="","",OFFSET('Hygiene Data'!$G$12,0,10*ROW('Hygiene Data'!G137)))</f>
        <v/>
      </c>
      <c r="DZ143" s="284" t="str">
        <f ca="true">+IF(OFFSET('Hygiene Data'!$G$13,0,10*ROW('Hygiene Data'!G137))="","",OFFSET('Hygiene Data'!$G$13,0,10*ROW('Hygiene Data'!G137)))</f>
        <v/>
      </c>
      <c r="EA143" s="284" t="str">
        <f ca="true">+IF(OFFSET('Hygiene Data'!$H$11,0,10*ROW('Hygiene Data'!H137))="","",OFFSET('Hygiene Data'!$H$11,0,10*ROW('Hygiene Data'!H137)))</f>
        <v/>
      </c>
      <c r="EB143" s="284" t="str">
        <f ca="true">+IF(OFFSET('Hygiene Data'!$H$12,0,10*ROW('Hygiene Data'!H137))="","",OFFSET('Hygiene Data'!$H$12,0,10*ROW('Hygiene Data'!H137)))</f>
        <v/>
      </c>
      <c r="EC143" s="284" t="str">
        <f ca="true">+IF(OFFSET('Hygiene Data'!$H$13,0,10*ROW('Hygiene Data'!H137))="","",OFFSET('Hygiene Data'!$H$13,0,10*ROW('Hygiene Data'!H137)))</f>
        <v/>
      </c>
      <c r="ED143" s="284" t="str">
        <f ca="true">+IF(OFFSET('Hygiene Data'!$I$11,0,10*ROW('Hygiene Data'!I137))="","",OFFSET('Hygiene Data'!$I$11,0,10*ROW('Hygiene Data'!I137)))</f>
        <v/>
      </c>
      <c r="EE143" s="284" t="str">
        <f ca="true">+IF(OFFSET('Hygiene Data'!$I$12,0,10*ROW('Hygiene Data'!I137))="","",OFFSET('Hygiene Data'!$I$12,0,10*ROW('Hygiene Data'!I137)))</f>
        <v/>
      </c>
      <c r="EF143" s="284"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9"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4"/>
      <c r="BS144" s="284" t="str">
        <f ca="true">+IF(OFFSET('Water Data'!$D$27,0,10*ROW('Water Data'!D138))="","",OFFSET('Water Data'!$D$27,0,10*ROW('Water Data'!D138)))</f>
        <v/>
      </c>
      <c r="BT144" s="284" t="str">
        <f ca="true">+IF(OFFSET('Water Data'!$D$28,0,10*ROW('Water Data'!D138))="","",OFFSET('Water Data'!$D$28,0,10*ROW('Water Data'!D138)))</f>
        <v/>
      </c>
      <c r="BU144" s="284" t="str">
        <f ca="true">+IF(OFFSET('Water Data'!$D$29,0,10*ROW('Water Data'!D138))="","",OFFSET('Water Data'!$D$29,0,10*ROW('Water Data'!D138)))</f>
        <v/>
      </c>
      <c r="BV144" s="284" t="str">
        <f ca="true">+IF(OFFSET('Water Data'!$E$27,0,10*ROW('Water Data'!E138))="","",OFFSET('Water Data'!$E$27,0,10*ROW('Water Data'!E138)))</f>
        <v/>
      </c>
      <c r="BW144" s="284" t="str">
        <f ca="true">+IF(OFFSET('Water Data'!$E$28,0,10*ROW('Water Data'!E138))="","",OFFSET('Water Data'!$E$28,0,10*ROW('Water Data'!E138)))</f>
        <v/>
      </c>
      <c r="BX144" s="284" t="str">
        <f ca="true">+IF(OFFSET('Water Data'!$E$29,0,10*ROW('Water Data'!E138))="","",OFFSET('Water Data'!$E$29,0,10*ROW('Water Data'!E138)))</f>
        <v/>
      </c>
      <c r="BY144" s="284" t="str">
        <f ca="true">+IF(OFFSET('Water Data'!$F$27,0,10*ROW('Water Data'!F138))="","",OFFSET('Water Data'!$F$27,0,10*ROW('Water Data'!F138)))</f>
        <v/>
      </c>
      <c r="BZ144" s="284" t="str">
        <f ca="true">+IF(OFFSET('Water Data'!$F$28,0,10*ROW('Water Data'!F138))="","",OFFSET('Water Data'!$F$28,0,10*ROW('Water Data'!F138)))</f>
        <v/>
      </c>
      <c r="CA144" s="284" t="str">
        <f ca="true">+IF(OFFSET('Water Data'!$F$29,0,10*ROW('Water Data'!F138))="","",OFFSET('Water Data'!$F$29,0,10*ROW('Water Data'!F138)))</f>
        <v/>
      </c>
      <c r="CB144" s="284" t="str">
        <f ca="true">+IF(OFFSET('Water Data'!$G$27,0,10*ROW('Water Data'!G138))="","",OFFSET('Water Data'!$G$27,0,10*ROW('Water Data'!G138)))</f>
        <v/>
      </c>
      <c r="CC144" s="284" t="str">
        <f ca="true">+IF(OFFSET('Water Data'!$G$28,0,10*ROW('Water Data'!G138))="","",OFFSET('Water Data'!$G$28,0,10*ROW('Water Data'!G138)))</f>
        <v/>
      </c>
      <c r="CD144" s="284" t="str">
        <f ca="true">+IF(OFFSET('Water Data'!$G$29,0,10*ROW('Water Data'!G138))="","",OFFSET('Water Data'!$G$29,0,10*ROW('Water Data'!G138)))</f>
        <v/>
      </c>
      <c r="CE144" s="284" t="str">
        <f ca="true">+IF(OFFSET('Water Data'!$H$27,0,10*ROW('Water Data'!H138))="","",OFFSET('Water Data'!$H$27,0,10*ROW('Water Data'!H138)))</f>
        <v/>
      </c>
      <c r="CF144" s="284" t="str">
        <f ca="true">+IF(OFFSET('Water Data'!$H$28,0,10*ROW('Water Data'!H138))="","",OFFSET('Water Data'!$H$28,0,10*ROW('Water Data'!H138)))</f>
        <v/>
      </c>
      <c r="CG144" s="284" t="str">
        <f ca="true">+IF(OFFSET('Water Data'!$H$29,0,10*ROW('Water Data'!H138))="","",OFFSET('Water Data'!$H$29,0,10*ROW('Water Data'!H138)))</f>
        <v/>
      </c>
      <c r="CH144" s="284" t="str">
        <f ca="true">+IF(OFFSET('Water Data'!$I$27,0,10*ROW('Water Data'!I138))="","",OFFSET('Water Data'!$I$27,0,10*ROW('Water Data'!I138)))</f>
        <v/>
      </c>
      <c r="CI144" s="284" t="str">
        <f ca="true">+IF(OFFSET('Water Data'!$I$28,0,10*ROW('Water Data'!I138))="","",OFFSET('Water Data'!$I$28,0,10*ROW('Water Data'!I138)))</f>
        <v/>
      </c>
      <c r="CJ144" s="284" t="str">
        <f ca="true">+IF(OFFSET('Water Data'!$I$29,0,10*ROW('Water Data'!I138))="","",OFFSET('Water Data'!$I$29,0,10*ROW('Water Data'!I138)))</f>
        <v/>
      </c>
      <c r="CK144" s="284" t="str">
        <f ca="true">+IF(OFFSET('Sanitation Data'!$D$28,0,10*ROW('Sanitation Data'!D138))="","",OFFSET('Sanitation Data'!$D$28,0,10*ROW('Sanitation Data'!D138)))</f>
        <v/>
      </c>
      <c r="CL144" s="284" t="str">
        <f ca="true">+IF(OFFSET('Sanitation Data'!$D$29,0,10*ROW('Sanitation Data'!D138))="","",OFFSET('Sanitation Data'!$D$29,0,10*ROW('Sanitation Data'!D138)))</f>
        <v/>
      </c>
      <c r="CM144" s="284" t="str">
        <f ca="true">+IF(OFFSET('Sanitation Data'!$D$30,0,10*ROW('Sanitation Data'!D138))="","",OFFSET('Sanitation Data'!$D$30,0,10*ROW('Sanitation Data'!D138)))</f>
        <v/>
      </c>
      <c r="CN144" s="284" t="str">
        <f ca="true">+IF(OFFSET('Sanitation Data'!$D$31,0,10*ROW('Sanitation Data'!D138))="","",OFFSET('Sanitation Data'!$D$31,0,10*ROW('Sanitation Data'!D138)))</f>
        <v/>
      </c>
      <c r="CO144" s="284" t="str">
        <f ca="true">+IF(OFFSET('Sanitation Data'!$D$32,0,10*ROW('Sanitation Data'!D138))="","",OFFSET('Sanitation Data'!$D$32,0,10*ROW('Sanitation Data'!D138)))</f>
        <v/>
      </c>
      <c r="CP144" s="284" t="str">
        <f ca="true">+IF(OFFSET('Sanitation Data'!$E$28,0,10*ROW('Sanitation Data'!E138))="","",OFFSET('Sanitation Data'!$E$28,0,10*ROW('Sanitation Data'!E138)))</f>
        <v/>
      </c>
      <c r="CQ144" s="284" t="str">
        <f ca="true">+IF(OFFSET('Sanitation Data'!$E$29,0,10*ROW('Sanitation Data'!E138))="","",OFFSET('Sanitation Data'!$E$29,0,10*ROW('Sanitation Data'!E138)))</f>
        <v/>
      </c>
      <c r="CR144" s="284" t="str">
        <f ca="true">+IF(OFFSET('Sanitation Data'!$E$30,0,10*ROW('Sanitation Data'!E138))="","",OFFSET('Sanitation Data'!$E$30,0,10*ROW('Sanitation Data'!E138)))</f>
        <v/>
      </c>
      <c r="CS144" s="284" t="str">
        <f ca="true">+IF(OFFSET('Sanitation Data'!$E$31,0,10*ROW('Sanitation Data'!E138))="","",OFFSET('Sanitation Data'!$E$31,0,10*ROW('Sanitation Data'!E138)))</f>
        <v/>
      </c>
      <c r="CT144" s="284" t="str">
        <f ca="true">+IF(OFFSET('Sanitation Data'!$E$32,0,10*ROW('Sanitation Data'!E138))="","",OFFSET('Sanitation Data'!$E$32,0,10*ROW('Sanitation Data'!E138)))</f>
        <v/>
      </c>
      <c r="CU144" s="284" t="str">
        <f ca="true">+IF(OFFSET('Sanitation Data'!$F$28,0,10*ROW('Sanitation Data'!F138))="","",OFFSET('Sanitation Data'!$F$28,0,10*ROW('Sanitation Data'!F138)))</f>
        <v/>
      </c>
      <c r="CV144" s="284" t="str">
        <f ca="true">+IF(OFFSET('Sanitation Data'!$F$29,0,10*ROW('Sanitation Data'!F138))="","",OFFSET('Sanitation Data'!$F$29,0,10*ROW('Sanitation Data'!F138)))</f>
        <v/>
      </c>
      <c r="CW144" s="284" t="str">
        <f ca="true">+IF(OFFSET('Sanitation Data'!$F$30,0,10*ROW('Sanitation Data'!F138))="","",OFFSET('Sanitation Data'!$F$30,0,10*ROW('Sanitation Data'!F138)))</f>
        <v/>
      </c>
      <c r="CX144" s="284" t="str">
        <f ca="true">+IF(OFFSET('Sanitation Data'!$F$31,0,10*ROW('Sanitation Data'!F138))="","",OFFSET('Sanitation Data'!$F$31,0,10*ROW('Sanitation Data'!F138)))</f>
        <v/>
      </c>
      <c r="CY144" s="284" t="str">
        <f ca="true">+IF(OFFSET('Sanitation Data'!$F$32,0,10*ROW('Sanitation Data'!F138))="","",OFFSET('Sanitation Data'!$F$32,0,10*ROW('Sanitation Data'!F138)))</f>
        <v/>
      </c>
      <c r="CZ144" s="284" t="str">
        <f ca="true">+IF(OFFSET('Sanitation Data'!$G$28,0,10*ROW('Sanitation Data'!G138))="","",OFFSET('Sanitation Data'!$G$28,0,10*ROW('Sanitation Data'!G138)))</f>
        <v/>
      </c>
      <c r="DA144" s="284" t="str">
        <f ca="true">+IF(OFFSET('Sanitation Data'!$G$29,0,10*ROW('Sanitation Data'!G138))="","",OFFSET('Sanitation Data'!$G$29,0,10*ROW('Sanitation Data'!G138)))</f>
        <v/>
      </c>
      <c r="DB144" s="284" t="str">
        <f ca="true">+IF(OFFSET('Sanitation Data'!$G$30,0,10*ROW('Sanitation Data'!G138))="","",OFFSET('Sanitation Data'!$G$30,0,10*ROW('Sanitation Data'!G138)))</f>
        <v/>
      </c>
      <c r="DC144" s="284" t="str">
        <f ca="true">+IF(OFFSET('Sanitation Data'!$G$31,0,10*ROW('Sanitation Data'!G138))="","",OFFSET('Sanitation Data'!$G$31,0,10*ROW('Sanitation Data'!G138)))</f>
        <v/>
      </c>
      <c r="DD144" s="284" t="str">
        <f ca="true">+IF(OFFSET('Sanitation Data'!$G$32,0,10*ROW('Sanitation Data'!G138))="","",OFFSET('Sanitation Data'!$G$32,0,10*ROW('Sanitation Data'!G138)))</f>
        <v/>
      </c>
      <c r="DE144" s="284" t="str">
        <f ca="true">+IF(OFFSET('Sanitation Data'!$H$28,0,10*ROW('Sanitation Data'!H138))="","",OFFSET('Sanitation Data'!$H$28,0,10*ROW('Sanitation Data'!H138)))</f>
        <v/>
      </c>
      <c r="DF144" s="284" t="str">
        <f ca="true">+IF(OFFSET('Sanitation Data'!$H$29,0,10*ROW('Sanitation Data'!H138))="","",OFFSET('Sanitation Data'!$H$29,0,10*ROW('Sanitation Data'!H138)))</f>
        <v/>
      </c>
      <c r="DG144" s="284" t="str">
        <f ca="true">+IF(OFFSET('Sanitation Data'!$H$30,0,10*ROW('Sanitation Data'!H138))="","",OFFSET('Sanitation Data'!$H$30,0,10*ROW('Sanitation Data'!H138)))</f>
        <v/>
      </c>
      <c r="DH144" s="284" t="str">
        <f ca="true">+IF(OFFSET('Sanitation Data'!$H$31,0,10*ROW('Sanitation Data'!H138))="","",OFFSET('Sanitation Data'!$H$31,0,10*ROW('Sanitation Data'!H138)))</f>
        <v/>
      </c>
      <c r="DI144" s="284" t="str">
        <f ca="true">+IF(OFFSET('Sanitation Data'!$H$32,0,10*ROW('Sanitation Data'!H138))="","",OFFSET('Sanitation Data'!$H$32,0,10*ROW('Sanitation Data'!H138)))</f>
        <v/>
      </c>
      <c r="DJ144" s="284" t="str">
        <f ca="true">+IF(OFFSET('Sanitation Data'!$I$28,0,10*ROW('Sanitation Data'!I138))="","",OFFSET('Sanitation Data'!$I$28,0,10*ROW('Sanitation Data'!I138)))</f>
        <v/>
      </c>
      <c r="DK144" s="284" t="str">
        <f ca="true">+IF(OFFSET('Sanitation Data'!$I$29,0,10*ROW('Sanitation Data'!I138))="","",OFFSET('Sanitation Data'!$I$29,0,10*ROW('Sanitation Data'!I138)))</f>
        <v/>
      </c>
      <c r="DL144" s="284" t="str">
        <f ca="true">+IF(OFFSET('Sanitation Data'!$I$30,0,10*ROW('Sanitation Data'!I138))="","",OFFSET('Sanitation Data'!$I$30,0,10*ROW('Sanitation Data'!I138)))</f>
        <v/>
      </c>
      <c r="DM144" s="284" t="str">
        <f ca="true">+IF(OFFSET('Sanitation Data'!$I$31,0,10*ROW('Sanitation Data'!I138))="","",OFFSET('Sanitation Data'!$I$31,0,10*ROW('Sanitation Data'!I138)))</f>
        <v/>
      </c>
      <c r="DN144" s="284" t="str">
        <f ca="true">+IF(OFFSET('Sanitation Data'!$I$32,0,10*ROW('Sanitation Data'!I138))="","",OFFSET('Sanitation Data'!$I$32,0,10*ROW('Sanitation Data'!I138)))</f>
        <v/>
      </c>
      <c r="DO144" s="284" t="str">
        <f ca="true">+IF(OFFSET('Hygiene Data'!$D$11,0,10*ROW('Hygiene Data'!D138))="","",OFFSET('Hygiene Data'!$D$11,0,10*ROW('Hygiene Data'!D138)))</f>
        <v/>
      </c>
      <c r="DP144" s="284" t="str">
        <f ca="true">+IF(OFFSET('Hygiene Data'!$D$12,0,10*ROW('Hygiene Data'!D138))="","",OFFSET('Hygiene Data'!$D$12,0,10*ROW('Hygiene Data'!D138)))</f>
        <v/>
      </c>
      <c r="DQ144" s="284" t="str">
        <f ca="true">+IF(OFFSET('Hygiene Data'!$D$13,0,10*ROW('Hygiene Data'!D138))="","",OFFSET('Hygiene Data'!$D$13,0,10*ROW('Hygiene Data'!D138)))</f>
        <v/>
      </c>
      <c r="DR144" s="284" t="str">
        <f ca="true">+IF(OFFSET('Hygiene Data'!$E$11,0,10*ROW('Hygiene Data'!E138))="","",OFFSET('Hygiene Data'!$E$11,0,10*ROW('Hygiene Data'!E138)))</f>
        <v/>
      </c>
      <c r="DS144" s="284" t="str">
        <f ca="true">+IF(OFFSET('Hygiene Data'!$E$12,0,10*ROW('Hygiene Data'!E138))="","",OFFSET('Hygiene Data'!$E$12,0,10*ROW('Hygiene Data'!E138)))</f>
        <v/>
      </c>
      <c r="DT144" s="284" t="str">
        <f ca="true">+IF(OFFSET('Hygiene Data'!$E$13,0,10*ROW('Hygiene Data'!E138))="","",OFFSET('Hygiene Data'!$E$13,0,10*ROW('Hygiene Data'!E138)))</f>
        <v/>
      </c>
      <c r="DU144" s="284" t="str">
        <f ca="true">+IF(OFFSET('Hygiene Data'!$F$11,0,10*ROW('Hygiene Data'!F138))="","",OFFSET('Hygiene Data'!$F$11,0,10*ROW('Hygiene Data'!F138)))</f>
        <v/>
      </c>
      <c r="DV144" s="284" t="str">
        <f ca="true">+IF(OFFSET('Hygiene Data'!$F$12,0,10*ROW('Hygiene Data'!F138))="","",OFFSET('Hygiene Data'!$F$12,0,10*ROW('Hygiene Data'!F138)))</f>
        <v/>
      </c>
      <c r="DW144" s="284" t="str">
        <f ca="true">+IF(OFFSET('Hygiene Data'!$F$13,0,10*ROW('Hygiene Data'!F138))="","",OFFSET('Hygiene Data'!$F$13,0,10*ROW('Hygiene Data'!F138)))</f>
        <v/>
      </c>
      <c r="DX144" s="284" t="str">
        <f ca="true">+IF(OFFSET('Hygiene Data'!$G$11,0,10*ROW('Hygiene Data'!G138))="","",OFFSET('Hygiene Data'!$G$11,0,10*ROW('Hygiene Data'!G138)))</f>
        <v/>
      </c>
      <c r="DY144" s="284" t="str">
        <f ca="true">+IF(OFFSET('Hygiene Data'!$G$12,0,10*ROW('Hygiene Data'!G138))="","",OFFSET('Hygiene Data'!$G$12,0,10*ROW('Hygiene Data'!G138)))</f>
        <v/>
      </c>
      <c r="DZ144" s="284" t="str">
        <f ca="true">+IF(OFFSET('Hygiene Data'!$G$13,0,10*ROW('Hygiene Data'!G138))="","",OFFSET('Hygiene Data'!$G$13,0,10*ROW('Hygiene Data'!G138)))</f>
        <v/>
      </c>
      <c r="EA144" s="284" t="str">
        <f ca="true">+IF(OFFSET('Hygiene Data'!$H$11,0,10*ROW('Hygiene Data'!H138))="","",OFFSET('Hygiene Data'!$H$11,0,10*ROW('Hygiene Data'!H138)))</f>
        <v/>
      </c>
      <c r="EB144" s="284" t="str">
        <f ca="true">+IF(OFFSET('Hygiene Data'!$H$12,0,10*ROW('Hygiene Data'!H138))="","",OFFSET('Hygiene Data'!$H$12,0,10*ROW('Hygiene Data'!H138)))</f>
        <v/>
      </c>
      <c r="EC144" s="284" t="str">
        <f ca="true">+IF(OFFSET('Hygiene Data'!$H$13,0,10*ROW('Hygiene Data'!H138))="","",OFFSET('Hygiene Data'!$H$13,0,10*ROW('Hygiene Data'!H138)))</f>
        <v/>
      </c>
      <c r="ED144" s="284" t="str">
        <f ca="true">+IF(OFFSET('Hygiene Data'!$I$11,0,10*ROW('Hygiene Data'!I138))="","",OFFSET('Hygiene Data'!$I$11,0,10*ROW('Hygiene Data'!I138)))</f>
        <v/>
      </c>
      <c r="EE144" s="284" t="str">
        <f ca="true">+IF(OFFSET('Hygiene Data'!$I$12,0,10*ROW('Hygiene Data'!I138))="","",OFFSET('Hygiene Data'!$I$12,0,10*ROW('Hygiene Data'!I138)))</f>
        <v/>
      </c>
      <c r="EF144" s="284"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9"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4"/>
      <c r="BS145" s="284" t="str">
        <f ca="true">+IF(OFFSET('Water Data'!$D$27,0,10*ROW('Water Data'!D139))="","",OFFSET('Water Data'!$D$27,0,10*ROW('Water Data'!D139)))</f>
        <v/>
      </c>
      <c r="BT145" s="284" t="str">
        <f ca="true">+IF(OFFSET('Water Data'!$D$28,0,10*ROW('Water Data'!D139))="","",OFFSET('Water Data'!$D$28,0,10*ROW('Water Data'!D139)))</f>
        <v/>
      </c>
      <c r="BU145" s="284" t="str">
        <f ca="true">+IF(OFFSET('Water Data'!$D$29,0,10*ROW('Water Data'!D139))="","",OFFSET('Water Data'!$D$29,0,10*ROW('Water Data'!D139)))</f>
        <v/>
      </c>
      <c r="BV145" s="284" t="str">
        <f ca="true">+IF(OFFSET('Water Data'!$E$27,0,10*ROW('Water Data'!E139))="","",OFFSET('Water Data'!$E$27,0,10*ROW('Water Data'!E139)))</f>
        <v/>
      </c>
      <c r="BW145" s="284" t="str">
        <f ca="true">+IF(OFFSET('Water Data'!$E$28,0,10*ROW('Water Data'!E139))="","",OFFSET('Water Data'!$E$28,0,10*ROW('Water Data'!E139)))</f>
        <v/>
      </c>
      <c r="BX145" s="284" t="str">
        <f ca="true">+IF(OFFSET('Water Data'!$E$29,0,10*ROW('Water Data'!E139))="","",OFFSET('Water Data'!$E$29,0,10*ROW('Water Data'!E139)))</f>
        <v/>
      </c>
      <c r="BY145" s="284" t="str">
        <f ca="true">+IF(OFFSET('Water Data'!$F$27,0,10*ROW('Water Data'!F139))="","",OFFSET('Water Data'!$F$27,0,10*ROW('Water Data'!F139)))</f>
        <v/>
      </c>
      <c r="BZ145" s="284" t="str">
        <f ca="true">+IF(OFFSET('Water Data'!$F$28,0,10*ROW('Water Data'!F139))="","",OFFSET('Water Data'!$F$28,0,10*ROW('Water Data'!F139)))</f>
        <v/>
      </c>
      <c r="CA145" s="284" t="str">
        <f ca="true">+IF(OFFSET('Water Data'!$F$29,0,10*ROW('Water Data'!F139))="","",OFFSET('Water Data'!$F$29,0,10*ROW('Water Data'!F139)))</f>
        <v/>
      </c>
      <c r="CB145" s="284" t="str">
        <f ca="true">+IF(OFFSET('Water Data'!$G$27,0,10*ROW('Water Data'!G139))="","",OFFSET('Water Data'!$G$27,0,10*ROW('Water Data'!G139)))</f>
        <v/>
      </c>
      <c r="CC145" s="284" t="str">
        <f ca="true">+IF(OFFSET('Water Data'!$G$28,0,10*ROW('Water Data'!G139))="","",OFFSET('Water Data'!$G$28,0,10*ROW('Water Data'!G139)))</f>
        <v/>
      </c>
      <c r="CD145" s="284" t="str">
        <f ca="true">+IF(OFFSET('Water Data'!$G$29,0,10*ROW('Water Data'!G139))="","",OFFSET('Water Data'!$G$29,0,10*ROW('Water Data'!G139)))</f>
        <v/>
      </c>
      <c r="CE145" s="284" t="str">
        <f ca="true">+IF(OFFSET('Water Data'!$H$27,0,10*ROW('Water Data'!H139))="","",OFFSET('Water Data'!$H$27,0,10*ROW('Water Data'!H139)))</f>
        <v/>
      </c>
      <c r="CF145" s="284" t="str">
        <f ca="true">+IF(OFFSET('Water Data'!$H$28,0,10*ROW('Water Data'!H139))="","",OFFSET('Water Data'!$H$28,0,10*ROW('Water Data'!H139)))</f>
        <v/>
      </c>
      <c r="CG145" s="284" t="str">
        <f ca="true">+IF(OFFSET('Water Data'!$H$29,0,10*ROW('Water Data'!H139))="","",OFFSET('Water Data'!$H$29,0,10*ROW('Water Data'!H139)))</f>
        <v/>
      </c>
      <c r="CH145" s="284" t="str">
        <f ca="true">+IF(OFFSET('Water Data'!$I$27,0,10*ROW('Water Data'!I139))="","",OFFSET('Water Data'!$I$27,0,10*ROW('Water Data'!I139)))</f>
        <v/>
      </c>
      <c r="CI145" s="284" t="str">
        <f ca="true">+IF(OFFSET('Water Data'!$I$28,0,10*ROW('Water Data'!I139))="","",OFFSET('Water Data'!$I$28,0,10*ROW('Water Data'!I139)))</f>
        <v/>
      </c>
      <c r="CJ145" s="284" t="str">
        <f ca="true">+IF(OFFSET('Water Data'!$I$29,0,10*ROW('Water Data'!I139))="","",OFFSET('Water Data'!$I$29,0,10*ROW('Water Data'!I139)))</f>
        <v/>
      </c>
      <c r="CK145" s="284" t="str">
        <f ca="true">+IF(OFFSET('Sanitation Data'!$D$28,0,10*ROW('Sanitation Data'!D139))="","",OFFSET('Sanitation Data'!$D$28,0,10*ROW('Sanitation Data'!D139)))</f>
        <v/>
      </c>
      <c r="CL145" s="284" t="str">
        <f ca="true">+IF(OFFSET('Sanitation Data'!$D$29,0,10*ROW('Sanitation Data'!D139))="","",OFFSET('Sanitation Data'!$D$29,0,10*ROW('Sanitation Data'!D139)))</f>
        <v/>
      </c>
      <c r="CM145" s="284" t="str">
        <f ca="true">+IF(OFFSET('Sanitation Data'!$D$30,0,10*ROW('Sanitation Data'!D139))="","",OFFSET('Sanitation Data'!$D$30,0,10*ROW('Sanitation Data'!D139)))</f>
        <v/>
      </c>
      <c r="CN145" s="284" t="str">
        <f ca="true">+IF(OFFSET('Sanitation Data'!$D$31,0,10*ROW('Sanitation Data'!D139))="","",OFFSET('Sanitation Data'!$D$31,0,10*ROW('Sanitation Data'!D139)))</f>
        <v/>
      </c>
      <c r="CO145" s="284" t="str">
        <f ca="true">+IF(OFFSET('Sanitation Data'!$D$32,0,10*ROW('Sanitation Data'!D139))="","",OFFSET('Sanitation Data'!$D$32,0,10*ROW('Sanitation Data'!D139)))</f>
        <v/>
      </c>
      <c r="CP145" s="284" t="str">
        <f ca="true">+IF(OFFSET('Sanitation Data'!$E$28,0,10*ROW('Sanitation Data'!E139))="","",OFFSET('Sanitation Data'!$E$28,0,10*ROW('Sanitation Data'!E139)))</f>
        <v/>
      </c>
      <c r="CQ145" s="284" t="str">
        <f ca="true">+IF(OFFSET('Sanitation Data'!$E$29,0,10*ROW('Sanitation Data'!E139))="","",OFFSET('Sanitation Data'!$E$29,0,10*ROW('Sanitation Data'!E139)))</f>
        <v/>
      </c>
      <c r="CR145" s="284" t="str">
        <f ca="true">+IF(OFFSET('Sanitation Data'!$E$30,0,10*ROW('Sanitation Data'!E139))="","",OFFSET('Sanitation Data'!$E$30,0,10*ROW('Sanitation Data'!E139)))</f>
        <v/>
      </c>
      <c r="CS145" s="284" t="str">
        <f ca="true">+IF(OFFSET('Sanitation Data'!$E$31,0,10*ROW('Sanitation Data'!E139))="","",OFFSET('Sanitation Data'!$E$31,0,10*ROW('Sanitation Data'!E139)))</f>
        <v/>
      </c>
      <c r="CT145" s="284" t="str">
        <f ca="true">+IF(OFFSET('Sanitation Data'!$E$32,0,10*ROW('Sanitation Data'!E139))="","",OFFSET('Sanitation Data'!$E$32,0,10*ROW('Sanitation Data'!E139)))</f>
        <v/>
      </c>
      <c r="CU145" s="284" t="str">
        <f ca="true">+IF(OFFSET('Sanitation Data'!$F$28,0,10*ROW('Sanitation Data'!F139))="","",OFFSET('Sanitation Data'!$F$28,0,10*ROW('Sanitation Data'!F139)))</f>
        <v/>
      </c>
      <c r="CV145" s="284" t="str">
        <f ca="true">+IF(OFFSET('Sanitation Data'!$F$29,0,10*ROW('Sanitation Data'!F139))="","",OFFSET('Sanitation Data'!$F$29,0,10*ROW('Sanitation Data'!F139)))</f>
        <v/>
      </c>
      <c r="CW145" s="284" t="str">
        <f ca="true">+IF(OFFSET('Sanitation Data'!$F$30,0,10*ROW('Sanitation Data'!F139))="","",OFFSET('Sanitation Data'!$F$30,0,10*ROW('Sanitation Data'!F139)))</f>
        <v/>
      </c>
      <c r="CX145" s="284" t="str">
        <f ca="true">+IF(OFFSET('Sanitation Data'!$F$31,0,10*ROW('Sanitation Data'!F139))="","",OFFSET('Sanitation Data'!$F$31,0,10*ROW('Sanitation Data'!F139)))</f>
        <v/>
      </c>
      <c r="CY145" s="284" t="str">
        <f ca="true">+IF(OFFSET('Sanitation Data'!$F$32,0,10*ROW('Sanitation Data'!F139))="","",OFFSET('Sanitation Data'!$F$32,0,10*ROW('Sanitation Data'!F139)))</f>
        <v/>
      </c>
      <c r="CZ145" s="284" t="str">
        <f ca="true">+IF(OFFSET('Sanitation Data'!$G$28,0,10*ROW('Sanitation Data'!G139))="","",OFFSET('Sanitation Data'!$G$28,0,10*ROW('Sanitation Data'!G139)))</f>
        <v/>
      </c>
      <c r="DA145" s="284" t="str">
        <f ca="true">+IF(OFFSET('Sanitation Data'!$G$29,0,10*ROW('Sanitation Data'!G139))="","",OFFSET('Sanitation Data'!$G$29,0,10*ROW('Sanitation Data'!G139)))</f>
        <v/>
      </c>
      <c r="DB145" s="284" t="str">
        <f ca="true">+IF(OFFSET('Sanitation Data'!$G$30,0,10*ROW('Sanitation Data'!G139))="","",OFFSET('Sanitation Data'!$G$30,0,10*ROW('Sanitation Data'!G139)))</f>
        <v/>
      </c>
      <c r="DC145" s="284" t="str">
        <f ca="true">+IF(OFFSET('Sanitation Data'!$G$31,0,10*ROW('Sanitation Data'!G139))="","",OFFSET('Sanitation Data'!$G$31,0,10*ROW('Sanitation Data'!G139)))</f>
        <v/>
      </c>
      <c r="DD145" s="284" t="str">
        <f ca="true">+IF(OFFSET('Sanitation Data'!$G$32,0,10*ROW('Sanitation Data'!G139))="","",OFFSET('Sanitation Data'!$G$32,0,10*ROW('Sanitation Data'!G139)))</f>
        <v/>
      </c>
      <c r="DE145" s="284" t="str">
        <f ca="true">+IF(OFFSET('Sanitation Data'!$H$28,0,10*ROW('Sanitation Data'!H139))="","",OFFSET('Sanitation Data'!$H$28,0,10*ROW('Sanitation Data'!H139)))</f>
        <v/>
      </c>
      <c r="DF145" s="284" t="str">
        <f ca="true">+IF(OFFSET('Sanitation Data'!$H$29,0,10*ROW('Sanitation Data'!H139))="","",OFFSET('Sanitation Data'!$H$29,0,10*ROW('Sanitation Data'!H139)))</f>
        <v/>
      </c>
      <c r="DG145" s="284" t="str">
        <f ca="true">+IF(OFFSET('Sanitation Data'!$H$30,0,10*ROW('Sanitation Data'!H139))="","",OFFSET('Sanitation Data'!$H$30,0,10*ROW('Sanitation Data'!H139)))</f>
        <v/>
      </c>
      <c r="DH145" s="284" t="str">
        <f ca="true">+IF(OFFSET('Sanitation Data'!$H$31,0,10*ROW('Sanitation Data'!H139))="","",OFFSET('Sanitation Data'!$H$31,0,10*ROW('Sanitation Data'!H139)))</f>
        <v/>
      </c>
      <c r="DI145" s="284" t="str">
        <f ca="true">+IF(OFFSET('Sanitation Data'!$H$32,0,10*ROW('Sanitation Data'!H139))="","",OFFSET('Sanitation Data'!$H$32,0,10*ROW('Sanitation Data'!H139)))</f>
        <v/>
      </c>
      <c r="DJ145" s="284" t="str">
        <f ca="true">+IF(OFFSET('Sanitation Data'!$I$28,0,10*ROW('Sanitation Data'!I139))="","",OFFSET('Sanitation Data'!$I$28,0,10*ROW('Sanitation Data'!I139)))</f>
        <v/>
      </c>
      <c r="DK145" s="284" t="str">
        <f ca="true">+IF(OFFSET('Sanitation Data'!$I$29,0,10*ROW('Sanitation Data'!I139))="","",OFFSET('Sanitation Data'!$I$29,0,10*ROW('Sanitation Data'!I139)))</f>
        <v/>
      </c>
      <c r="DL145" s="284" t="str">
        <f ca="true">+IF(OFFSET('Sanitation Data'!$I$30,0,10*ROW('Sanitation Data'!I139))="","",OFFSET('Sanitation Data'!$I$30,0,10*ROW('Sanitation Data'!I139)))</f>
        <v/>
      </c>
      <c r="DM145" s="284" t="str">
        <f ca="true">+IF(OFFSET('Sanitation Data'!$I$31,0,10*ROW('Sanitation Data'!I139))="","",OFFSET('Sanitation Data'!$I$31,0,10*ROW('Sanitation Data'!I139)))</f>
        <v/>
      </c>
      <c r="DN145" s="284" t="str">
        <f ca="true">+IF(OFFSET('Sanitation Data'!$I$32,0,10*ROW('Sanitation Data'!I139))="","",OFFSET('Sanitation Data'!$I$32,0,10*ROW('Sanitation Data'!I139)))</f>
        <v/>
      </c>
      <c r="DO145" s="284" t="str">
        <f ca="true">+IF(OFFSET('Hygiene Data'!$D$11,0,10*ROW('Hygiene Data'!D139))="","",OFFSET('Hygiene Data'!$D$11,0,10*ROW('Hygiene Data'!D139)))</f>
        <v/>
      </c>
      <c r="DP145" s="284" t="str">
        <f ca="true">+IF(OFFSET('Hygiene Data'!$D$12,0,10*ROW('Hygiene Data'!D139))="","",OFFSET('Hygiene Data'!$D$12,0,10*ROW('Hygiene Data'!D139)))</f>
        <v/>
      </c>
      <c r="DQ145" s="284" t="str">
        <f ca="true">+IF(OFFSET('Hygiene Data'!$D$13,0,10*ROW('Hygiene Data'!D139))="","",OFFSET('Hygiene Data'!$D$13,0,10*ROW('Hygiene Data'!D139)))</f>
        <v/>
      </c>
      <c r="DR145" s="284" t="str">
        <f ca="true">+IF(OFFSET('Hygiene Data'!$E$11,0,10*ROW('Hygiene Data'!E139))="","",OFFSET('Hygiene Data'!$E$11,0,10*ROW('Hygiene Data'!E139)))</f>
        <v/>
      </c>
      <c r="DS145" s="284" t="str">
        <f ca="true">+IF(OFFSET('Hygiene Data'!$E$12,0,10*ROW('Hygiene Data'!E139))="","",OFFSET('Hygiene Data'!$E$12,0,10*ROW('Hygiene Data'!E139)))</f>
        <v/>
      </c>
      <c r="DT145" s="284" t="str">
        <f ca="true">+IF(OFFSET('Hygiene Data'!$E$13,0,10*ROW('Hygiene Data'!E139))="","",OFFSET('Hygiene Data'!$E$13,0,10*ROW('Hygiene Data'!E139)))</f>
        <v/>
      </c>
      <c r="DU145" s="284" t="str">
        <f ca="true">+IF(OFFSET('Hygiene Data'!$F$11,0,10*ROW('Hygiene Data'!F139))="","",OFFSET('Hygiene Data'!$F$11,0,10*ROW('Hygiene Data'!F139)))</f>
        <v/>
      </c>
      <c r="DV145" s="284" t="str">
        <f ca="true">+IF(OFFSET('Hygiene Data'!$F$12,0,10*ROW('Hygiene Data'!F139))="","",OFFSET('Hygiene Data'!$F$12,0,10*ROW('Hygiene Data'!F139)))</f>
        <v/>
      </c>
      <c r="DW145" s="284" t="str">
        <f ca="true">+IF(OFFSET('Hygiene Data'!$F$13,0,10*ROW('Hygiene Data'!F139))="","",OFFSET('Hygiene Data'!$F$13,0,10*ROW('Hygiene Data'!F139)))</f>
        <v/>
      </c>
      <c r="DX145" s="284" t="str">
        <f ca="true">+IF(OFFSET('Hygiene Data'!$G$11,0,10*ROW('Hygiene Data'!G139))="","",OFFSET('Hygiene Data'!$G$11,0,10*ROW('Hygiene Data'!G139)))</f>
        <v/>
      </c>
      <c r="DY145" s="284" t="str">
        <f ca="true">+IF(OFFSET('Hygiene Data'!$G$12,0,10*ROW('Hygiene Data'!G139))="","",OFFSET('Hygiene Data'!$G$12,0,10*ROW('Hygiene Data'!G139)))</f>
        <v/>
      </c>
      <c r="DZ145" s="284" t="str">
        <f ca="true">+IF(OFFSET('Hygiene Data'!$G$13,0,10*ROW('Hygiene Data'!G139))="","",OFFSET('Hygiene Data'!$G$13,0,10*ROW('Hygiene Data'!G139)))</f>
        <v/>
      </c>
      <c r="EA145" s="284" t="str">
        <f ca="true">+IF(OFFSET('Hygiene Data'!$H$11,0,10*ROW('Hygiene Data'!H139))="","",OFFSET('Hygiene Data'!$H$11,0,10*ROW('Hygiene Data'!H139)))</f>
        <v/>
      </c>
      <c r="EB145" s="284" t="str">
        <f ca="true">+IF(OFFSET('Hygiene Data'!$H$12,0,10*ROW('Hygiene Data'!H139))="","",OFFSET('Hygiene Data'!$H$12,0,10*ROW('Hygiene Data'!H139)))</f>
        <v/>
      </c>
      <c r="EC145" s="284" t="str">
        <f ca="true">+IF(OFFSET('Hygiene Data'!$H$13,0,10*ROW('Hygiene Data'!H139))="","",OFFSET('Hygiene Data'!$H$13,0,10*ROW('Hygiene Data'!H139)))</f>
        <v/>
      </c>
      <c r="ED145" s="284" t="str">
        <f ca="true">+IF(OFFSET('Hygiene Data'!$I$11,0,10*ROW('Hygiene Data'!I139))="","",OFFSET('Hygiene Data'!$I$11,0,10*ROW('Hygiene Data'!I139)))</f>
        <v/>
      </c>
      <c r="EE145" s="284" t="str">
        <f ca="true">+IF(OFFSET('Hygiene Data'!$I$12,0,10*ROW('Hygiene Data'!I139))="","",OFFSET('Hygiene Data'!$I$12,0,10*ROW('Hygiene Data'!I139)))</f>
        <v/>
      </c>
      <c r="EF145" s="284"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9"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4"/>
      <c r="BS146" s="284" t="str">
        <f ca="true">+IF(OFFSET('Water Data'!$D$27,0,10*ROW('Water Data'!D140))="","",OFFSET('Water Data'!$D$27,0,10*ROW('Water Data'!D140)))</f>
        <v/>
      </c>
      <c r="BT146" s="284" t="str">
        <f ca="true">+IF(OFFSET('Water Data'!$D$28,0,10*ROW('Water Data'!D140))="","",OFFSET('Water Data'!$D$28,0,10*ROW('Water Data'!D140)))</f>
        <v/>
      </c>
      <c r="BU146" s="284" t="str">
        <f ca="true">+IF(OFFSET('Water Data'!$D$29,0,10*ROW('Water Data'!D140))="","",OFFSET('Water Data'!$D$29,0,10*ROW('Water Data'!D140)))</f>
        <v/>
      </c>
      <c r="BV146" s="284" t="str">
        <f ca="true">+IF(OFFSET('Water Data'!$E$27,0,10*ROW('Water Data'!E140))="","",OFFSET('Water Data'!$E$27,0,10*ROW('Water Data'!E140)))</f>
        <v/>
      </c>
      <c r="BW146" s="284" t="str">
        <f ca="true">+IF(OFFSET('Water Data'!$E$28,0,10*ROW('Water Data'!E140))="","",OFFSET('Water Data'!$E$28,0,10*ROW('Water Data'!E140)))</f>
        <v/>
      </c>
      <c r="BX146" s="284" t="str">
        <f ca="true">+IF(OFFSET('Water Data'!$E$29,0,10*ROW('Water Data'!E140))="","",OFFSET('Water Data'!$E$29,0,10*ROW('Water Data'!E140)))</f>
        <v/>
      </c>
      <c r="BY146" s="284" t="str">
        <f ca="true">+IF(OFFSET('Water Data'!$F$27,0,10*ROW('Water Data'!F140))="","",OFFSET('Water Data'!$F$27,0,10*ROW('Water Data'!F140)))</f>
        <v/>
      </c>
      <c r="BZ146" s="284" t="str">
        <f ca="true">+IF(OFFSET('Water Data'!$F$28,0,10*ROW('Water Data'!F140))="","",OFFSET('Water Data'!$F$28,0,10*ROW('Water Data'!F140)))</f>
        <v/>
      </c>
      <c r="CA146" s="284" t="str">
        <f ca="true">+IF(OFFSET('Water Data'!$F$29,0,10*ROW('Water Data'!F140))="","",OFFSET('Water Data'!$F$29,0,10*ROW('Water Data'!F140)))</f>
        <v/>
      </c>
      <c r="CB146" s="284" t="str">
        <f ca="true">+IF(OFFSET('Water Data'!$G$27,0,10*ROW('Water Data'!G140))="","",OFFSET('Water Data'!$G$27,0,10*ROW('Water Data'!G140)))</f>
        <v/>
      </c>
      <c r="CC146" s="284" t="str">
        <f ca="true">+IF(OFFSET('Water Data'!$G$28,0,10*ROW('Water Data'!G140))="","",OFFSET('Water Data'!$G$28,0,10*ROW('Water Data'!G140)))</f>
        <v/>
      </c>
      <c r="CD146" s="284" t="str">
        <f ca="true">+IF(OFFSET('Water Data'!$G$29,0,10*ROW('Water Data'!G140))="","",OFFSET('Water Data'!$G$29,0,10*ROW('Water Data'!G140)))</f>
        <v/>
      </c>
      <c r="CE146" s="284" t="str">
        <f ca="true">+IF(OFFSET('Water Data'!$H$27,0,10*ROW('Water Data'!H140))="","",OFFSET('Water Data'!$H$27,0,10*ROW('Water Data'!H140)))</f>
        <v/>
      </c>
      <c r="CF146" s="284" t="str">
        <f ca="true">+IF(OFFSET('Water Data'!$H$28,0,10*ROW('Water Data'!H140))="","",OFFSET('Water Data'!$H$28,0,10*ROW('Water Data'!H140)))</f>
        <v/>
      </c>
      <c r="CG146" s="284" t="str">
        <f ca="true">+IF(OFFSET('Water Data'!$H$29,0,10*ROW('Water Data'!H140))="","",OFFSET('Water Data'!$H$29,0,10*ROW('Water Data'!H140)))</f>
        <v/>
      </c>
      <c r="CH146" s="284" t="str">
        <f ca="true">+IF(OFFSET('Water Data'!$I$27,0,10*ROW('Water Data'!I140))="","",OFFSET('Water Data'!$I$27,0,10*ROW('Water Data'!I140)))</f>
        <v/>
      </c>
      <c r="CI146" s="284" t="str">
        <f ca="true">+IF(OFFSET('Water Data'!$I$28,0,10*ROW('Water Data'!I140))="","",OFFSET('Water Data'!$I$28,0,10*ROW('Water Data'!I140)))</f>
        <v/>
      </c>
      <c r="CJ146" s="284" t="str">
        <f ca="true">+IF(OFFSET('Water Data'!$I$29,0,10*ROW('Water Data'!I140))="","",OFFSET('Water Data'!$I$29,0,10*ROW('Water Data'!I140)))</f>
        <v/>
      </c>
      <c r="CK146" s="284" t="str">
        <f ca="true">+IF(OFFSET('Sanitation Data'!$D$28,0,10*ROW('Sanitation Data'!D140))="","",OFFSET('Sanitation Data'!$D$28,0,10*ROW('Sanitation Data'!D140)))</f>
        <v/>
      </c>
      <c r="CL146" s="284" t="str">
        <f ca="true">+IF(OFFSET('Sanitation Data'!$D$29,0,10*ROW('Sanitation Data'!D140))="","",OFFSET('Sanitation Data'!$D$29,0,10*ROW('Sanitation Data'!D140)))</f>
        <v/>
      </c>
      <c r="CM146" s="284" t="str">
        <f ca="true">+IF(OFFSET('Sanitation Data'!$D$30,0,10*ROW('Sanitation Data'!D140))="","",OFFSET('Sanitation Data'!$D$30,0,10*ROW('Sanitation Data'!D140)))</f>
        <v/>
      </c>
      <c r="CN146" s="284" t="str">
        <f ca="true">+IF(OFFSET('Sanitation Data'!$D$31,0,10*ROW('Sanitation Data'!D140))="","",OFFSET('Sanitation Data'!$D$31,0,10*ROW('Sanitation Data'!D140)))</f>
        <v/>
      </c>
      <c r="CO146" s="284" t="str">
        <f ca="true">+IF(OFFSET('Sanitation Data'!$D$32,0,10*ROW('Sanitation Data'!D140))="","",OFFSET('Sanitation Data'!$D$32,0,10*ROW('Sanitation Data'!D140)))</f>
        <v/>
      </c>
      <c r="CP146" s="284" t="str">
        <f ca="true">+IF(OFFSET('Sanitation Data'!$E$28,0,10*ROW('Sanitation Data'!E140))="","",OFFSET('Sanitation Data'!$E$28,0,10*ROW('Sanitation Data'!E140)))</f>
        <v/>
      </c>
      <c r="CQ146" s="284" t="str">
        <f ca="true">+IF(OFFSET('Sanitation Data'!$E$29,0,10*ROW('Sanitation Data'!E140))="","",OFFSET('Sanitation Data'!$E$29,0,10*ROW('Sanitation Data'!E140)))</f>
        <v/>
      </c>
      <c r="CR146" s="284" t="str">
        <f ca="true">+IF(OFFSET('Sanitation Data'!$E$30,0,10*ROW('Sanitation Data'!E140))="","",OFFSET('Sanitation Data'!$E$30,0,10*ROW('Sanitation Data'!E140)))</f>
        <v/>
      </c>
      <c r="CS146" s="284" t="str">
        <f ca="true">+IF(OFFSET('Sanitation Data'!$E$31,0,10*ROW('Sanitation Data'!E140))="","",OFFSET('Sanitation Data'!$E$31,0,10*ROW('Sanitation Data'!E140)))</f>
        <v/>
      </c>
      <c r="CT146" s="284" t="str">
        <f ca="true">+IF(OFFSET('Sanitation Data'!$E$32,0,10*ROW('Sanitation Data'!E140))="","",OFFSET('Sanitation Data'!$E$32,0,10*ROW('Sanitation Data'!E140)))</f>
        <v/>
      </c>
      <c r="CU146" s="284" t="str">
        <f ca="true">+IF(OFFSET('Sanitation Data'!$F$28,0,10*ROW('Sanitation Data'!F140))="","",OFFSET('Sanitation Data'!$F$28,0,10*ROW('Sanitation Data'!F140)))</f>
        <v/>
      </c>
      <c r="CV146" s="284" t="str">
        <f ca="true">+IF(OFFSET('Sanitation Data'!$F$29,0,10*ROW('Sanitation Data'!F140))="","",OFFSET('Sanitation Data'!$F$29,0,10*ROW('Sanitation Data'!F140)))</f>
        <v/>
      </c>
      <c r="CW146" s="284" t="str">
        <f ca="true">+IF(OFFSET('Sanitation Data'!$F$30,0,10*ROW('Sanitation Data'!F140))="","",OFFSET('Sanitation Data'!$F$30,0,10*ROW('Sanitation Data'!F140)))</f>
        <v/>
      </c>
      <c r="CX146" s="284" t="str">
        <f ca="true">+IF(OFFSET('Sanitation Data'!$F$31,0,10*ROW('Sanitation Data'!F140))="","",OFFSET('Sanitation Data'!$F$31,0,10*ROW('Sanitation Data'!F140)))</f>
        <v/>
      </c>
      <c r="CY146" s="284" t="str">
        <f ca="true">+IF(OFFSET('Sanitation Data'!$F$32,0,10*ROW('Sanitation Data'!F140))="","",OFFSET('Sanitation Data'!$F$32,0,10*ROW('Sanitation Data'!F140)))</f>
        <v/>
      </c>
      <c r="CZ146" s="284" t="str">
        <f ca="true">+IF(OFFSET('Sanitation Data'!$G$28,0,10*ROW('Sanitation Data'!G140))="","",OFFSET('Sanitation Data'!$G$28,0,10*ROW('Sanitation Data'!G140)))</f>
        <v/>
      </c>
      <c r="DA146" s="284" t="str">
        <f ca="true">+IF(OFFSET('Sanitation Data'!$G$29,0,10*ROW('Sanitation Data'!G140))="","",OFFSET('Sanitation Data'!$G$29,0,10*ROW('Sanitation Data'!G140)))</f>
        <v/>
      </c>
      <c r="DB146" s="284" t="str">
        <f ca="true">+IF(OFFSET('Sanitation Data'!$G$30,0,10*ROW('Sanitation Data'!G140))="","",OFFSET('Sanitation Data'!$G$30,0,10*ROW('Sanitation Data'!G140)))</f>
        <v/>
      </c>
      <c r="DC146" s="284" t="str">
        <f ca="true">+IF(OFFSET('Sanitation Data'!$G$31,0,10*ROW('Sanitation Data'!G140))="","",OFFSET('Sanitation Data'!$G$31,0,10*ROW('Sanitation Data'!G140)))</f>
        <v/>
      </c>
      <c r="DD146" s="284" t="str">
        <f ca="true">+IF(OFFSET('Sanitation Data'!$G$32,0,10*ROW('Sanitation Data'!G140))="","",OFFSET('Sanitation Data'!$G$32,0,10*ROW('Sanitation Data'!G140)))</f>
        <v/>
      </c>
      <c r="DE146" s="284" t="str">
        <f ca="true">+IF(OFFSET('Sanitation Data'!$H$28,0,10*ROW('Sanitation Data'!H140))="","",OFFSET('Sanitation Data'!$H$28,0,10*ROW('Sanitation Data'!H140)))</f>
        <v/>
      </c>
      <c r="DF146" s="284" t="str">
        <f ca="true">+IF(OFFSET('Sanitation Data'!$H$29,0,10*ROW('Sanitation Data'!H140))="","",OFFSET('Sanitation Data'!$H$29,0,10*ROW('Sanitation Data'!H140)))</f>
        <v/>
      </c>
      <c r="DG146" s="284" t="str">
        <f ca="true">+IF(OFFSET('Sanitation Data'!$H$30,0,10*ROW('Sanitation Data'!H140))="","",OFFSET('Sanitation Data'!$H$30,0,10*ROW('Sanitation Data'!H140)))</f>
        <v/>
      </c>
      <c r="DH146" s="284" t="str">
        <f ca="true">+IF(OFFSET('Sanitation Data'!$H$31,0,10*ROW('Sanitation Data'!H140))="","",OFFSET('Sanitation Data'!$H$31,0,10*ROW('Sanitation Data'!H140)))</f>
        <v/>
      </c>
      <c r="DI146" s="284" t="str">
        <f ca="true">+IF(OFFSET('Sanitation Data'!$H$32,0,10*ROW('Sanitation Data'!H140))="","",OFFSET('Sanitation Data'!$H$32,0,10*ROW('Sanitation Data'!H140)))</f>
        <v/>
      </c>
      <c r="DJ146" s="284" t="str">
        <f ca="true">+IF(OFFSET('Sanitation Data'!$I$28,0,10*ROW('Sanitation Data'!I140))="","",OFFSET('Sanitation Data'!$I$28,0,10*ROW('Sanitation Data'!I140)))</f>
        <v/>
      </c>
      <c r="DK146" s="284" t="str">
        <f ca="true">+IF(OFFSET('Sanitation Data'!$I$29,0,10*ROW('Sanitation Data'!I140))="","",OFFSET('Sanitation Data'!$I$29,0,10*ROW('Sanitation Data'!I140)))</f>
        <v/>
      </c>
      <c r="DL146" s="284" t="str">
        <f ca="true">+IF(OFFSET('Sanitation Data'!$I$30,0,10*ROW('Sanitation Data'!I140))="","",OFFSET('Sanitation Data'!$I$30,0,10*ROW('Sanitation Data'!I140)))</f>
        <v/>
      </c>
      <c r="DM146" s="284" t="str">
        <f ca="true">+IF(OFFSET('Sanitation Data'!$I$31,0,10*ROW('Sanitation Data'!I140))="","",OFFSET('Sanitation Data'!$I$31,0,10*ROW('Sanitation Data'!I140)))</f>
        <v/>
      </c>
      <c r="DN146" s="284" t="str">
        <f ca="true">+IF(OFFSET('Sanitation Data'!$I$32,0,10*ROW('Sanitation Data'!I140))="","",OFFSET('Sanitation Data'!$I$32,0,10*ROW('Sanitation Data'!I140)))</f>
        <v/>
      </c>
      <c r="DO146" s="284" t="str">
        <f ca="true">+IF(OFFSET('Hygiene Data'!$D$11,0,10*ROW('Hygiene Data'!D140))="","",OFFSET('Hygiene Data'!$D$11,0,10*ROW('Hygiene Data'!D140)))</f>
        <v/>
      </c>
      <c r="DP146" s="284" t="str">
        <f ca="true">+IF(OFFSET('Hygiene Data'!$D$12,0,10*ROW('Hygiene Data'!D140))="","",OFFSET('Hygiene Data'!$D$12,0,10*ROW('Hygiene Data'!D140)))</f>
        <v/>
      </c>
      <c r="DQ146" s="284" t="str">
        <f ca="true">+IF(OFFSET('Hygiene Data'!$D$13,0,10*ROW('Hygiene Data'!D140))="","",OFFSET('Hygiene Data'!$D$13,0,10*ROW('Hygiene Data'!D140)))</f>
        <v/>
      </c>
      <c r="DR146" s="284" t="str">
        <f ca="true">+IF(OFFSET('Hygiene Data'!$E$11,0,10*ROW('Hygiene Data'!E140))="","",OFFSET('Hygiene Data'!$E$11,0,10*ROW('Hygiene Data'!E140)))</f>
        <v/>
      </c>
      <c r="DS146" s="284" t="str">
        <f ca="true">+IF(OFFSET('Hygiene Data'!$E$12,0,10*ROW('Hygiene Data'!E140))="","",OFFSET('Hygiene Data'!$E$12,0,10*ROW('Hygiene Data'!E140)))</f>
        <v/>
      </c>
      <c r="DT146" s="284" t="str">
        <f ca="true">+IF(OFFSET('Hygiene Data'!$E$13,0,10*ROW('Hygiene Data'!E140))="","",OFFSET('Hygiene Data'!$E$13,0,10*ROW('Hygiene Data'!E140)))</f>
        <v/>
      </c>
      <c r="DU146" s="284" t="str">
        <f ca="true">+IF(OFFSET('Hygiene Data'!$F$11,0,10*ROW('Hygiene Data'!F140))="","",OFFSET('Hygiene Data'!$F$11,0,10*ROW('Hygiene Data'!F140)))</f>
        <v/>
      </c>
      <c r="DV146" s="284" t="str">
        <f ca="true">+IF(OFFSET('Hygiene Data'!$F$12,0,10*ROW('Hygiene Data'!F140))="","",OFFSET('Hygiene Data'!$F$12,0,10*ROW('Hygiene Data'!F140)))</f>
        <v/>
      </c>
      <c r="DW146" s="284" t="str">
        <f ca="true">+IF(OFFSET('Hygiene Data'!$F$13,0,10*ROW('Hygiene Data'!F140))="","",OFFSET('Hygiene Data'!$F$13,0,10*ROW('Hygiene Data'!F140)))</f>
        <v/>
      </c>
      <c r="DX146" s="284" t="str">
        <f ca="true">+IF(OFFSET('Hygiene Data'!$G$11,0,10*ROW('Hygiene Data'!G140))="","",OFFSET('Hygiene Data'!$G$11,0,10*ROW('Hygiene Data'!G140)))</f>
        <v/>
      </c>
      <c r="DY146" s="284" t="str">
        <f ca="true">+IF(OFFSET('Hygiene Data'!$G$12,0,10*ROW('Hygiene Data'!G140))="","",OFFSET('Hygiene Data'!$G$12,0,10*ROW('Hygiene Data'!G140)))</f>
        <v/>
      </c>
      <c r="DZ146" s="284" t="str">
        <f ca="true">+IF(OFFSET('Hygiene Data'!$G$13,0,10*ROW('Hygiene Data'!G140))="","",OFFSET('Hygiene Data'!$G$13,0,10*ROW('Hygiene Data'!G140)))</f>
        <v/>
      </c>
      <c r="EA146" s="284" t="str">
        <f ca="true">+IF(OFFSET('Hygiene Data'!$H$11,0,10*ROW('Hygiene Data'!H140))="","",OFFSET('Hygiene Data'!$H$11,0,10*ROW('Hygiene Data'!H140)))</f>
        <v/>
      </c>
      <c r="EB146" s="284" t="str">
        <f ca="true">+IF(OFFSET('Hygiene Data'!$H$12,0,10*ROW('Hygiene Data'!H140))="","",OFFSET('Hygiene Data'!$H$12,0,10*ROW('Hygiene Data'!H140)))</f>
        <v/>
      </c>
      <c r="EC146" s="284" t="str">
        <f ca="true">+IF(OFFSET('Hygiene Data'!$H$13,0,10*ROW('Hygiene Data'!H140))="","",OFFSET('Hygiene Data'!$H$13,0,10*ROW('Hygiene Data'!H140)))</f>
        <v/>
      </c>
      <c r="ED146" s="284" t="str">
        <f ca="true">+IF(OFFSET('Hygiene Data'!$I$11,0,10*ROW('Hygiene Data'!I140))="","",OFFSET('Hygiene Data'!$I$11,0,10*ROW('Hygiene Data'!I140)))</f>
        <v/>
      </c>
      <c r="EE146" s="284" t="str">
        <f ca="true">+IF(OFFSET('Hygiene Data'!$I$12,0,10*ROW('Hygiene Data'!I140))="","",OFFSET('Hygiene Data'!$I$12,0,10*ROW('Hygiene Data'!I140)))</f>
        <v/>
      </c>
      <c r="EF146" s="284"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9"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4"/>
      <c r="BS147" s="284" t="str">
        <f ca="true">+IF(OFFSET('Water Data'!$D$27,0,10*ROW('Water Data'!D141))="","",OFFSET('Water Data'!$D$27,0,10*ROW('Water Data'!D141)))</f>
        <v/>
      </c>
      <c r="BT147" s="284" t="str">
        <f ca="true">+IF(OFFSET('Water Data'!$D$28,0,10*ROW('Water Data'!D141))="","",OFFSET('Water Data'!$D$28,0,10*ROW('Water Data'!D141)))</f>
        <v/>
      </c>
      <c r="BU147" s="284" t="str">
        <f ca="true">+IF(OFFSET('Water Data'!$D$29,0,10*ROW('Water Data'!D141))="","",OFFSET('Water Data'!$D$29,0,10*ROW('Water Data'!D141)))</f>
        <v/>
      </c>
      <c r="BV147" s="284" t="str">
        <f ca="true">+IF(OFFSET('Water Data'!$E$27,0,10*ROW('Water Data'!E141))="","",OFFSET('Water Data'!$E$27,0,10*ROW('Water Data'!E141)))</f>
        <v/>
      </c>
      <c r="BW147" s="284" t="str">
        <f ca="true">+IF(OFFSET('Water Data'!$E$28,0,10*ROW('Water Data'!E141))="","",OFFSET('Water Data'!$E$28,0,10*ROW('Water Data'!E141)))</f>
        <v/>
      </c>
      <c r="BX147" s="284" t="str">
        <f ca="true">+IF(OFFSET('Water Data'!$E$29,0,10*ROW('Water Data'!E141))="","",OFFSET('Water Data'!$E$29,0,10*ROW('Water Data'!E141)))</f>
        <v/>
      </c>
      <c r="BY147" s="284" t="str">
        <f ca="true">+IF(OFFSET('Water Data'!$F$27,0,10*ROW('Water Data'!F141))="","",OFFSET('Water Data'!$F$27,0,10*ROW('Water Data'!F141)))</f>
        <v/>
      </c>
      <c r="BZ147" s="284" t="str">
        <f ca="true">+IF(OFFSET('Water Data'!$F$28,0,10*ROW('Water Data'!F141))="","",OFFSET('Water Data'!$F$28,0,10*ROW('Water Data'!F141)))</f>
        <v/>
      </c>
      <c r="CA147" s="284" t="str">
        <f ca="true">+IF(OFFSET('Water Data'!$F$29,0,10*ROW('Water Data'!F141))="","",OFFSET('Water Data'!$F$29,0,10*ROW('Water Data'!F141)))</f>
        <v/>
      </c>
      <c r="CB147" s="284" t="str">
        <f ca="true">+IF(OFFSET('Water Data'!$G$27,0,10*ROW('Water Data'!G141))="","",OFFSET('Water Data'!$G$27,0,10*ROW('Water Data'!G141)))</f>
        <v/>
      </c>
      <c r="CC147" s="284" t="str">
        <f ca="true">+IF(OFFSET('Water Data'!$G$28,0,10*ROW('Water Data'!G141))="","",OFFSET('Water Data'!$G$28,0,10*ROW('Water Data'!G141)))</f>
        <v/>
      </c>
      <c r="CD147" s="284" t="str">
        <f ca="true">+IF(OFFSET('Water Data'!$G$29,0,10*ROW('Water Data'!G141))="","",OFFSET('Water Data'!$G$29,0,10*ROW('Water Data'!G141)))</f>
        <v/>
      </c>
      <c r="CE147" s="284" t="str">
        <f ca="true">+IF(OFFSET('Water Data'!$H$27,0,10*ROW('Water Data'!H141))="","",OFFSET('Water Data'!$H$27,0,10*ROW('Water Data'!H141)))</f>
        <v/>
      </c>
      <c r="CF147" s="284" t="str">
        <f ca="true">+IF(OFFSET('Water Data'!$H$28,0,10*ROW('Water Data'!H141))="","",OFFSET('Water Data'!$H$28,0,10*ROW('Water Data'!H141)))</f>
        <v/>
      </c>
      <c r="CG147" s="284" t="str">
        <f ca="true">+IF(OFFSET('Water Data'!$H$29,0,10*ROW('Water Data'!H141))="","",OFFSET('Water Data'!$H$29,0,10*ROW('Water Data'!H141)))</f>
        <v/>
      </c>
      <c r="CH147" s="284" t="str">
        <f ca="true">+IF(OFFSET('Water Data'!$I$27,0,10*ROW('Water Data'!I141))="","",OFFSET('Water Data'!$I$27,0,10*ROW('Water Data'!I141)))</f>
        <v/>
      </c>
      <c r="CI147" s="284" t="str">
        <f ca="true">+IF(OFFSET('Water Data'!$I$28,0,10*ROW('Water Data'!I141))="","",OFFSET('Water Data'!$I$28,0,10*ROW('Water Data'!I141)))</f>
        <v/>
      </c>
      <c r="CJ147" s="284" t="str">
        <f ca="true">+IF(OFFSET('Water Data'!$I$29,0,10*ROW('Water Data'!I141))="","",OFFSET('Water Data'!$I$29,0,10*ROW('Water Data'!I141)))</f>
        <v/>
      </c>
      <c r="CK147" s="284" t="str">
        <f ca="true">+IF(OFFSET('Sanitation Data'!$D$28,0,10*ROW('Sanitation Data'!D141))="","",OFFSET('Sanitation Data'!$D$28,0,10*ROW('Sanitation Data'!D141)))</f>
        <v/>
      </c>
      <c r="CL147" s="284" t="str">
        <f ca="true">+IF(OFFSET('Sanitation Data'!$D$29,0,10*ROW('Sanitation Data'!D141))="","",OFFSET('Sanitation Data'!$D$29,0,10*ROW('Sanitation Data'!D141)))</f>
        <v/>
      </c>
      <c r="CM147" s="284" t="str">
        <f ca="true">+IF(OFFSET('Sanitation Data'!$D$30,0,10*ROW('Sanitation Data'!D141))="","",OFFSET('Sanitation Data'!$D$30,0,10*ROW('Sanitation Data'!D141)))</f>
        <v/>
      </c>
      <c r="CN147" s="284" t="str">
        <f ca="true">+IF(OFFSET('Sanitation Data'!$D$31,0,10*ROW('Sanitation Data'!D141))="","",OFFSET('Sanitation Data'!$D$31,0,10*ROW('Sanitation Data'!D141)))</f>
        <v/>
      </c>
      <c r="CO147" s="284" t="str">
        <f ca="true">+IF(OFFSET('Sanitation Data'!$D$32,0,10*ROW('Sanitation Data'!D141))="","",OFFSET('Sanitation Data'!$D$32,0,10*ROW('Sanitation Data'!D141)))</f>
        <v/>
      </c>
      <c r="CP147" s="284" t="str">
        <f ca="true">+IF(OFFSET('Sanitation Data'!$E$28,0,10*ROW('Sanitation Data'!E141))="","",OFFSET('Sanitation Data'!$E$28,0,10*ROW('Sanitation Data'!E141)))</f>
        <v/>
      </c>
      <c r="CQ147" s="284" t="str">
        <f ca="true">+IF(OFFSET('Sanitation Data'!$E$29,0,10*ROW('Sanitation Data'!E141))="","",OFFSET('Sanitation Data'!$E$29,0,10*ROW('Sanitation Data'!E141)))</f>
        <v/>
      </c>
      <c r="CR147" s="284" t="str">
        <f ca="true">+IF(OFFSET('Sanitation Data'!$E$30,0,10*ROW('Sanitation Data'!E141))="","",OFFSET('Sanitation Data'!$E$30,0,10*ROW('Sanitation Data'!E141)))</f>
        <v/>
      </c>
      <c r="CS147" s="284" t="str">
        <f ca="true">+IF(OFFSET('Sanitation Data'!$E$31,0,10*ROW('Sanitation Data'!E141))="","",OFFSET('Sanitation Data'!$E$31,0,10*ROW('Sanitation Data'!E141)))</f>
        <v/>
      </c>
      <c r="CT147" s="284" t="str">
        <f ca="true">+IF(OFFSET('Sanitation Data'!$E$32,0,10*ROW('Sanitation Data'!E141))="","",OFFSET('Sanitation Data'!$E$32,0,10*ROW('Sanitation Data'!E141)))</f>
        <v/>
      </c>
      <c r="CU147" s="284" t="str">
        <f ca="true">+IF(OFFSET('Sanitation Data'!$F$28,0,10*ROW('Sanitation Data'!F141))="","",OFFSET('Sanitation Data'!$F$28,0,10*ROW('Sanitation Data'!F141)))</f>
        <v/>
      </c>
      <c r="CV147" s="284" t="str">
        <f ca="true">+IF(OFFSET('Sanitation Data'!$F$29,0,10*ROW('Sanitation Data'!F141))="","",OFFSET('Sanitation Data'!$F$29,0,10*ROW('Sanitation Data'!F141)))</f>
        <v/>
      </c>
      <c r="CW147" s="284" t="str">
        <f ca="true">+IF(OFFSET('Sanitation Data'!$F$30,0,10*ROW('Sanitation Data'!F141))="","",OFFSET('Sanitation Data'!$F$30,0,10*ROW('Sanitation Data'!F141)))</f>
        <v/>
      </c>
      <c r="CX147" s="284" t="str">
        <f ca="true">+IF(OFFSET('Sanitation Data'!$F$31,0,10*ROW('Sanitation Data'!F141))="","",OFFSET('Sanitation Data'!$F$31,0,10*ROW('Sanitation Data'!F141)))</f>
        <v/>
      </c>
      <c r="CY147" s="284" t="str">
        <f ca="true">+IF(OFFSET('Sanitation Data'!$F$32,0,10*ROW('Sanitation Data'!F141))="","",OFFSET('Sanitation Data'!$F$32,0,10*ROW('Sanitation Data'!F141)))</f>
        <v/>
      </c>
      <c r="CZ147" s="284" t="str">
        <f ca="true">+IF(OFFSET('Sanitation Data'!$G$28,0,10*ROW('Sanitation Data'!G141))="","",OFFSET('Sanitation Data'!$G$28,0,10*ROW('Sanitation Data'!G141)))</f>
        <v/>
      </c>
      <c r="DA147" s="284" t="str">
        <f ca="true">+IF(OFFSET('Sanitation Data'!$G$29,0,10*ROW('Sanitation Data'!G141))="","",OFFSET('Sanitation Data'!$G$29,0,10*ROW('Sanitation Data'!G141)))</f>
        <v/>
      </c>
      <c r="DB147" s="284" t="str">
        <f ca="true">+IF(OFFSET('Sanitation Data'!$G$30,0,10*ROW('Sanitation Data'!G141))="","",OFFSET('Sanitation Data'!$G$30,0,10*ROW('Sanitation Data'!G141)))</f>
        <v/>
      </c>
      <c r="DC147" s="284" t="str">
        <f ca="true">+IF(OFFSET('Sanitation Data'!$G$31,0,10*ROW('Sanitation Data'!G141))="","",OFFSET('Sanitation Data'!$G$31,0,10*ROW('Sanitation Data'!G141)))</f>
        <v/>
      </c>
      <c r="DD147" s="284" t="str">
        <f ca="true">+IF(OFFSET('Sanitation Data'!$G$32,0,10*ROW('Sanitation Data'!G141))="","",OFFSET('Sanitation Data'!$G$32,0,10*ROW('Sanitation Data'!G141)))</f>
        <v/>
      </c>
      <c r="DE147" s="284" t="str">
        <f ca="true">+IF(OFFSET('Sanitation Data'!$H$28,0,10*ROW('Sanitation Data'!H141))="","",OFFSET('Sanitation Data'!$H$28,0,10*ROW('Sanitation Data'!H141)))</f>
        <v/>
      </c>
      <c r="DF147" s="284" t="str">
        <f ca="true">+IF(OFFSET('Sanitation Data'!$H$29,0,10*ROW('Sanitation Data'!H141))="","",OFFSET('Sanitation Data'!$H$29,0,10*ROW('Sanitation Data'!H141)))</f>
        <v/>
      </c>
      <c r="DG147" s="284" t="str">
        <f ca="true">+IF(OFFSET('Sanitation Data'!$H$30,0,10*ROW('Sanitation Data'!H141))="","",OFFSET('Sanitation Data'!$H$30,0,10*ROW('Sanitation Data'!H141)))</f>
        <v/>
      </c>
      <c r="DH147" s="284" t="str">
        <f ca="true">+IF(OFFSET('Sanitation Data'!$H$31,0,10*ROW('Sanitation Data'!H141))="","",OFFSET('Sanitation Data'!$H$31,0,10*ROW('Sanitation Data'!H141)))</f>
        <v/>
      </c>
      <c r="DI147" s="284" t="str">
        <f ca="true">+IF(OFFSET('Sanitation Data'!$H$32,0,10*ROW('Sanitation Data'!H141))="","",OFFSET('Sanitation Data'!$H$32,0,10*ROW('Sanitation Data'!H141)))</f>
        <v/>
      </c>
      <c r="DJ147" s="284" t="str">
        <f ca="true">+IF(OFFSET('Sanitation Data'!$I$28,0,10*ROW('Sanitation Data'!I141))="","",OFFSET('Sanitation Data'!$I$28,0,10*ROW('Sanitation Data'!I141)))</f>
        <v/>
      </c>
      <c r="DK147" s="284" t="str">
        <f ca="true">+IF(OFFSET('Sanitation Data'!$I$29,0,10*ROW('Sanitation Data'!I141))="","",OFFSET('Sanitation Data'!$I$29,0,10*ROW('Sanitation Data'!I141)))</f>
        <v/>
      </c>
      <c r="DL147" s="284" t="str">
        <f ca="true">+IF(OFFSET('Sanitation Data'!$I$30,0,10*ROW('Sanitation Data'!I141))="","",OFFSET('Sanitation Data'!$I$30,0,10*ROW('Sanitation Data'!I141)))</f>
        <v/>
      </c>
      <c r="DM147" s="284" t="str">
        <f ca="true">+IF(OFFSET('Sanitation Data'!$I$31,0,10*ROW('Sanitation Data'!I141))="","",OFFSET('Sanitation Data'!$I$31,0,10*ROW('Sanitation Data'!I141)))</f>
        <v/>
      </c>
      <c r="DN147" s="284" t="str">
        <f ca="true">+IF(OFFSET('Sanitation Data'!$I$32,0,10*ROW('Sanitation Data'!I141))="","",OFFSET('Sanitation Data'!$I$32,0,10*ROW('Sanitation Data'!I141)))</f>
        <v/>
      </c>
      <c r="DO147" s="284" t="str">
        <f ca="true">+IF(OFFSET('Hygiene Data'!$D$11,0,10*ROW('Hygiene Data'!D141))="","",OFFSET('Hygiene Data'!$D$11,0,10*ROW('Hygiene Data'!D141)))</f>
        <v/>
      </c>
      <c r="DP147" s="284" t="str">
        <f ca="true">+IF(OFFSET('Hygiene Data'!$D$12,0,10*ROW('Hygiene Data'!D141))="","",OFFSET('Hygiene Data'!$D$12,0,10*ROW('Hygiene Data'!D141)))</f>
        <v/>
      </c>
      <c r="DQ147" s="284" t="str">
        <f ca="true">+IF(OFFSET('Hygiene Data'!$D$13,0,10*ROW('Hygiene Data'!D141))="","",OFFSET('Hygiene Data'!$D$13,0,10*ROW('Hygiene Data'!D141)))</f>
        <v/>
      </c>
      <c r="DR147" s="284" t="str">
        <f ca="true">+IF(OFFSET('Hygiene Data'!$E$11,0,10*ROW('Hygiene Data'!E141))="","",OFFSET('Hygiene Data'!$E$11,0,10*ROW('Hygiene Data'!E141)))</f>
        <v/>
      </c>
      <c r="DS147" s="284" t="str">
        <f ca="true">+IF(OFFSET('Hygiene Data'!$E$12,0,10*ROW('Hygiene Data'!E141))="","",OFFSET('Hygiene Data'!$E$12,0,10*ROW('Hygiene Data'!E141)))</f>
        <v/>
      </c>
      <c r="DT147" s="284" t="str">
        <f ca="true">+IF(OFFSET('Hygiene Data'!$E$13,0,10*ROW('Hygiene Data'!E141))="","",OFFSET('Hygiene Data'!$E$13,0,10*ROW('Hygiene Data'!E141)))</f>
        <v/>
      </c>
      <c r="DU147" s="284" t="str">
        <f ca="true">+IF(OFFSET('Hygiene Data'!$F$11,0,10*ROW('Hygiene Data'!F141))="","",OFFSET('Hygiene Data'!$F$11,0,10*ROW('Hygiene Data'!F141)))</f>
        <v/>
      </c>
      <c r="DV147" s="284" t="str">
        <f ca="true">+IF(OFFSET('Hygiene Data'!$F$12,0,10*ROW('Hygiene Data'!F141))="","",OFFSET('Hygiene Data'!$F$12,0,10*ROW('Hygiene Data'!F141)))</f>
        <v/>
      </c>
      <c r="DW147" s="284" t="str">
        <f ca="true">+IF(OFFSET('Hygiene Data'!$F$13,0,10*ROW('Hygiene Data'!F141))="","",OFFSET('Hygiene Data'!$F$13,0,10*ROW('Hygiene Data'!F141)))</f>
        <v/>
      </c>
      <c r="DX147" s="284" t="str">
        <f ca="true">+IF(OFFSET('Hygiene Data'!$G$11,0,10*ROW('Hygiene Data'!G141))="","",OFFSET('Hygiene Data'!$G$11,0,10*ROW('Hygiene Data'!G141)))</f>
        <v/>
      </c>
      <c r="DY147" s="284" t="str">
        <f ca="true">+IF(OFFSET('Hygiene Data'!$G$12,0,10*ROW('Hygiene Data'!G141))="","",OFFSET('Hygiene Data'!$G$12,0,10*ROW('Hygiene Data'!G141)))</f>
        <v/>
      </c>
      <c r="DZ147" s="284" t="str">
        <f ca="true">+IF(OFFSET('Hygiene Data'!$G$13,0,10*ROW('Hygiene Data'!G141))="","",OFFSET('Hygiene Data'!$G$13,0,10*ROW('Hygiene Data'!G141)))</f>
        <v/>
      </c>
      <c r="EA147" s="284" t="str">
        <f ca="true">+IF(OFFSET('Hygiene Data'!$H$11,0,10*ROW('Hygiene Data'!H141))="","",OFFSET('Hygiene Data'!$H$11,0,10*ROW('Hygiene Data'!H141)))</f>
        <v/>
      </c>
      <c r="EB147" s="284" t="str">
        <f ca="true">+IF(OFFSET('Hygiene Data'!$H$12,0,10*ROW('Hygiene Data'!H141))="","",OFFSET('Hygiene Data'!$H$12,0,10*ROW('Hygiene Data'!H141)))</f>
        <v/>
      </c>
      <c r="EC147" s="284" t="str">
        <f ca="true">+IF(OFFSET('Hygiene Data'!$H$13,0,10*ROW('Hygiene Data'!H141))="","",OFFSET('Hygiene Data'!$H$13,0,10*ROW('Hygiene Data'!H141)))</f>
        <v/>
      </c>
      <c r="ED147" s="284" t="str">
        <f ca="true">+IF(OFFSET('Hygiene Data'!$I$11,0,10*ROW('Hygiene Data'!I141))="","",OFFSET('Hygiene Data'!$I$11,0,10*ROW('Hygiene Data'!I141)))</f>
        <v/>
      </c>
      <c r="EE147" s="284" t="str">
        <f ca="true">+IF(OFFSET('Hygiene Data'!$I$12,0,10*ROW('Hygiene Data'!I141))="","",OFFSET('Hygiene Data'!$I$12,0,10*ROW('Hygiene Data'!I141)))</f>
        <v/>
      </c>
      <c r="EF147" s="284"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9"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4"/>
      <c r="BS148" s="284" t="str">
        <f ca="true">+IF(OFFSET('Water Data'!$D$27,0,10*ROW('Water Data'!D142))="","",OFFSET('Water Data'!$D$27,0,10*ROW('Water Data'!D142)))</f>
        <v/>
      </c>
      <c r="BT148" s="284" t="str">
        <f ca="true">+IF(OFFSET('Water Data'!$D$28,0,10*ROW('Water Data'!D142))="","",OFFSET('Water Data'!$D$28,0,10*ROW('Water Data'!D142)))</f>
        <v/>
      </c>
      <c r="BU148" s="284" t="str">
        <f ca="true">+IF(OFFSET('Water Data'!$D$29,0,10*ROW('Water Data'!D142))="","",OFFSET('Water Data'!$D$29,0,10*ROW('Water Data'!D142)))</f>
        <v/>
      </c>
      <c r="BV148" s="284" t="str">
        <f ca="true">+IF(OFFSET('Water Data'!$E$27,0,10*ROW('Water Data'!E142))="","",OFFSET('Water Data'!$E$27,0,10*ROW('Water Data'!E142)))</f>
        <v/>
      </c>
      <c r="BW148" s="284" t="str">
        <f ca="true">+IF(OFFSET('Water Data'!$E$28,0,10*ROW('Water Data'!E142))="","",OFFSET('Water Data'!$E$28,0,10*ROW('Water Data'!E142)))</f>
        <v/>
      </c>
      <c r="BX148" s="284" t="str">
        <f ca="true">+IF(OFFSET('Water Data'!$E$29,0,10*ROW('Water Data'!E142))="","",OFFSET('Water Data'!$E$29,0,10*ROW('Water Data'!E142)))</f>
        <v/>
      </c>
      <c r="BY148" s="284" t="str">
        <f ca="true">+IF(OFFSET('Water Data'!$F$27,0,10*ROW('Water Data'!F142))="","",OFFSET('Water Data'!$F$27,0,10*ROW('Water Data'!F142)))</f>
        <v/>
      </c>
      <c r="BZ148" s="284" t="str">
        <f ca="true">+IF(OFFSET('Water Data'!$F$28,0,10*ROW('Water Data'!F142))="","",OFFSET('Water Data'!$F$28,0,10*ROW('Water Data'!F142)))</f>
        <v/>
      </c>
      <c r="CA148" s="284" t="str">
        <f ca="true">+IF(OFFSET('Water Data'!$F$29,0,10*ROW('Water Data'!F142))="","",OFFSET('Water Data'!$F$29,0,10*ROW('Water Data'!F142)))</f>
        <v/>
      </c>
      <c r="CB148" s="284" t="str">
        <f ca="true">+IF(OFFSET('Water Data'!$G$27,0,10*ROW('Water Data'!G142))="","",OFFSET('Water Data'!$G$27,0,10*ROW('Water Data'!G142)))</f>
        <v/>
      </c>
      <c r="CC148" s="284" t="str">
        <f ca="true">+IF(OFFSET('Water Data'!$G$28,0,10*ROW('Water Data'!G142))="","",OFFSET('Water Data'!$G$28,0,10*ROW('Water Data'!G142)))</f>
        <v/>
      </c>
      <c r="CD148" s="284" t="str">
        <f ca="true">+IF(OFFSET('Water Data'!$G$29,0,10*ROW('Water Data'!G142))="","",OFFSET('Water Data'!$G$29,0,10*ROW('Water Data'!G142)))</f>
        <v/>
      </c>
      <c r="CE148" s="284" t="str">
        <f ca="true">+IF(OFFSET('Water Data'!$H$27,0,10*ROW('Water Data'!H142))="","",OFFSET('Water Data'!$H$27,0,10*ROW('Water Data'!H142)))</f>
        <v/>
      </c>
      <c r="CF148" s="284" t="str">
        <f ca="true">+IF(OFFSET('Water Data'!$H$28,0,10*ROW('Water Data'!H142))="","",OFFSET('Water Data'!$H$28,0,10*ROW('Water Data'!H142)))</f>
        <v/>
      </c>
      <c r="CG148" s="284" t="str">
        <f ca="true">+IF(OFFSET('Water Data'!$H$29,0,10*ROW('Water Data'!H142))="","",OFFSET('Water Data'!$H$29,0,10*ROW('Water Data'!H142)))</f>
        <v/>
      </c>
      <c r="CH148" s="284" t="str">
        <f ca="true">+IF(OFFSET('Water Data'!$I$27,0,10*ROW('Water Data'!I142))="","",OFFSET('Water Data'!$I$27,0,10*ROW('Water Data'!I142)))</f>
        <v/>
      </c>
      <c r="CI148" s="284" t="str">
        <f ca="true">+IF(OFFSET('Water Data'!$I$28,0,10*ROW('Water Data'!I142))="","",OFFSET('Water Data'!$I$28,0,10*ROW('Water Data'!I142)))</f>
        <v/>
      </c>
      <c r="CJ148" s="284" t="str">
        <f ca="true">+IF(OFFSET('Water Data'!$I$29,0,10*ROW('Water Data'!I142))="","",OFFSET('Water Data'!$I$29,0,10*ROW('Water Data'!I142)))</f>
        <v/>
      </c>
      <c r="CK148" s="284" t="str">
        <f ca="true">+IF(OFFSET('Sanitation Data'!$D$28,0,10*ROW('Sanitation Data'!D142))="","",OFFSET('Sanitation Data'!$D$28,0,10*ROW('Sanitation Data'!D142)))</f>
        <v/>
      </c>
      <c r="CL148" s="284" t="str">
        <f ca="true">+IF(OFFSET('Sanitation Data'!$D$29,0,10*ROW('Sanitation Data'!D142))="","",OFFSET('Sanitation Data'!$D$29,0,10*ROW('Sanitation Data'!D142)))</f>
        <v/>
      </c>
      <c r="CM148" s="284" t="str">
        <f ca="true">+IF(OFFSET('Sanitation Data'!$D$30,0,10*ROW('Sanitation Data'!D142))="","",OFFSET('Sanitation Data'!$D$30,0,10*ROW('Sanitation Data'!D142)))</f>
        <v/>
      </c>
      <c r="CN148" s="284" t="str">
        <f ca="true">+IF(OFFSET('Sanitation Data'!$D$31,0,10*ROW('Sanitation Data'!D142))="","",OFFSET('Sanitation Data'!$D$31,0,10*ROW('Sanitation Data'!D142)))</f>
        <v/>
      </c>
      <c r="CO148" s="284" t="str">
        <f ca="true">+IF(OFFSET('Sanitation Data'!$D$32,0,10*ROW('Sanitation Data'!D142))="","",OFFSET('Sanitation Data'!$D$32,0,10*ROW('Sanitation Data'!D142)))</f>
        <v/>
      </c>
      <c r="CP148" s="284" t="str">
        <f ca="true">+IF(OFFSET('Sanitation Data'!$E$28,0,10*ROW('Sanitation Data'!E142))="","",OFFSET('Sanitation Data'!$E$28,0,10*ROW('Sanitation Data'!E142)))</f>
        <v/>
      </c>
      <c r="CQ148" s="284" t="str">
        <f ca="true">+IF(OFFSET('Sanitation Data'!$E$29,0,10*ROW('Sanitation Data'!E142))="","",OFFSET('Sanitation Data'!$E$29,0,10*ROW('Sanitation Data'!E142)))</f>
        <v/>
      </c>
      <c r="CR148" s="284" t="str">
        <f ca="true">+IF(OFFSET('Sanitation Data'!$E$30,0,10*ROW('Sanitation Data'!E142))="","",OFFSET('Sanitation Data'!$E$30,0,10*ROW('Sanitation Data'!E142)))</f>
        <v/>
      </c>
      <c r="CS148" s="284" t="str">
        <f ca="true">+IF(OFFSET('Sanitation Data'!$E$31,0,10*ROW('Sanitation Data'!E142))="","",OFFSET('Sanitation Data'!$E$31,0,10*ROW('Sanitation Data'!E142)))</f>
        <v/>
      </c>
      <c r="CT148" s="284" t="str">
        <f ca="true">+IF(OFFSET('Sanitation Data'!$E$32,0,10*ROW('Sanitation Data'!E142))="","",OFFSET('Sanitation Data'!$E$32,0,10*ROW('Sanitation Data'!E142)))</f>
        <v/>
      </c>
      <c r="CU148" s="284" t="str">
        <f ca="true">+IF(OFFSET('Sanitation Data'!$F$28,0,10*ROW('Sanitation Data'!F142))="","",OFFSET('Sanitation Data'!$F$28,0,10*ROW('Sanitation Data'!F142)))</f>
        <v/>
      </c>
      <c r="CV148" s="284" t="str">
        <f ca="true">+IF(OFFSET('Sanitation Data'!$F$29,0,10*ROW('Sanitation Data'!F142))="","",OFFSET('Sanitation Data'!$F$29,0,10*ROW('Sanitation Data'!F142)))</f>
        <v/>
      </c>
      <c r="CW148" s="284" t="str">
        <f ca="true">+IF(OFFSET('Sanitation Data'!$F$30,0,10*ROW('Sanitation Data'!F142))="","",OFFSET('Sanitation Data'!$F$30,0,10*ROW('Sanitation Data'!F142)))</f>
        <v/>
      </c>
      <c r="CX148" s="284" t="str">
        <f ca="true">+IF(OFFSET('Sanitation Data'!$F$31,0,10*ROW('Sanitation Data'!F142))="","",OFFSET('Sanitation Data'!$F$31,0,10*ROW('Sanitation Data'!F142)))</f>
        <v/>
      </c>
      <c r="CY148" s="284" t="str">
        <f ca="true">+IF(OFFSET('Sanitation Data'!$F$32,0,10*ROW('Sanitation Data'!F142))="","",OFFSET('Sanitation Data'!$F$32,0,10*ROW('Sanitation Data'!F142)))</f>
        <v/>
      </c>
      <c r="CZ148" s="284" t="str">
        <f ca="true">+IF(OFFSET('Sanitation Data'!$G$28,0,10*ROW('Sanitation Data'!G142))="","",OFFSET('Sanitation Data'!$G$28,0,10*ROW('Sanitation Data'!G142)))</f>
        <v/>
      </c>
      <c r="DA148" s="284" t="str">
        <f ca="true">+IF(OFFSET('Sanitation Data'!$G$29,0,10*ROW('Sanitation Data'!G142))="","",OFFSET('Sanitation Data'!$G$29,0,10*ROW('Sanitation Data'!G142)))</f>
        <v/>
      </c>
      <c r="DB148" s="284" t="str">
        <f ca="true">+IF(OFFSET('Sanitation Data'!$G$30,0,10*ROW('Sanitation Data'!G142))="","",OFFSET('Sanitation Data'!$G$30,0,10*ROW('Sanitation Data'!G142)))</f>
        <v/>
      </c>
      <c r="DC148" s="284" t="str">
        <f ca="true">+IF(OFFSET('Sanitation Data'!$G$31,0,10*ROW('Sanitation Data'!G142))="","",OFFSET('Sanitation Data'!$G$31,0,10*ROW('Sanitation Data'!G142)))</f>
        <v/>
      </c>
      <c r="DD148" s="284" t="str">
        <f ca="true">+IF(OFFSET('Sanitation Data'!$G$32,0,10*ROW('Sanitation Data'!G142))="","",OFFSET('Sanitation Data'!$G$32,0,10*ROW('Sanitation Data'!G142)))</f>
        <v/>
      </c>
      <c r="DE148" s="284" t="str">
        <f ca="true">+IF(OFFSET('Sanitation Data'!$H$28,0,10*ROW('Sanitation Data'!H142))="","",OFFSET('Sanitation Data'!$H$28,0,10*ROW('Sanitation Data'!H142)))</f>
        <v/>
      </c>
      <c r="DF148" s="284" t="str">
        <f ca="true">+IF(OFFSET('Sanitation Data'!$H$29,0,10*ROW('Sanitation Data'!H142))="","",OFFSET('Sanitation Data'!$H$29,0,10*ROW('Sanitation Data'!H142)))</f>
        <v/>
      </c>
      <c r="DG148" s="284" t="str">
        <f ca="true">+IF(OFFSET('Sanitation Data'!$H$30,0,10*ROW('Sanitation Data'!H142))="","",OFFSET('Sanitation Data'!$H$30,0,10*ROW('Sanitation Data'!H142)))</f>
        <v/>
      </c>
      <c r="DH148" s="284" t="str">
        <f ca="true">+IF(OFFSET('Sanitation Data'!$H$31,0,10*ROW('Sanitation Data'!H142))="","",OFFSET('Sanitation Data'!$H$31,0,10*ROW('Sanitation Data'!H142)))</f>
        <v/>
      </c>
      <c r="DI148" s="284" t="str">
        <f ca="true">+IF(OFFSET('Sanitation Data'!$H$32,0,10*ROW('Sanitation Data'!H142))="","",OFFSET('Sanitation Data'!$H$32,0,10*ROW('Sanitation Data'!H142)))</f>
        <v/>
      </c>
      <c r="DJ148" s="284" t="str">
        <f ca="true">+IF(OFFSET('Sanitation Data'!$I$28,0,10*ROW('Sanitation Data'!I142))="","",OFFSET('Sanitation Data'!$I$28,0,10*ROW('Sanitation Data'!I142)))</f>
        <v/>
      </c>
      <c r="DK148" s="284" t="str">
        <f ca="true">+IF(OFFSET('Sanitation Data'!$I$29,0,10*ROW('Sanitation Data'!I142))="","",OFFSET('Sanitation Data'!$I$29,0,10*ROW('Sanitation Data'!I142)))</f>
        <v/>
      </c>
      <c r="DL148" s="284" t="str">
        <f ca="true">+IF(OFFSET('Sanitation Data'!$I$30,0,10*ROW('Sanitation Data'!I142))="","",OFFSET('Sanitation Data'!$I$30,0,10*ROW('Sanitation Data'!I142)))</f>
        <v/>
      </c>
      <c r="DM148" s="284" t="str">
        <f ca="true">+IF(OFFSET('Sanitation Data'!$I$31,0,10*ROW('Sanitation Data'!I142))="","",OFFSET('Sanitation Data'!$I$31,0,10*ROW('Sanitation Data'!I142)))</f>
        <v/>
      </c>
      <c r="DN148" s="284" t="str">
        <f ca="true">+IF(OFFSET('Sanitation Data'!$I$32,0,10*ROW('Sanitation Data'!I142))="","",OFFSET('Sanitation Data'!$I$32,0,10*ROW('Sanitation Data'!I142)))</f>
        <v/>
      </c>
      <c r="DO148" s="284" t="str">
        <f ca="true">+IF(OFFSET('Hygiene Data'!$D$11,0,10*ROW('Hygiene Data'!D142))="","",OFFSET('Hygiene Data'!$D$11,0,10*ROW('Hygiene Data'!D142)))</f>
        <v/>
      </c>
      <c r="DP148" s="284" t="str">
        <f ca="true">+IF(OFFSET('Hygiene Data'!$D$12,0,10*ROW('Hygiene Data'!D142))="","",OFFSET('Hygiene Data'!$D$12,0,10*ROW('Hygiene Data'!D142)))</f>
        <v/>
      </c>
      <c r="DQ148" s="284" t="str">
        <f ca="true">+IF(OFFSET('Hygiene Data'!$D$13,0,10*ROW('Hygiene Data'!D142))="","",OFFSET('Hygiene Data'!$D$13,0,10*ROW('Hygiene Data'!D142)))</f>
        <v/>
      </c>
      <c r="DR148" s="284" t="str">
        <f ca="true">+IF(OFFSET('Hygiene Data'!$E$11,0,10*ROW('Hygiene Data'!E142))="","",OFFSET('Hygiene Data'!$E$11,0,10*ROW('Hygiene Data'!E142)))</f>
        <v/>
      </c>
      <c r="DS148" s="284" t="str">
        <f ca="true">+IF(OFFSET('Hygiene Data'!$E$12,0,10*ROW('Hygiene Data'!E142))="","",OFFSET('Hygiene Data'!$E$12,0,10*ROW('Hygiene Data'!E142)))</f>
        <v/>
      </c>
      <c r="DT148" s="284" t="str">
        <f ca="true">+IF(OFFSET('Hygiene Data'!$E$13,0,10*ROW('Hygiene Data'!E142))="","",OFFSET('Hygiene Data'!$E$13,0,10*ROW('Hygiene Data'!E142)))</f>
        <v/>
      </c>
      <c r="DU148" s="284" t="str">
        <f ca="true">+IF(OFFSET('Hygiene Data'!$F$11,0,10*ROW('Hygiene Data'!F142))="","",OFFSET('Hygiene Data'!$F$11,0,10*ROW('Hygiene Data'!F142)))</f>
        <v/>
      </c>
      <c r="DV148" s="284" t="str">
        <f ca="true">+IF(OFFSET('Hygiene Data'!$F$12,0,10*ROW('Hygiene Data'!F142))="","",OFFSET('Hygiene Data'!$F$12,0,10*ROW('Hygiene Data'!F142)))</f>
        <v/>
      </c>
      <c r="DW148" s="284" t="str">
        <f ca="true">+IF(OFFSET('Hygiene Data'!$F$13,0,10*ROW('Hygiene Data'!F142))="","",OFFSET('Hygiene Data'!$F$13,0,10*ROW('Hygiene Data'!F142)))</f>
        <v/>
      </c>
      <c r="DX148" s="284" t="str">
        <f ca="true">+IF(OFFSET('Hygiene Data'!$G$11,0,10*ROW('Hygiene Data'!G142))="","",OFFSET('Hygiene Data'!$G$11,0,10*ROW('Hygiene Data'!G142)))</f>
        <v/>
      </c>
      <c r="DY148" s="284" t="str">
        <f ca="true">+IF(OFFSET('Hygiene Data'!$G$12,0,10*ROW('Hygiene Data'!G142))="","",OFFSET('Hygiene Data'!$G$12,0,10*ROW('Hygiene Data'!G142)))</f>
        <v/>
      </c>
      <c r="DZ148" s="284" t="str">
        <f ca="true">+IF(OFFSET('Hygiene Data'!$G$13,0,10*ROW('Hygiene Data'!G142))="","",OFFSET('Hygiene Data'!$G$13,0,10*ROW('Hygiene Data'!G142)))</f>
        <v/>
      </c>
      <c r="EA148" s="284" t="str">
        <f ca="true">+IF(OFFSET('Hygiene Data'!$H$11,0,10*ROW('Hygiene Data'!H142))="","",OFFSET('Hygiene Data'!$H$11,0,10*ROW('Hygiene Data'!H142)))</f>
        <v/>
      </c>
      <c r="EB148" s="284" t="str">
        <f ca="true">+IF(OFFSET('Hygiene Data'!$H$12,0,10*ROW('Hygiene Data'!H142))="","",OFFSET('Hygiene Data'!$H$12,0,10*ROW('Hygiene Data'!H142)))</f>
        <v/>
      </c>
      <c r="EC148" s="284" t="str">
        <f ca="true">+IF(OFFSET('Hygiene Data'!$H$13,0,10*ROW('Hygiene Data'!H142))="","",OFFSET('Hygiene Data'!$H$13,0,10*ROW('Hygiene Data'!H142)))</f>
        <v/>
      </c>
      <c r="ED148" s="284" t="str">
        <f ca="true">+IF(OFFSET('Hygiene Data'!$I$11,0,10*ROW('Hygiene Data'!I142))="","",OFFSET('Hygiene Data'!$I$11,0,10*ROW('Hygiene Data'!I142)))</f>
        <v/>
      </c>
      <c r="EE148" s="284" t="str">
        <f ca="true">+IF(OFFSET('Hygiene Data'!$I$12,0,10*ROW('Hygiene Data'!I142))="","",OFFSET('Hygiene Data'!$I$12,0,10*ROW('Hygiene Data'!I142)))</f>
        <v/>
      </c>
      <c r="EF148" s="284"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9"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4"/>
      <c r="BS149" s="284" t="str">
        <f ca="true">+IF(OFFSET('Water Data'!$D$27,0,10*ROW('Water Data'!D143))="","",OFFSET('Water Data'!$D$27,0,10*ROW('Water Data'!D143)))</f>
        <v/>
      </c>
      <c r="BT149" s="284" t="str">
        <f ca="true">+IF(OFFSET('Water Data'!$D$28,0,10*ROW('Water Data'!D143))="","",OFFSET('Water Data'!$D$28,0,10*ROW('Water Data'!D143)))</f>
        <v/>
      </c>
      <c r="BU149" s="284" t="str">
        <f ca="true">+IF(OFFSET('Water Data'!$D$29,0,10*ROW('Water Data'!D143))="","",OFFSET('Water Data'!$D$29,0,10*ROW('Water Data'!D143)))</f>
        <v/>
      </c>
      <c r="BV149" s="284" t="str">
        <f ca="true">+IF(OFFSET('Water Data'!$E$27,0,10*ROW('Water Data'!E143))="","",OFFSET('Water Data'!$E$27,0,10*ROW('Water Data'!E143)))</f>
        <v/>
      </c>
      <c r="BW149" s="284" t="str">
        <f ca="true">+IF(OFFSET('Water Data'!$E$28,0,10*ROW('Water Data'!E143))="","",OFFSET('Water Data'!$E$28,0,10*ROW('Water Data'!E143)))</f>
        <v/>
      </c>
      <c r="BX149" s="284" t="str">
        <f ca="true">+IF(OFFSET('Water Data'!$E$29,0,10*ROW('Water Data'!E143))="","",OFFSET('Water Data'!$E$29,0,10*ROW('Water Data'!E143)))</f>
        <v/>
      </c>
      <c r="BY149" s="284" t="str">
        <f ca="true">+IF(OFFSET('Water Data'!$F$27,0,10*ROW('Water Data'!F143))="","",OFFSET('Water Data'!$F$27,0,10*ROW('Water Data'!F143)))</f>
        <v/>
      </c>
      <c r="BZ149" s="284" t="str">
        <f ca="true">+IF(OFFSET('Water Data'!$F$28,0,10*ROW('Water Data'!F143))="","",OFFSET('Water Data'!$F$28,0,10*ROW('Water Data'!F143)))</f>
        <v/>
      </c>
      <c r="CA149" s="284" t="str">
        <f ca="true">+IF(OFFSET('Water Data'!$F$29,0,10*ROW('Water Data'!F143))="","",OFFSET('Water Data'!$F$29,0,10*ROW('Water Data'!F143)))</f>
        <v/>
      </c>
      <c r="CB149" s="284" t="str">
        <f ca="true">+IF(OFFSET('Water Data'!$G$27,0,10*ROW('Water Data'!G143))="","",OFFSET('Water Data'!$G$27,0,10*ROW('Water Data'!G143)))</f>
        <v/>
      </c>
      <c r="CC149" s="284" t="str">
        <f ca="true">+IF(OFFSET('Water Data'!$G$28,0,10*ROW('Water Data'!G143))="","",OFFSET('Water Data'!$G$28,0,10*ROW('Water Data'!G143)))</f>
        <v/>
      </c>
      <c r="CD149" s="284" t="str">
        <f ca="true">+IF(OFFSET('Water Data'!$G$29,0,10*ROW('Water Data'!G143))="","",OFFSET('Water Data'!$G$29,0,10*ROW('Water Data'!G143)))</f>
        <v/>
      </c>
      <c r="CE149" s="284" t="str">
        <f ca="true">+IF(OFFSET('Water Data'!$H$27,0,10*ROW('Water Data'!H143))="","",OFFSET('Water Data'!$H$27,0,10*ROW('Water Data'!H143)))</f>
        <v/>
      </c>
      <c r="CF149" s="284" t="str">
        <f ca="true">+IF(OFFSET('Water Data'!$H$28,0,10*ROW('Water Data'!H143))="","",OFFSET('Water Data'!$H$28,0,10*ROW('Water Data'!H143)))</f>
        <v/>
      </c>
      <c r="CG149" s="284" t="str">
        <f ca="true">+IF(OFFSET('Water Data'!$H$29,0,10*ROW('Water Data'!H143))="","",OFFSET('Water Data'!$H$29,0,10*ROW('Water Data'!H143)))</f>
        <v/>
      </c>
      <c r="CH149" s="284" t="str">
        <f ca="true">+IF(OFFSET('Water Data'!$I$27,0,10*ROW('Water Data'!I143))="","",OFFSET('Water Data'!$I$27,0,10*ROW('Water Data'!I143)))</f>
        <v/>
      </c>
      <c r="CI149" s="284" t="str">
        <f ca="true">+IF(OFFSET('Water Data'!$I$28,0,10*ROW('Water Data'!I143))="","",OFFSET('Water Data'!$I$28,0,10*ROW('Water Data'!I143)))</f>
        <v/>
      </c>
      <c r="CJ149" s="284" t="str">
        <f ca="true">+IF(OFFSET('Water Data'!$I$29,0,10*ROW('Water Data'!I143))="","",OFFSET('Water Data'!$I$29,0,10*ROW('Water Data'!I143)))</f>
        <v/>
      </c>
      <c r="CK149" s="284" t="str">
        <f ca="true">+IF(OFFSET('Sanitation Data'!$D$28,0,10*ROW('Sanitation Data'!D143))="","",OFFSET('Sanitation Data'!$D$28,0,10*ROW('Sanitation Data'!D143)))</f>
        <v/>
      </c>
      <c r="CL149" s="284" t="str">
        <f ca="true">+IF(OFFSET('Sanitation Data'!$D$29,0,10*ROW('Sanitation Data'!D143))="","",OFFSET('Sanitation Data'!$D$29,0,10*ROW('Sanitation Data'!D143)))</f>
        <v/>
      </c>
      <c r="CM149" s="284" t="str">
        <f ca="true">+IF(OFFSET('Sanitation Data'!$D$30,0,10*ROW('Sanitation Data'!D143))="","",OFFSET('Sanitation Data'!$D$30,0,10*ROW('Sanitation Data'!D143)))</f>
        <v/>
      </c>
      <c r="CN149" s="284" t="str">
        <f ca="true">+IF(OFFSET('Sanitation Data'!$D$31,0,10*ROW('Sanitation Data'!D143))="","",OFFSET('Sanitation Data'!$D$31,0,10*ROW('Sanitation Data'!D143)))</f>
        <v/>
      </c>
      <c r="CO149" s="284" t="str">
        <f ca="true">+IF(OFFSET('Sanitation Data'!$D$32,0,10*ROW('Sanitation Data'!D143))="","",OFFSET('Sanitation Data'!$D$32,0,10*ROW('Sanitation Data'!D143)))</f>
        <v/>
      </c>
      <c r="CP149" s="284" t="str">
        <f ca="true">+IF(OFFSET('Sanitation Data'!$E$28,0,10*ROW('Sanitation Data'!E143))="","",OFFSET('Sanitation Data'!$E$28,0,10*ROW('Sanitation Data'!E143)))</f>
        <v/>
      </c>
      <c r="CQ149" s="284" t="str">
        <f ca="true">+IF(OFFSET('Sanitation Data'!$E$29,0,10*ROW('Sanitation Data'!E143))="","",OFFSET('Sanitation Data'!$E$29,0,10*ROW('Sanitation Data'!E143)))</f>
        <v/>
      </c>
      <c r="CR149" s="284" t="str">
        <f ca="true">+IF(OFFSET('Sanitation Data'!$E$30,0,10*ROW('Sanitation Data'!E143))="","",OFFSET('Sanitation Data'!$E$30,0,10*ROW('Sanitation Data'!E143)))</f>
        <v/>
      </c>
      <c r="CS149" s="284" t="str">
        <f ca="true">+IF(OFFSET('Sanitation Data'!$E$31,0,10*ROW('Sanitation Data'!E143))="","",OFFSET('Sanitation Data'!$E$31,0,10*ROW('Sanitation Data'!E143)))</f>
        <v/>
      </c>
      <c r="CT149" s="284" t="str">
        <f ca="true">+IF(OFFSET('Sanitation Data'!$E$32,0,10*ROW('Sanitation Data'!E143))="","",OFFSET('Sanitation Data'!$E$32,0,10*ROW('Sanitation Data'!E143)))</f>
        <v/>
      </c>
      <c r="CU149" s="284" t="str">
        <f ca="true">+IF(OFFSET('Sanitation Data'!$F$28,0,10*ROW('Sanitation Data'!F143))="","",OFFSET('Sanitation Data'!$F$28,0,10*ROW('Sanitation Data'!F143)))</f>
        <v/>
      </c>
      <c r="CV149" s="284" t="str">
        <f ca="true">+IF(OFFSET('Sanitation Data'!$F$29,0,10*ROW('Sanitation Data'!F143))="","",OFFSET('Sanitation Data'!$F$29,0,10*ROW('Sanitation Data'!F143)))</f>
        <v/>
      </c>
      <c r="CW149" s="284" t="str">
        <f ca="true">+IF(OFFSET('Sanitation Data'!$F$30,0,10*ROW('Sanitation Data'!F143))="","",OFFSET('Sanitation Data'!$F$30,0,10*ROW('Sanitation Data'!F143)))</f>
        <v/>
      </c>
      <c r="CX149" s="284" t="str">
        <f ca="true">+IF(OFFSET('Sanitation Data'!$F$31,0,10*ROW('Sanitation Data'!F143))="","",OFFSET('Sanitation Data'!$F$31,0,10*ROW('Sanitation Data'!F143)))</f>
        <v/>
      </c>
      <c r="CY149" s="284" t="str">
        <f ca="true">+IF(OFFSET('Sanitation Data'!$F$32,0,10*ROW('Sanitation Data'!F143))="","",OFFSET('Sanitation Data'!$F$32,0,10*ROW('Sanitation Data'!F143)))</f>
        <v/>
      </c>
      <c r="CZ149" s="284" t="str">
        <f ca="true">+IF(OFFSET('Sanitation Data'!$G$28,0,10*ROW('Sanitation Data'!G143))="","",OFFSET('Sanitation Data'!$G$28,0,10*ROW('Sanitation Data'!G143)))</f>
        <v/>
      </c>
      <c r="DA149" s="284" t="str">
        <f ca="true">+IF(OFFSET('Sanitation Data'!$G$29,0,10*ROW('Sanitation Data'!G143))="","",OFFSET('Sanitation Data'!$G$29,0,10*ROW('Sanitation Data'!G143)))</f>
        <v/>
      </c>
      <c r="DB149" s="284" t="str">
        <f ca="true">+IF(OFFSET('Sanitation Data'!$G$30,0,10*ROW('Sanitation Data'!G143))="","",OFFSET('Sanitation Data'!$G$30,0,10*ROW('Sanitation Data'!G143)))</f>
        <v/>
      </c>
      <c r="DC149" s="284" t="str">
        <f ca="true">+IF(OFFSET('Sanitation Data'!$G$31,0,10*ROW('Sanitation Data'!G143))="","",OFFSET('Sanitation Data'!$G$31,0,10*ROW('Sanitation Data'!G143)))</f>
        <v/>
      </c>
      <c r="DD149" s="284" t="str">
        <f ca="true">+IF(OFFSET('Sanitation Data'!$G$32,0,10*ROW('Sanitation Data'!G143))="","",OFFSET('Sanitation Data'!$G$32,0,10*ROW('Sanitation Data'!G143)))</f>
        <v/>
      </c>
      <c r="DE149" s="284" t="str">
        <f ca="true">+IF(OFFSET('Sanitation Data'!$H$28,0,10*ROW('Sanitation Data'!H143))="","",OFFSET('Sanitation Data'!$H$28,0,10*ROW('Sanitation Data'!H143)))</f>
        <v/>
      </c>
      <c r="DF149" s="284" t="str">
        <f ca="true">+IF(OFFSET('Sanitation Data'!$H$29,0,10*ROW('Sanitation Data'!H143))="","",OFFSET('Sanitation Data'!$H$29,0,10*ROW('Sanitation Data'!H143)))</f>
        <v/>
      </c>
      <c r="DG149" s="284" t="str">
        <f ca="true">+IF(OFFSET('Sanitation Data'!$H$30,0,10*ROW('Sanitation Data'!H143))="","",OFFSET('Sanitation Data'!$H$30,0,10*ROW('Sanitation Data'!H143)))</f>
        <v/>
      </c>
      <c r="DH149" s="284" t="str">
        <f ca="true">+IF(OFFSET('Sanitation Data'!$H$31,0,10*ROW('Sanitation Data'!H143))="","",OFFSET('Sanitation Data'!$H$31,0,10*ROW('Sanitation Data'!H143)))</f>
        <v/>
      </c>
      <c r="DI149" s="284" t="str">
        <f ca="true">+IF(OFFSET('Sanitation Data'!$H$32,0,10*ROW('Sanitation Data'!H143))="","",OFFSET('Sanitation Data'!$H$32,0,10*ROW('Sanitation Data'!H143)))</f>
        <v/>
      </c>
      <c r="DJ149" s="284" t="str">
        <f ca="true">+IF(OFFSET('Sanitation Data'!$I$28,0,10*ROW('Sanitation Data'!I143))="","",OFFSET('Sanitation Data'!$I$28,0,10*ROW('Sanitation Data'!I143)))</f>
        <v/>
      </c>
      <c r="DK149" s="284" t="str">
        <f ca="true">+IF(OFFSET('Sanitation Data'!$I$29,0,10*ROW('Sanitation Data'!I143))="","",OFFSET('Sanitation Data'!$I$29,0,10*ROW('Sanitation Data'!I143)))</f>
        <v/>
      </c>
      <c r="DL149" s="284" t="str">
        <f ca="true">+IF(OFFSET('Sanitation Data'!$I$30,0,10*ROW('Sanitation Data'!I143))="","",OFFSET('Sanitation Data'!$I$30,0,10*ROW('Sanitation Data'!I143)))</f>
        <v/>
      </c>
      <c r="DM149" s="284" t="str">
        <f ca="true">+IF(OFFSET('Sanitation Data'!$I$31,0,10*ROW('Sanitation Data'!I143))="","",OFFSET('Sanitation Data'!$I$31,0,10*ROW('Sanitation Data'!I143)))</f>
        <v/>
      </c>
      <c r="DN149" s="284" t="str">
        <f ca="true">+IF(OFFSET('Sanitation Data'!$I$32,0,10*ROW('Sanitation Data'!I143))="","",OFFSET('Sanitation Data'!$I$32,0,10*ROW('Sanitation Data'!I143)))</f>
        <v/>
      </c>
      <c r="DO149" s="284" t="str">
        <f ca="true">+IF(OFFSET('Hygiene Data'!$D$11,0,10*ROW('Hygiene Data'!D143))="","",OFFSET('Hygiene Data'!$D$11,0,10*ROW('Hygiene Data'!D143)))</f>
        <v/>
      </c>
      <c r="DP149" s="284" t="str">
        <f ca="true">+IF(OFFSET('Hygiene Data'!$D$12,0,10*ROW('Hygiene Data'!D143))="","",OFFSET('Hygiene Data'!$D$12,0,10*ROW('Hygiene Data'!D143)))</f>
        <v/>
      </c>
      <c r="DQ149" s="284" t="str">
        <f ca="true">+IF(OFFSET('Hygiene Data'!$D$13,0,10*ROW('Hygiene Data'!D143))="","",OFFSET('Hygiene Data'!$D$13,0,10*ROW('Hygiene Data'!D143)))</f>
        <v/>
      </c>
      <c r="DR149" s="284" t="str">
        <f ca="true">+IF(OFFSET('Hygiene Data'!$E$11,0,10*ROW('Hygiene Data'!E143))="","",OFFSET('Hygiene Data'!$E$11,0,10*ROW('Hygiene Data'!E143)))</f>
        <v/>
      </c>
      <c r="DS149" s="284" t="str">
        <f ca="true">+IF(OFFSET('Hygiene Data'!$E$12,0,10*ROW('Hygiene Data'!E143))="","",OFFSET('Hygiene Data'!$E$12,0,10*ROW('Hygiene Data'!E143)))</f>
        <v/>
      </c>
      <c r="DT149" s="284" t="str">
        <f ca="true">+IF(OFFSET('Hygiene Data'!$E$13,0,10*ROW('Hygiene Data'!E143))="","",OFFSET('Hygiene Data'!$E$13,0,10*ROW('Hygiene Data'!E143)))</f>
        <v/>
      </c>
      <c r="DU149" s="284" t="str">
        <f ca="true">+IF(OFFSET('Hygiene Data'!$F$11,0,10*ROW('Hygiene Data'!F143))="","",OFFSET('Hygiene Data'!$F$11,0,10*ROW('Hygiene Data'!F143)))</f>
        <v/>
      </c>
      <c r="DV149" s="284" t="str">
        <f ca="true">+IF(OFFSET('Hygiene Data'!$F$12,0,10*ROW('Hygiene Data'!F143))="","",OFFSET('Hygiene Data'!$F$12,0,10*ROW('Hygiene Data'!F143)))</f>
        <v/>
      </c>
      <c r="DW149" s="284" t="str">
        <f ca="true">+IF(OFFSET('Hygiene Data'!$F$13,0,10*ROW('Hygiene Data'!F143))="","",OFFSET('Hygiene Data'!$F$13,0,10*ROW('Hygiene Data'!F143)))</f>
        <v/>
      </c>
      <c r="DX149" s="284" t="str">
        <f ca="true">+IF(OFFSET('Hygiene Data'!$G$11,0,10*ROW('Hygiene Data'!G143))="","",OFFSET('Hygiene Data'!$G$11,0,10*ROW('Hygiene Data'!G143)))</f>
        <v/>
      </c>
      <c r="DY149" s="284" t="str">
        <f ca="true">+IF(OFFSET('Hygiene Data'!$G$12,0,10*ROW('Hygiene Data'!G143))="","",OFFSET('Hygiene Data'!$G$12,0,10*ROW('Hygiene Data'!G143)))</f>
        <v/>
      </c>
      <c r="DZ149" s="284" t="str">
        <f ca="true">+IF(OFFSET('Hygiene Data'!$G$13,0,10*ROW('Hygiene Data'!G143))="","",OFFSET('Hygiene Data'!$G$13,0,10*ROW('Hygiene Data'!G143)))</f>
        <v/>
      </c>
      <c r="EA149" s="284" t="str">
        <f ca="true">+IF(OFFSET('Hygiene Data'!$H$11,0,10*ROW('Hygiene Data'!H143))="","",OFFSET('Hygiene Data'!$H$11,0,10*ROW('Hygiene Data'!H143)))</f>
        <v/>
      </c>
      <c r="EB149" s="284" t="str">
        <f ca="true">+IF(OFFSET('Hygiene Data'!$H$12,0,10*ROW('Hygiene Data'!H143))="","",OFFSET('Hygiene Data'!$H$12,0,10*ROW('Hygiene Data'!H143)))</f>
        <v/>
      </c>
      <c r="EC149" s="284" t="str">
        <f ca="true">+IF(OFFSET('Hygiene Data'!$H$13,0,10*ROW('Hygiene Data'!H143))="","",OFFSET('Hygiene Data'!$H$13,0,10*ROW('Hygiene Data'!H143)))</f>
        <v/>
      </c>
      <c r="ED149" s="284" t="str">
        <f ca="true">+IF(OFFSET('Hygiene Data'!$I$11,0,10*ROW('Hygiene Data'!I143))="","",OFFSET('Hygiene Data'!$I$11,0,10*ROW('Hygiene Data'!I143)))</f>
        <v/>
      </c>
      <c r="EE149" s="284" t="str">
        <f ca="true">+IF(OFFSET('Hygiene Data'!$I$12,0,10*ROW('Hygiene Data'!I143))="","",OFFSET('Hygiene Data'!$I$12,0,10*ROW('Hygiene Data'!I143)))</f>
        <v/>
      </c>
      <c r="EF149" s="284"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9"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4"/>
      <c r="BS150" s="284" t="str">
        <f ca="true">+IF(OFFSET('Water Data'!$D$27,0,10*ROW('Water Data'!D144))="","",OFFSET('Water Data'!$D$27,0,10*ROW('Water Data'!D144)))</f>
        <v/>
      </c>
      <c r="BT150" s="284" t="str">
        <f ca="true">+IF(OFFSET('Water Data'!$D$28,0,10*ROW('Water Data'!D144))="","",OFFSET('Water Data'!$D$28,0,10*ROW('Water Data'!D144)))</f>
        <v/>
      </c>
      <c r="BU150" s="284" t="str">
        <f ca="true">+IF(OFFSET('Water Data'!$D$29,0,10*ROW('Water Data'!D144))="","",OFFSET('Water Data'!$D$29,0,10*ROW('Water Data'!D144)))</f>
        <v/>
      </c>
      <c r="BV150" s="284" t="str">
        <f ca="true">+IF(OFFSET('Water Data'!$E$27,0,10*ROW('Water Data'!E144))="","",OFFSET('Water Data'!$E$27,0,10*ROW('Water Data'!E144)))</f>
        <v/>
      </c>
      <c r="BW150" s="284" t="str">
        <f ca="true">+IF(OFFSET('Water Data'!$E$28,0,10*ROW('Water Data'!E144))="","",OFFSET('Water Data'!$E$28,0,10*ROW('Water Data'!E144)))</f>
        <v/>
      </c>
      <c r="BX150" s="284" t="str">
        <f ca="true">+IF(OFFSET('Water Data'!$E$29,0,10*ROW('Water Data'!E144))="","",OFFSET('Water Data'!$E$29,0,10*ROW('Water Data'!E144)))</f>
        <v/>
      </c>
      <c r="BY150" s="284" t="str">
        <f ca="true">+IF(OFFSET('Water Data'!$F$27,0,10*ROW('Water Data'!F144))="","",OFFSET('Water Data'!$F$27,0,10*ROW('Water Data'!F144)))</f>
        <v/>
      </c>
      <c r="BZ150" s="284" t="str">
        <f ca="true">+IF(OFFSET('Water Data'!$F$28,0,10*ROW('Water Data'!F144))="","",OFFSET('Water Data'!$F$28,0,10*ROW('Water Data'!F144)))</f>
        <v/>
      </c>
      <c r="CA150" s="284" t="str">
        <f ca="true">+IF(OFFSET('Water Data'!$F$29,0,10*ROW('Water Data'!F144))="","",OFFSET('Water Data'!$F$29,0,10*ROW('Water Data'!F144)))</f>
        <v/>
      </c>
      <c r="CB150" s="284" t="str">
        <f ca="true">+IF(OFFSET('Water Data'!$G$27,0,10*ROW('Water Data'!G144))="","",OFFSET('Water Data'!$G$27,0,10*ROW('Water Data'!G144)))</f>
        <v/>
      </c>
      <c r="CC150" s="284" t="str">
        <f ca="true">+IF(OFFSET('Water Data'!$G$28,0,10*ROW('Water Data'!G144))="","",OFFSET('Water Data'!$G$28,0,10*ROW('Water Data'!G144)))</f>
        <v/>
      </c>
      <c r="CD150" s="284" t="str">
        <f ca="true">+IF(OFFSET('Water Data'!$G$29,0,10*ROW('Water Data'!G144))="","",OFFSET('Water Data'!$G$29,0,10*ROW('Water Data'!G144)))</f>
        <v/>
      </c>
      <c r="CE150" s="284" t="str">
        <f ca="true">+IF(OFFSET('Water Data'!$H$27,0,10*ROW('Water Data'!H144))="","",OFFSET('Water Data'!$H$27,0,10*ROW('Water Data'!H144)))</f>
        <v/>
      </c>
      <c r="CF150" s="284" t="str">
        <f ca="true">+IF(OFFSET('Water Data'!$H$28,0,10*ROW('Water Data'!H144))="","",OFFSET('Water Data'!$H$28,0,10*ROW('Water Data'!H144)))</f>
        <v/>
      </c>
      <c r="CG150" s="284" t="str">
        <f ca="true">+IF(OFFSET('Water Data'!$H$29,0,10*ROW('Water Data'!H144))="","",OFFSET('Water Data'!$H$29,0,10*ROW('Water Data'!H144)))</f>
        <v/>
      </c>
      <c r="CH150" s="284" t="str">
        <f ca="true">+IF(OFFSET('Water Data'!$I$27,0,10*ROW('Water Data'!I144))="","",OFFSET('Water Data'!$I$27,0,10*ROW('Water Data'!I144)))</f>
        <v/>
      </c>
      <c r="CI150" s="284" t="str">
        <f ca="true">+IF(OFFSET('Water Data'!$I$28,0,10*ROW('Water Data'!I144))="","",OFFSET('Water Data'!$I$28,0,10*ROW('Water Data'!I144)))</f>
        <v/>
      </c>
      <c r="CJ150" s="284" t="str">
        <f ca="true">+IF(OFFSET('Water Data'!$I$29,0,10*ROW('Water Data'!I144))="","",OFFSET('Water Data'!$I$29,0,10*ROW('Water Data'!I144)))</f>
        <v/>
      </c>
      <c r="CK150" s="284" t="str">
        <f ca="true">+IF(OFFSET('Sanitation Data'!$D$28,0,10*ROW('Sanitation Data'!D144))="","",OFFSET('Sanitation Data'!$D$28,0,10*ROW('Sanitation Data'!D144)))</f>
        <v/>
      </c>
      <c r="CL150" s="284" t="str">
        <f ca="true">+IF(OFFSET('Sanitation Data'!$D$29,0,10*ROW('Sanitation Data'!D144))="","",OFFSET('Sanitation Data'!$D$29,0,10*ROW('Sanitation Data'!D144)))</f>
        <v/>
      </c>
      <c r="CM150" s="284" t="str">
        <f ca="true">+IF(OFFSET('Sanitation Data'!$D$30,0,10*ROW('Sanitation Data'!D144))="","",OFFSET('Sanitation Data'!$D$30,0,10*ROW('Sanitation Data'!D144)))</f>
        <v/>
      </c>
      <c r="CN150" s="284" t="str">
        <f ca="true">+IF(OFFSET('Sanitation Data'!$D$31,0,10*ROW('Sanitation Data'!D144))="","",OFFSET('Sanitation Data'!$D$31,0,10*ROW('Sanitation Data'!D144)))</f>
        <v/>
      </c>
      <c r="CO150" s="284" t="str">
        <f ca="true">+IF(OFFSET('Sanitation Data'!$D$32,0,10*ROW('Sanitation Data'!D144))="","",OFFSET('Sanitation Data'!$D$32,0,10*ROW('Sanitation Data'!D144)))</f>
        <v/>
      </c>
      <c r="CP150" s="284" t="str">
        <f ca="true">+IF(OFFSET('Sanitation Data'!$E$28,0,10*ROW('Sanitation Data'!E144))="","",OFFSET('Sanitation Data'!$E$28,0,10*ROW('Sanitation Data'!E144)))</f>
        <v/>
      </c>
      <c r="CQ150" s="284" t="str">
        <f ca="true">+IF(OFFSET('Sanitation Data'!$E$29,0,10*ROW('Sanitation Data'!E144))="","",OFFSET('Sanitation Data'!$E$29,0,10*ROW('Sanitation Data'!E144)))</f>
        <v/>
      </c>
      <c r="CR150" s="284" t="str">
        <f ca="true">+IF(OFFSET('Sanitation Data'!$E$30,0,10*ROW('Sanitation Data'!E144))="","",OFFSET('Sanitation Data'!$E$30,0,10*ROW('Sanitation Data'!E144)))</f>
        <v/>
      </c>
      <c r="CS150" s="284" t="str">
        <f ca="true">+IF(OFFSET('Sanitation Data'!$E$31,0,10*ROW('Sanitation Data'!E144))="","",OFFSET('Sanitation Data'!$E$31,0,10*ROW('Sanitation Data'!E144)))</f>
        <v/>
      </c>
      <c r="CT150" s="284" t="str">
        <f ca="true">+IF(OFFSET('Sanitation Data'!$E$32,0,10*ROW('Sanitation Data'!E144))="","",OFFSET('Sanitation Data'!$E$32,0,10*ROW('Sanitation Data'!E144)))</f>
        <v/>
      </c>
      <c r="CU150" s="284" t="str">
        <f ca="true">+IF(OFFSET('Sanitation Data'!$F$28,0,10*ROW('Sanitation Data'!F144))="","",OFFSET('Sanitation Data'!$F$28,0,10*ROW('Sanitation Data'!F144)))</f>
        <v/>
      </c>
      <c r="CV150" s="284" t="str">
        <f ca="true">+IF(OFFSET('Sanitation Data'!$F$29,0,10*ROW('Sanitation Data'!F144))="","",OFFSET('Sanitation Data'!$F$29,0,10*ROW('Sanitation Data'!F144)))</f>
        <v/>
      </c>
      <c r="CW150" s="284" t="str">
        <f ca="true">+IF(OFFSET('Sanitation Data'!$F$30,0,10*ROW('Sanitation Data'!F144))="","",OFFSET('Sanitation Data'!$F$30,0,10*ROW('Sanitation Data'!F144)))</f>
        <v/>
      </c>
      <c r="CX150" s="284" t="str">
        <f ca="true">+IF(OFFSET('Sanitation Data'!$F$31,0,10*ROW('Sanitation Data'!F144))="","",OFFSET('Sanitation Data'!$F$31,0,10*ROW('Sanitation Data'!F144)))</f>
        <v/>
      </c>
      <c r="CY150" s="284" t="str">
        <f ca="true">+IF(OFFSET('Sanitation Data'!$F$32,0,10*ROW('Sanitation Data'!F144))="","",OFFSET('Sanitation Data'!$F$32,0,10*ROW('Sanitation Data'!F144)))</f>
        <v/>
      </c>
      <c r="CZ150" s="284" t="str">
        <f ca="true">+IF(OFFSET('Sanitation Data'!$G$28,0,10*ROW('Sanitation Data'!G144))="","",OFFSET('Sanitation Data'!$G$28,0,10*ROW('Sanitation Data'!G144)))</f>
        <v/>
      </c>
      <c r="DA150" s="284" t="str">
        <f ca="true">+IF(OFFSET('Sanitation Data'!$G$29,0,10*ROW('Sanitation Data'!G144))="","",OFFSET('Sanitation Data'!$G$29,0,10*ROW('Sanitation Data'!G144)))</f>
        <v/>
      </c>
      <c r="DB150" s="284" t="str">
        <f ca="true">+IF(OFFSET('Sanitation Data'!$G$30,0,10*ROW('Sanitation Data'!G144))="","",OFFSET('Sanitation Data'!$G$30,0,10*ROW('Sanitation Data'!G144)))</f>
        <v/>
      </c>
      <c r="DC150" s="284" t="str">
        <f ca="true">+IF(OFFSET('Sanitation Data'!$G$31,0,10*ROW('Sanitation Data'!G144))="","",OFFSET('Sanitation Data'!$G$31,0,10*ROW('Sanitation Data'!G144)))</f>
        <v/>
      </c>
      <c r="DD150" s="284" t="str">
        <f ca="true">+IF(OFFSET('Sanitation Data'!$G$32,0,10*ROW('Sanitation Data'!G144))="","",OFFSET('Sanitation Data'!$G$32,0,10*ROW('Sanitation Data'!G144)))</f>
        <v/>
      </c>
      <c r="DE150" s="284" t="str">
        <f ca="true">+IF(OFFSET('Sanitation Data'!$H$28,0,10*ROW('Sanitation Data'!H144))="","",OFFSET('Sanitation Data'!$H$28,0,10*ROW('Sanitation Data'!H144)))</f>
        <v/>
      </c>
      <c r="DF150" s="284" t="str">
        <f ca="true">+IF(OFFSET('Sanitation Data'!$H$29,0,10*ROW('Sanitation Data'!H144))="","",OFFSET('Sanitation Data'!$H$29,0,10*ROW('Sanitation Data'!H144)))</f>
        <v/>
      </c>
      <c r="DG150" s="284" t="str">
        <f ca="true">+IF(OFFSET('Sanitation Data'!$H$30,0,10*ROW('Sanitation Data'!H144))="","",OFFSET('Sanitation Data'!$H$30,0,10*ROW('Sanitation Data'!H144)))</f>
        <v/>
      </c>
      <c r="DH150" s="284" t="str">
        <f ca="true">+IF(OFFSET('Sanitation Data'!$H$31,0,10*ROW('Sanitation Data'!H144))="","",OFFSET('Sanitation Data'!$H$31,0,10*ROW('Sanitation Data'!H144)))</f>
        <v/>
      </c>
      <c r="DI150" s="284" t="str">
        <f ca="true">+IF(OFFSET('Sanitation Data'!$H$32,0,10*ROW('Sanitation Data'!H144))="","",OFFSET('Sanitation Data'!$H$32,0,10*ROW('Sanitation Data'!H144)))</f>
        <v/>
      </c>
      <c r="DJ150" s="284" t="str">
        <f ca="true">+IF(OFFSET('Sanitation Data'!$I$28,0,10*ROW('Sanitation Data'!I144))="","",OFFSET('Sanitation Data'!$I$28,0,10*ROW('Sanitation Data'!I144)))</f>
        <v/>
      </c>
      <c r="DK150" s="284" t="str">
        <f ca="true">+IF(OFFSET('Sanitation Data'!$I$29,0,10*ROW('Sanitation Data'!I144))="","",OFFSET('Sanitation Data'!$I$29,0,10*ROW('Sanitation Data'!I144)))</f>
        <v/>
      </c>
      <c r="DL150" s="284" t="str">
        <f ca="true">+IF(OFFSET('Sanitation Data'!$I$30,0,10*ROW('Sanitation Data'!I144))="","",OFFSET('Sanitation Data'!$I$30,0,10*ROW('Sanitation Data'!I144)))</f>
        <v/>
      </c>
      <c r="DM150" s="284" t="str">
        <f ca="true">+IF(OFFSET('Sanitation Data'!$I$31,0,10*ROW('Sanitation Data'!I144))="","",OFFSET('Sanitation Data'!$I$31,0,10*ROW('Sanitation Data'!I144)))</f>
        <v/>
      </c>
      <c r="DN150" s="284" t="str">
        <f ca="true">+IF(OFFSET('Sanitation Data'!$I$32,0,10*ROW('Sanitation Data'!I144))="","",OFFSET('Sanitation Data'!$I$32,0,10*ROW('Sanitation Data'!I144)))</f>
        <v/>
      </c>
      <c r="DO150" s="284" t="str">
        <f ca="true">+IF(OFFSET('Hygiene Data'!$D$11,0,10*ROW('Hygiene Data'!D144))="","",OFFSET('Hygiene Data'!$D$11,0,10*ROW('Hygiene Data'!D144)))</f>
        <v/>
      </c>
      <c r="DP150" s="284" t="str">
        <f ca="true">+IF(OFFSET('Hygiene Data'!$D$12,0,10*ROW('Hygiene Data'!D144))="","",OFFSET('Hygiene Data'!$D$12,0,10*ROW('Hygiene Data'!D144)))</f>
        <v/>
      </c>
      <c r="DQ150" s="284" t="str">
        <f ca="true">+IF(OFFSET('Hygiene Data'!$D$13,0,10*ROW('Hygiene Data'!D144))="","",OFFSET('Hygiene Data'!$D$13,0,10*ROW('Hygiene Data'!D144)))</f>
        <v/>
      </c>
      <c r="DR150" s="284" t="str">
        <f ca="true">+IF(OFFSET('Hygiene Data'!$E$11,0,10*ROW('Hygiene Data'!E144))="","",OFFSET('Hygiene Data'!$E$11,0,10*ROW('Hygiene Data'!E144)))</f>
        <v/>
      </c>
      <c r="DS150" s="284" t="str">
        <f ca="true">+IF(OFFSET('Hygiene Data'!$E$12,0,10*ROW('Hygiene Data'!E144))="","",OFFSET('Hygiene Data'!$E$12,0,10*ROW('Hygiene Data'!E144)))</f>
        <v/>
      </c>
      <c r="DT150" s="284" t="str">
        <f ca="true">+IF(OFFSET('Hygiene Data'!$E$13,0,10*ROW('Hygiene Data'!E144))="","",OFFSET('Hygiene Data'!$E$13,0,10*ROW('Hygiene Data'!E144)))</f>
        <v/>
      </c>
      <c r="DU150" s="284" t="str">
        <f ca="true">+IF(OFFSET('Hygiene Data'!$F$11,0,10*ROW('Hygiene Data'!F144))="","",OFFSET('Hygiene Data'!$F$11,0,10*ROW('Hygiene Data'!F144)))</f>
        <v/>
      </c>
      <c r="DV150" s="284" t="str">
        <f ca="true">+IF(OFFSET('Hygiene Data'!$F$12,0,10*ROW('Hygiene Data'!F144))="","",OFFSET('Hygiene Data'!$F$12,0,10*ROW('Hygiene Data'!F144)))</f>
        <v/>
      </c>
      <c r="DW150" s="284" t="str">
        <f ca="true">+IF(OFFSET('Hygiene Data'!$F$13,0,10*ROW('Hygiene Data'!F144))="","",OFFSET('Hygiene Data'!$F$13,0,10*ROW('Hygiene Data'!F144)))</f>
        <v/>
      </c>
      <c r="DX150" s="284" t="str">
        <f ca="true">+IF(OFFSET('Hygiene Data'!$G$11,0,10*ROW('Hygiene Data'!G144))="","",OFFSET('Hygiene Data'!$G$11,0,10*ROW('Hygiene Data'!G144)))</f>
        <v/>
      </c>
      <c r="DY150" s="284" t="str">
        <f ca="true">+IF(OFFSET('Hygiene Data'!$G$12,0,10*ROW('Hygiene Data'!G144))="","",OFFSET('Hygiene Data'!$G$12,0,10*ROW('Hygiene Data'!G144)))</f>
        <v/>
      </c>
      <c r="DZ150" s="284" t="str">
        <f ca="true">+IF(OFFSET('Hygiene Data'!$G$13,0,10*ROW('Hygiene Data'!G144))="","",OFFSET('Hygiene Data'!$G$13,0,10*ROW('Hygiene Data'!G144)))</f>
        <v/>
      </c>
      <c r="EA150" s="284" t="str">
        <f ca="true">+IF(OFFSET('Hygiene Data'!$H$11,0,10*ROW('Hygiene Data'!H144))="","",OFFSET('Hygiene Data'!$H$11,0,10*ROW('Hygiene Data'!H144)))</f>
        <v/>
      </c>
      <c r="EB150" s="284" t="str">
        <f ca="true">+IF(OFFSET('Hygiene Data'!$H$12,0,10*ROW('Hygiene Data'!H144))="","",OFFSET('Hygiene Data'!$H$12,0,10*ROW('Hygiene Data'!H144)))</f>
        <v/>
      </c>
      <c r="EC150" s="284" t="str">
        <f ca="true">+IF(OFFSET('Hygiene Data'!$H$13,0,10*ROW('Hygiene Data'!H144))="","",OFFSET('Hygiene Data'!$H$13,0,10*ROW('Hygiene Data'!H144)))</f>
        <v/>
      </c>
      <c r="ED150" s="284" t="str">
        <f ca="true">+IF(OFFSET('Hygiene Data'!$I$11,0,10*ROW('Hygiene Data'!I144))="","",OFFSET('Hygiene Data'!$I$11,0,10*ROW('Hygiene Data'!I144)))</f>
        <v/>
      </c>
      <c r="EE150" s="284" t="str">
        <f ca="true">+IF(OFFSET('Hygiene Data'!$I$12,0,10*ROW('Hygiene Data'!I144))="","",OFFSET('Hygiene Data'!$I$12,0,10*ROW('Hygiene Data'!I144)))</f>
        <v/>
      </c>
      <c r="EF150" s="284"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9"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4"/>
      <c r="BS151" s="284" t="str">
        <f ca="true">+IF(OFFSET('Water Data'!$D$27,0,10*ROW('Water Data'!D145))="","",OFFSET('Water Data'!$D$27,0,10*ROW('Water Data'!D145)))</f>
        <v/>
      </c>
      <c r="BT151" s="284" t="str">
        <f ca="true">+IF(OFFSET('Water Data'!$D$28,0,10*ROW('Water Data'!D145))="","",OFFSET('Water Data'!$D$28,0,10*ROW('Water Data'!D145)))</f>
        <v/>
      </c>
      <c r="BU151" s="284" t="str">
        <f ca="true">+IF(OFFSET('Water Data'!$D$29,0,10*ROW('Water Data'!D145))="","",OFFSET('Water Data'!$D$29,0,10*ROW('Water Data'!D145)))</f>
        <v/>
      </c>
      <c r="BV151" s="284" t="str">
        <f ca="true">+IF(OFFSET('Water Data'!$E$27,0,10*ROW('Water Data'!E145))="","",OFFSET('Water Data'!$E$27,0,10*ROW('Water Data'!E145)))</f>
        <v/>
      </c>
      <c r="BW151" s="284" t="str">
        <f ca="true">+IF(OFFSET('Water Data'!$E$28,0,10*ROW('Water Data'!E145))="","",OFFSET('Water Data'!$E$28,0,10*ROW('Water Data'!E145)))</f>
        <v/>
      </c>
      <c r="BX151" s="284" t="str">
        <f ca="true">+IF(OFFSET('Water Data'!$E$29,0,10*ROW('Water Data'!E145))="","",OFFSET('Water Data'!$E$29,0,10*ROW('Water Data'!E145)))</f>
        <v/>
      </c>
      <c r="BY151" s="284" t="str">
        <f ca="true">+IF(OFFSET('Water Data'!$F$27,0,10*ROW('Water Data'!F145))="","",OFFSET('Water Data'!$F$27,0,10*ROW('Water Data'!F145)))</f>
        <v/>
      </c>
      <c r="BZ151" s="284" t="str">
        <f ca="true">+IF(OFFSET('Water Data'!$F$28,0,10*ROW('Water Data'!F145))="","",OFFSET('Water Data'!$F$28,0,10*ROW('Water Data'!F145)))</f>
        <v/>
      </c>
      <c r="CA151" s="284" t="str">
        <f ca="true">+IF(OFFSET('Water Data'!$F$29,0,10*ROW('Water Data'!F145))="","",OFFSET('Water Data'!$F$29,0,10*ROW('Water Data'!F145)))</f>
        <v/>
      </c>
      <c r="CB151" s="284" t="str">
        <f ca="true">+IF(OFFSET('Water Data'!$G$27,0,10*ROW('Water Data'!G145))="","",OFFSET('Water Data'!$G$27,0,10*ROW('Water Data'!G145)))</f>
        <v/>
      </c>
      <c r="CC151" s="284" t="str">
        <f ca="true">+IF(OFFSET('Water Data'!$G$28,0,10*ROW('Water Data'!G145))="","",OFFSET('Water Data'!$G$28,0,10*ROW('Water Data'!G145)))</f>
        <v/>
      </c>
      <c r="CD151" s="284" t="str">
        <f ca="true">+IF(OFFSET('Water Data'!$G$29,0,10*ROW('Water Data'!G145))="","",OFFSET('Water Data'!$G$29,0,10*ROW('Water Data'!G145)))</f>
        <v/>
      </c>
      <c r="CE151" s="284" t="str">
        <f ca="true">+IF(OFFSET('Water Data'!$H$27,0,10*ROW('Water Data'!H145))="","",OFFSET('Water Data'!$H$27,0,10*ROW('Water Data'!H145)))</f>
        <v/>
      </c>
      <c r="CF151" s="284" t="str">
        <f ca="true">+IF(OFFSET('Water Data'!$H$28,0,10*ROW('Water Data'!H145))="","",OFFSET('Water Data'!$H$28,0,10*ROW('Water Data'!H145)))</f>
        <v/>
      </c>
      <c r="CG151" s="284" t="str">
        <f ca="true">+IF(OFFSET('Water Data'!$H$29,0,10*ROW('Water Data'!H145))="","",OFFSET('Water Data'!$H$29,0,10*ROW('Water Data'!H145)))</f>
        <v/>
      </c>
      <c r="CH151" s="284" t="str">
        <f ca="true">+IF(OFFSET('Water Data'!$I$27,0,10*ROW('Water Data'!I145))="","",OFFSET('Water Data'!$I$27,0,10*ROW('Water Data'!I145)))</f>
        <v/>
      </c>
      <c r="CI151" s="284" t="str">
        <f ca="true">+IF(OFFSET('Water Data'!$I$28,0,10*ROW('Water Data'!I145))="","",OFFSET('Water Data'!$I$28,0,10*ROW('Water Data'!I145)))</f>
        <v/>
      </c>
      <c r="CJ151" s="284" t="str">
        <f ca="true">+IF(OFFSET('Water Data'!$I$29,0,10*ROW('Water Data'!I145))="","",OFFSET('Water Data'!$I$29,0,10*ROW('Water Data'!I145)))</f>
        <v/>
      </c>
      <c r="CK151" s="284" t="str">
        <f ca="true">+IF(OFFSET('Sanitation Data'!$D$28,0,10*ROW('Sanitation Data'!D145))="","",OFFSET('Sanitation Data'!$D$28,0,10*ROW('Sanitation Data'!D145)))</f>
        <v/>
      </c>
      <c r="CL151" s="284" t="str">
        <f ca="true">+IF(OFFSET('Sanitation Data'!$D$29,0,10*ROW('Sanitation Data'!D145))="","",OFFSET('Sanitation Data'!$D$29,0,10*ROW('Sanitation Data'!D145)))</f>
        <v/>
      </c>
      <c r="CM151" s="284" t="str">
        <f ca="true">+IF(OFFSET('Sanitation Data'!$D$30,0,10*ROW('Sanitation Data'!D145))="","",OFFSET('Sanitation Data'!$D$30,0,10*ROW('Sanitation Data'!D145)))</f>
        <v/>
      </c>
      <c r="CN151" s="284" t="str">
        <f ca="true">+IF(OFFSET('Sanitation Data'!$D$31,0,10*ROW('Sanitation Data'!D145))="","",OFFSET('Sanitation Data'!$D$31,0,10*ROW('Sanitation Data'!D145)))</f>
        <v/>
      </c>
      <c r="CO151" s="284" t="str">
        <f ca="true">+IF(OFFSET('Sanitation Data'!$D$32,0,10*ROW('Sanitation Data'!D145))="","",OFFSET('Sanitation Data'!$D$32,0,10*ROW('Sanitation Data'!D145)))</f>
        <v/>
      </c>
      <c r="CP151" s="284" t="str">
        <f ca="true">+IF(OFFSET('Sanitation Data'!$E$28,0,10*ROW('Sanitation Data'!E145))="","",OFFSET('Sanitation Data'!$E$28,0,10*ROW('Sanitation Data'!E145)))</f>
        <v/>
      </c>
      <c r="CQ151" s="284" t="str">
        <f ca="true">+IF(OFFSET('Sanitation Data'!$E$29,0,10*ROW('Sanitation Data'!E145))="","",OFFSET('Sanitation Data'!$E$29,0,10*ROW('Sanitation Data'!E145)))</f>
        <v/>
      </c>
      <c r="CR151" s="284" t="str">
        <f ca="true">+IF(OFFSET('Sanitation Data'!$E$30,0,10*ROW('Sanitation Data'!E145))="","",OFFSET('Sanitation Data'!$E$30,0,10*ROW('Sanitation Data'!E145)))</f>
        <v/>
      </c>
      <c r="CS151" s="284" t="str">
        <f ca="true">+IF(OFFSET('Sanitation Data'!$E$31,0,10*ROW('Sanitation Data'!E145))="","",OFFSET('Sanitation Data'!$E$31,0,10*ROW('Sanitation Data'!E145)))</f>
        <v/>
      </c>
      <c r="CT151" s="284" t="str">
        <f ca="true">+IF(OFFSET('Sanitation Data'!$E$32,0,10*ROW('Sanitation Data'!E145))="","",OFFSET('Sanitation Data'!$E$32,0,10*ROW('Sanitation Data'!E145)))</f>
        <v/>
      </c>
      <c r="CU151" s="284" t="str">
        <f ca="true">+IF(OFFSET('Sanitation Data'!$F$28,0,10*ROW('Sanitation Data'!F145))="","",OFFSET('Sanitation Data'!$F$28,0,10*ROW('Sanitation Data'!F145)))</f>
        <v/>
      </c>
      <c r="CV151" s="284" t="str">
        <f ca="true">+IF(OFFSET('Sanitation Data'!$F$29,0,10*ROW('Sanitation Data'!F145))="","",OFFSET('Sanitation Data'!$F$29,0,10*ROW('Sanitation Data'!F145)))</f>
        <v/>
      </c>
      <c r="CW151" s="284" t="str">
        <f ca="true">+IF(OFFSET('Sanitation Data'!$F$30,0,10*ROW('Sanitation Data'!F145))="","",OFFSET('Sanitation Data'!$F$30,0,10*ROW('Sanitation Data'!F145)))</f>
        <v/>
      </c>
      <c r="CX151" s="284" t="str">
        <f ca="true">+IF(OFFSET('Sanitation Data'!$F$31,0,10*ROW('Sanitation Data'!F145))="","",OFFSET('Sanitation Data'!$F$31,0,10*ROW('Sanitation Data'!F145)))</f>
        <v/>
      </c>
      <c r="CY151" s="284" t="str">
        <f ca="true">+IF(OFFSET('Sanitation Data'!$F$32,0,10*ROW('Sanitation Data'!F145))="","",OFFSET('Sanitation Data'!$F$32,0,10*ROW('Sanitation Data'!F145)))</f>
        <v/>
      </c>
      <c r="CZ151" s="284" t="str">
        <f ca="true">+IF(OFFSET('Sanitation Data'!$G$28,0,10*ROW('Sanitation Data'!G145))="","",OFFSET('Sanitation Data'!$G$28,0,10*ROW('Sanitation Data'!G145)))</f>
        <v/>
      </c>
      <c r="DA151" s="284" t="str">
        <f ca="true">+IF(OFFSET('Sanitation Data'!$G$29,0,10*ROW('Sanitation Data'!G145))="","",OFFSET('Sanitation Data'!$G$29,0,10*ROW('Sanitation Data'!G145)))</f>
        <v/>
      </c>
      <c r="DB151" s="284" t="str">
        <f ca="true">+IF(OFFSET('Sanitation Data'!$G$30,0,10*ROW('Sanitation Data'!G145))="","",OFFSET('Sanitation Data'!$G$30,0,10*ROW('Sanitation Data'!G145)))</f>
        <v/>
      </c>
      <c r="DC151" s="284" t="str">
        <f ca="true">+IF(OFFSET('Sanitation Data'!$G$31,0,10*ROW('Sanitation Data'!G145))="","",OFFSET('Sanitation Data'!$G$31,0,10*ROW('Sanitation Data'!G145)))</f>
        <v/>
      </c>
      <c r="DD151" s="284" t="str">
        <f ca="true">+IF(OFFSET('Sanitation Data'!$G$32,0,10*ROW('Sanitation Data'!G145))="","",OFFSET('Sanitation Data'!$G$32,0,10*ROW('Sanitation Data'!G145)))</f>
        <v/>
      </c>
      <c r="DE151" s="284" t="str">
        <f ca="true">+IF(OFFSET('Sanitation Data'!$H$28,0,10*ROW('Sanitation Data'!H145))="","",OFFSET('Sanitation Data'!$H$28,0,10*ROW('Sanitation Data'!H145)))</f>
        <v/>
      </c>
      <c r="DF151" s="284" t="str">
        <f ca="true">+IF(OFFSET('Sanitation Data'!$H$29,0,10*ROW('Sanitation Data'!H145))="","",OFFSET('Sanitation Data'!$H$29,0,10*ROW('Sanitation Data'!H145)))</f>
        <v/>
      </c>
      <c r="DG151" s="284" t="str">
        <f ca="true">+IF(OFFSET('Sanitation Data'!$H$30,0,10*ROW('Sanitation Data'!H145))="","",OFFSET('Sanitation Data'!$H$30,0,10*ROW('Sanitation Data'!H145)))</f>
        <v/>
      </c>
      <c r="DH151" s="284" t="str">
        <f ca="true">+IF(OFFSET('Sanitation Data'!$H$31,0,10*ROW('Sanitation Data'!H145))="","",OFFSET('Sanitation Data'!$H$31,0,10*ROW('Sanitation Data'!H145)))</f>
        <v/>
      </c>
      <c r="DI151" s="284" t="str">
        <f ca="true">+IF(OFFSET('Sanitation Data'!$H$32,0,10*ROW('Sanitation Data'!H145))="","",OFFSET('Sanitation Data'!$H$32,0,10*ROW('Sanitation Data'!H145)))</f>
        <v/>
      </c>
      <c r="DJ151" s="284" t="str">
        <f ca="true">+IF(OFFSET('Sanitation Data'!$I$28,0,10*ROW('Sanitation Data'!I145))="","",OFFSET('Sanitation Data'!$I$28,0,10*ROW('Sanitation Data'!I145)))</f>
        <v/>
      </c>
      <c r="DK151" s="284" t="str">
        <f ca="true">+IF(OFFSET('Sanitation Data'!$I$29,0,10*ROW('Sanitation Data'!I145))="","",OFFSET('Sanitation Data'!$I$29,0,10*ROW('Sanitation Data'!I145)))</f>
        <v/>
      </c>
      <c r="DL151" s="284" t="str">
        <f ca="true">+IF(OFFSET('Sanitation Data'!$I$30,0,10*ROW('Sanitation Data'!I145))="","",OFFSET('Sanitation Data'!$I$30,0,10*ROW('Sanitation Data'!I145)))</f>
        <v/>
      </c>
      <c r="DM151" s="284" t="str">
        <f ca="true">+IF(OFFSET('Sanitation Data'!$I$31,0,10*ROW('Sanitation Data'!I145))="","",OFFSET('Sanitation Data'!$I$31,0,10*ROW('Sanitation Data'!I145)))</f>
        <v/>
      </c>
      <c r="DN151" s="284" t="str">
        <f ca="true">+IF(OFFSET('Sanitation Data'!$I$32,0,10*ROW('Sanitation Data'!I145))="","",OFFSET('Sanitation Data'!$I$32,0,10*ROW('Sanitation Data'!I145)))</f>
        <v/>
      </c>
      <c r="DO151" s="284" t="str">
        <f ca="true">+IF(OFFSET('Hygiene Data'!$D$11,0,10*ROW('Hygiene Data'!D145))="","",OFFSET('Hygiene Data'!$D$11,0,10*ROW('Hygiene Data'!D145)))</f>
        <v/>
      </c>
      <c r="DP151" s="284" t="str">
        <f ca="true">+IF(OFFSET('Hygiene Data'!$D$12,0,10*ROW('Hygiene Data'!D145))="","",OFFSET('Hygiene Data'!$D$12,0,10*ROW('Hygiene Data'!D145)))</f>
        <v/>
      </c>
      <c r="DQ151" s="284" t="str">
        <f ca="true">+IF(OFFSET('Hygiene Data'!$D$13,0,10*ROW('Hygiene Data'!D145))="","",OFFSET('Hygiene Data'!$D$13,0,10*ROW('Hygiene Data'!D145)))</f>
        <v/>
      </c>
      <c r="DR151" s="284" t="str">
        <f ca="true">+IF(OFFSET('Hygiene Data'!$E$11,0,10*ROW('Hygiene Data'!E145))="","",OFFSET('Hygiene Data'!$E$11,0,10*ROW('Hygiene Data'!E145)))</f>
        <v/>
      </c>
      <c r="DS151" s="284" t="str">
        <f ca="true">+IF(OFFSET('Hygiene Data'!$E$12,0,10*ROW('Hygiene Data'!E145))="","",OFFSET('Hygiene Data'!$E$12,0,10*ROW('Hygiene Data'!E145)))</f>
        <v/>
      </c>
      <c r="DT151" s="284" t="str">
        <f ca="true">+IF(OFFSET('Hygiene Data'!$E$13,0,10*ROW('Hygiene Data'!E145))="","",OFFSET('Hygiene Data'!$E$13,0,10*ROW('Hygiene Data'!E145)))</f>
        <v/>
      </c>
      <c r="DU151" s="284" t="str">
        <f ca="true">+IF(OFFSET('Hygiene Data'!$F$11,0,10*ROW('Hygiene Data'!F145))="","",OFFSET('Hygiene Data'!$F$11,0,10*ROW('Hygiene Data'!F145)))</f>
        <v/>
      </c>
      <c r="DV151" s="284" t="str">
        <f ca="true">+IF(OFFSET('Hygiene Data'!$F$12,0,10*ROW('Hygiene Data'!F145))="","",OFFSET('Hygiene Data'!$F$12,0,10*ROW('Hygiene Data'!F145)))</f>
        <v/>
      </c>
      <c r="DW151" s="284" t="str">
        <f ca="true">+IF(OFFSET('Hygiene Data'!$F$13,0,10*ROW('Hygiene Data'!F145))="","",OFFSET('Hygiene Data'!$F$13,0,10*ROW('Hygiene Data'!F145)))</f>
        <v/>
      </c>
      <c r="DX151" s="284" t="str">
        <f ca="true">+IF(OFFSET('Hygiene Data'!$G$11,0,10*ROW('Hygiene Data'!G145))="","",OFFSET('Hygiene Data'!$G$11,0,10*ROW('Hygiene Data'!G145)))</f>
        <v/>
      </c>
      <c r="DY151" s="284" t="str">
        <f ca="true">+IF(OFFSET('Hygiene Data'!$G$12,0,10*ROW('Hygiene Data'!G145))="","",OFFSET('Hygiene Data'!$G$12,0,10*ROW('Hygiene Data'!G145)))</f>
        <v/>
      </c>
      <c r="DZ151" s="284" t="str">
        <f ca="true">+IF(OFFSET('Hygiene Data'!$G$13,0,10*ROW('Hygiene Data'!G145))="","",OFFSET('Hygiene Data'!$G$13,0,10*ROW('Hygiene Data'!G145)))</f>
        <v/>
      </c>
      <c r="EA151" s="284" t="str">
        <f ca="true">+IF(OFFSET('Hygiene Data'!$H$11,0,10*ROW('Hygiene Data'!H145))="","",OFFSET('Hygiene Data'!$H$11,0,10*ROW('Hygiene Data'!H145)))</f>
        <v/>
      </c>
      <c r="EB151" s="284" t="str">
        <f ca="true">+IF(OFFSET('Hygiene Data'!$H$12,0,10*ROW('Hygiene Data'!H145))="","",OFFSET('Hygiene Data'!$H$12,0,10*ROW('Hygiene Data'!H145)))</f>
        <v/>
      </c>
      <c r="EC151" s="284" t="str">
        <f ca="true">+IF(OFFSET('Hygiene Data'!$H$13,0,10*ROW('Hygiene Data'!H145))="","",OFFSET('Hygiene Data'!$H$13,0,10*ROW('Hygiene Data'!H145)))</f>
        <v/>
      </c>
      <c r="ED151" s="284" t="str">
        <f ca="true">+IF(OFFSET('Hygiene Data'!$I$11,0,10*ROW('Hygiene Data'!I145))="","",OFFSET('Hygiene Data'!$I$11,0,10*ROW('Hygiene Data'!I145)))</f>
        <v/>
      </c>
      <c r="EE151" s="284" t="str">
        <f ca="true">+IF(OFFSET('Hygiene Data'!$I$12,0,10*ROW('Hygiene Data'!I145))="","",OFFSET('Hygiene Data'!$I$12,0,10*ROW('Hygiene Data'!I145)))</f>
        <v/>
      </c>
      <c r="EF151" s="284"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9"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4"/>
      <c r="BS152" s="284" t="str">
        <f ca="true">+IF(OFFSET('Water Data'!$D$27,0,10*ROW('Water Data'!D146))="","",OFFSET('Water Data'!$D$27,0,10*ROW('Water Data'!D146)))</f>
        <v/>
      </c>
      <c r="BT152" s="284" t="str">
        <f ca="true">+IF(OFFSET('Water Data'!$D$28,0,10*ROW('Water Data'!D146))="","",OFFSET('Water Data'!$D$28,0,10*ROW('Water Data'!D146)))</f>
        <v/>
      </c>
      <c r="BU152" s="284" t="str">
        <f ca="true">+IF(OFFSET('Water Data'!$D$29,0,10*ROW('Water Data'!D146))="","",OFFSET('Water Data'!$D$29,0,10*ROW('Water Data'!D146)))</f>
        <v/>
      </c>
      <c r="BV152" s="284" t="str">
        <f ca="true">+IF(OFFSET('Water Data'!$E$27,0,10*ROW('Water Data'!E146))="","",OFFSET('Water Data'!$E$27,0,10*ROW('Water Data'!E146)))</f>
        <v/>
      </c>
      <c r="BW152" s="284" t="str">
        <f ca="true">+IF(OFFSET('Water Data'!$E$28,0,10*ROW('Water Data'!E146))="","",OFFSET('Water Data'!$E$28,0,10*ROW('Water Data'!E146)))</f>
        <v/>
      </c>
      <c r="BX152" s="284" t="str">
        <f ca="true">+IF(OFFSET('Water Data'!$E$29,0,10*ROW('Water Data'!E146))="","",OFFSET('Water Data'!$E$29,0,10*ROW('Water Data'!E146)))</f>
        <v/>
      </c>
      <c r="BY152" s="284" t="str">
        <f ca="true">+IF(OFFSET('Water Data'!$F$27,0,10*ROW('Water Data'!F146))="","",OFFSET('Water Data'!$F$27,0,10*ROW('Water Data'!F146)))</f>
        <v/>
      </c>
      <c r="BZ152" s="284" t="str">
        <f ca="true">+IF(OFFSET('Water Data'!$F$28,0,10*ROW('Water Data'!F146))="","",OFFSET('Water Data'!$F$28,0,10*ROW('Water Data'!F146)))</f>
        <v/>
      </c>
      <c r="CA152" s="284" t="str">
        <f ca="true">+IF(OFFSET('Water Data'!$F$29,0,10*ROW('Water Data'!F146))="","",OFFSET('Water Data'!$F$29,0,10*ROW('Water Data'!F146)))</f>
        <v/>
      </c>
      <c r="CB152" s="284" t="str">
        <f ca="true">+IF(OFFSET('Water Data'!$G$27,0,10*ROW('Water Data'!G146))="","",OFFSET('Water Data'!$G$27,0,10*ROW('Water Data'!G146)))</f>
        <v/>
      </c>
      <c r="CC152" s="284" t="str">
        <f ca="true">+IF(OFFSET('Water Data'!$G$28,0,10*ROW('Water Data'!G146))="","",OFFSET('Water Data'!$G$28,0,10*ROW('Water Data'!G146)))</f>
        <v/>
      </c>
      <c r="CD152" s="284" t="str">
        <f ca="true">+IF(OFFSET('Water Data'!$G$29,0,10*ROW('Water Data'!G146))="","",OFFSET('Water Data'!$G$29,0,10*ROW('Water Data'!G146)))</f>
        <v/>
      </c>
      <c r="CE152" s="284" t="str">
        <f ca="true">+IF(OFFSET('Water Data'!$H$27,0,10*ROW('Water Data'!H146))="","",OFFSET('Water Data'!$H$27,0,10*ROW('Water Data'!H146)))</f>
        <v/>
      </c>
      <c r="CF152" s="284" t="str">
        <f ca="true">+IF(OFFSET('Water Data'!$H$28,0,10*ROW('Water Data'!H146))="","",OFFSET('Water Data'!$H$28,0,10*ROW('Water Data'!H146)))</f>
        <v/>
      </c>
      <c r="CG152" s="284" t="str">
        <f ca="true">+IF(OFFSET('Water Data'!$H$29,0,10*ROW('Water Data'!H146))="","",OFFSET('Water Data'!$H$29,0,10*ROW('Water Data'!H146)))</f>
        <v/>
      </c>
      <c r="CH152" s="284" t="str">
        <f ca="true">+IF(OFFSET('Water Data'!$I$27,0,10*ROW('Water Data'!I146))="","",OFFSET('Water Data'!$I$27,0,10*ROW('Water Data'!I146)))</f>
        <v/>
      </c>
      <c r="CI152" s="284" t="str">
        <f ca="true">+IF(OFFSET('Water Data'!$I$28,0,10*ROW('Water Data'!I146))="","",OFFSET('Water Data'!$I$28,0,10*ROW('Water Data'!I146)))</f>
        <v/>
      </c>
      <c r="CJ152" s="284" t="str">
        <f ca="true">+IF(OFFSET('Water Data'!$I$29,0,10*ROW('Water Data'!I146))="","",OFFSET('Water Data'!$I$29,0,10*ROW('Water Data'!I146)))</f>
        <v/>
      </c>
      <c r="CK152" s="284" t="str">
        <f ca="true">+IF(OFFSET('Sanitation Data'!$D$28,0,10*ROW('Sanitation Data'!D146))="","",OFFSET('Sanitation Data'!$D$28,0,10*ROW('Sanitation Data'!D146)))</f>
        <v/>
      </c>
      <c r="CL152" s="284" t="str">
        <f ca="true">+IF(OFFSET('Sanitation Data'!$D$29,0,10*ROW('Sanitation Data'!D146))="","",OFFSET('Sanitation Data'!$D$29,0,10*ROW('Sanitation Data'!D146)))</f>
        <v/>
      </c>
      <c r="CM152" s="284" t="str">
        <f ca="true">+IF(OFFSET('Sanitation Data'!$D$30,0,10*ROW('Sanitation Data'!D146))="","",OFFSET('Sanitation Data'!$D$30,0,10*ROW('Sanitation Data'!D146)))</f>
        <v/>
      </c>
      <c r="CN152" s="284" t="str">
        <f ca="true">+IF(OFFSET('Sanitation Data'!$D$31,0,10*ROW('Sanitation Data'!D146))="","",OFFSET('Sanitation Data'!$D$31,0,10*ROW('Sanitation Data'!D146)))</f>
        <v/>
      </c>
      <c r="CO152" s="284" t="str">
        <f ca="true">+IF(OFFSET('Sanitation Data'!$D$32,0,10*ROW('Sanitation Data'!D146))="","",OFFSET('Sanitation Data'!$D$32,0,10*ROW('Sanitation Data'!D146)))</f>
        <v/>
      </c>
      <c r="CP152" s="284" t="str">
        <f ca="true">+IF(OFFSET('Sanitation Data'!$E$28,0,10*ROW('Sanitation Data'!E146))="","",OFFSET('Sanitation Data'!$E$28,0,10*ROW('Sanitation Data'!E146)))</f>
        <v/>
      </c>
      <c r="CQ152" s="284" t="str">
        <f ca="true">+IF(OFFSET('Sanitation Data'!$E$29,0,10*ROW('Sanitation Data'!E146))="","",OFFSET('Sanitation Data'!$E$29,0,10*ROW('Sanitation Data'!E146)))</f>
        <v/>
      </c>
      <c r="CR152" s="284" t="str">
        <f ca="true">+IF(OFFSET('Sanitation Data'!$E$30,0,10*ROW('Sanitation Data'!E146))="","",OFFSET('Sanitation Data'!$E$30,0,10*ROW('Sanitation Data'!E146)))</f>
        <v/>
      </c>
      <c r="CS152" s="284" t="str">
        <f ca="true">+IF(OFFSET('Sanitation Data'!$E$31,0,10*ROW('Sanitation Data'!E146))="","",OFFSET('Sanitation Data'!$E$31,0,10*ROW('Sanitation Data'!E146)))</f>
        <v/>
      </c>
      <c r="CT152" s="284" t="str">
        <f ca="true">+IF(OFFSET('Sanitation Data'!$E$32,0,10*ROW('Sanitation Data'!E146))="","",OFFSET('Sanitation Data'!$E$32,0,10*ROW('Sanitation Data'!E146)))</f>
        <v/>
      </c>
      <c r="CU152" s="284" t="str">
        <f ca="true">+IF(OFFSET('Sanitation Data'!$F$28,0,10*ROW('Sanitation Data'!F146))="","",OFFSET('Sanitation Data'!$F$28,0,10*ROW('Sanitation Data'!F146)))</f>
        <v/>
      </c>
      <c r="CV152" s="284" t="str">
        <f ca="true">+IF(OFFSET('Sanitation Data'!$F$29,0,10*ROW('Sanitation Data'!F146))="","",OFFSET('Sanitation Data'!$F$29,0,10*ROW('Sanitation Data'!F146)))</f>
        <v/>
      </c>
      <c r="CW152" s="284" t="str">
        <f ca="true">+IF(OFFSET('Sanitation Data'!$F$30,0,10*ROW('Sanitation Data'!F146))="","",OFFSET('Sanitation Data'!$F$30,0,10*ROW('Sanitation Data'!F146)))</f>
        <v/>
      </c>
      <c r="CX152" s="284" t="str">
        <f ca="true">+IF(OFFSET('Sanitation Data'!$F$31,0,10*ROW('Sanitation Data'!F146))="","",OFFSET('Sanitation Data'!$F$31,0,10*ROW('Sanitation Data'!F146)))</f>
        <v/>
      </c>
      <c r="CY152" s="284" t="str">
        <f ca="true">+IF(OFFSET('Sanitation Data'!$F$32,0,10*ROW('Sanitation Data'!F146))="","",OFFSET('Sanitation Data'!$F$32,0,10*ROW('Sanitation Data'!F146)))</f>
        <v/>
      </c>
      <c r="CZ152" s="284" t="str">
        <f ca="true">+IF(OFFSET('Sanitation Data'!$G$28,0,10*ROW('Sanitation Data'!G146))="","",OFFSET('Sanitation Data'!$G$28,0,10*ROW('Sanitation Data'!G146)))</f>
        <v/>
      </c>
      <c r="DA152" s="284" t="str">
        <f ca="true">+IF(OFFSET('Sanitation Data'!$G$29,0,10*ROW('Sanitation Data'!G146))="","",OFFSET('Sanitation Data'!$G$29,0,10*ROW('Sanitation Data'!G146)))</f>
        <v/>
      </c>
      <c r="DB152" s="284" t="str">
        <f ca="true">+IF(OFFSET('Sanitation Data'!$G$30,0,10*ROW('Sanitation Data'!G146))="","",OFFSET('Sanitation Data'!$G$30,0,10*ROW('Sanitation Data'!G146)))</f>
        <v/>
      </c>
      <c r="DC152" s="284" t="str">
        <f ca="true">+IF(OFFSET('Sanitation Data'!$G$31,0,10*ROW('Sanitation Data'!G146))="","",OFFSET('Sanitation Data'!$G$31,0,10*ROW('Sanitation Data'!G146)))</f>
        <v/>
      </c>
      <c r="DD152" s="284" t="str">
        <f ca="true">+IF(OFFSET('Sanitation Data'!$G$32,0,10*ROW('Sanitation Data'!G146))="","",OFFSET('Sanitation Data'!$G$32,0,10*ROW('Sanitation Data'!G146)))</f>
        <v/>
      </c>
      <c r="DE152" s="284" t="str">
        <f ca="true">+IF(OFFSET('Sanitation Data'!$H$28,0,10*ROW('Sanitation Data'!H146))="","",OFFSET('Sanitation Data'!$H$28,0,10*ROW('Sanitation Data'!H146)))</f>
        <v/>
      </c>
      <c r="DF152" s="284" t="str">
        <f ca="true">+IF(OFFSET('Sanitation Data'!$H$29,0,10*ROW('Sanitation Data'!H146))="","",OFFSET('Sanitation Data'!$H$29,0,10*ROW('Sanitation Data'!H146)))</f>
        <v/>
      </c>
      <c r="DG152" s="284" t="str">
        <f ca="true">+IF(OFFSET('Sanitation Data'!$H$30,0,10*ROW('Sanitation Data'!H146))="","",OFFSET('Sanitation Data'!$H$30,0,10*ROW('Sanitation Data'!H146)))</f>
        <v/>
      </c>
      <c r="DH152" s="284" t="str">
        <f ca="true">+IF(OFFSET('Sanitation Data'!$H$31,0,10*ROW('Sanitation Data'!H146))="","",OFFSET('Sanitation Data'!$H$31,0,10*ROW('Sanitation Data'!H146)))</f>
        <v/>
      </c>
      <c r="DI152" s="284" t="str">
        <f ca="true">+IF(OFFSET('Sanitation Data'!$H$32,0,10*ROW('Sanitation Data'!H146))="","",OFFSET('Sanitation Data'!$H$32,0,10*ROW('Sanitation Data'!H146)))</f>
        <v/>
      </c>
      <c r="DJ152" s="284" t="str">
        <f ca="true">+IF(OFFSET('Sanitation Data'!$I$28,0,10*ROW('Sanitation Data'!I146))="","",OFFSET('Sanitation Data'!$I$28,0,10*ROW('Sanitation Data'!I146)))</f>
        <v/>
      </c>
      <c r="DK152" s="284" t="str">
        <f ca="true">+IF(OFFSET('Sanitation Data'!$I$29,0,10*ROW('Sanitation Data'!I146))="","",OFFSET('Sanitation Data'!$I$29,0,10*ROW('Sanitation Data'!I146)))</f>
        <v/>
      </c>
      <c r="DL152" s="284" t="str">
        <f ca="true">+IF(OFFSET('Sanitation Data'!$I$30,0,10*ROW('Sanitation Data'!I146))="","",OFFSET('Sanitation Data'!$I$30,0,10*ROW('Sanitation Data'!I146)))</f>
        <v/>
      </c>
      <c r="DM152" s="284" t="str">
        <f ca="true">+IF(OFFSET('Sanitation Data'!$I$31,0,10*ROW('Sanitation Data'!I146))="","",OFFSET('Sanitation Data'!$I$31,0,10*ROW('Sanitation Data'!I146)))</f>
        <v/>
      </c>
      <c r="DN152" s="284" t="str">
        <f ca="true">+IF(OFFSET('Sanitation Data'!$I$32,0,10*ROW('Sanitation Data'!I146))="","",OFFSET('Sanitation Data'!$I$32,0,10*ROW('Sanitation Data'!I146)))</f>
        <v/>
      </c>
      <c r="DO152" s="284" t="str">
        <f ca="true">+IF(OFFSET('Hygiene Data'!$D$11,0,10*ROW('Hygiene Data'!D146))="","",OFFSET('Hygiene Data'!$D$11,0,10*ROW('Hygiene Data'!D146)))</f>
        <v/>
      </c>
      <c r="DP152" s="284" t="str">
        <f ca="true">+IF(OFFSET('Hygiene Data'!$D$12,0,10*ROW('Hygiene Data'!D146))="","",OFFSET('Hygiene Data'!$D$12,0,10*ROW('Hygiene Data'!D146)))</f>
        <v/>
      </c>
      <c r="DQ152" s="284" t="str">
        <f ca="true">+IF(OFFSET('Hygiene Data'!$D$13,0,10*ROW('Hygiene Data'!D146))="","",OFFSET('Hygiene Data'!$D$13,0,10*ROW('Hygiene Data'!D146)))</f>
        <v/>
      </c>
      <c r="DR152" s="284" t="str">
        <f ca="true">+IF(OFFSET('Hygiene Data'!$E$11,0,10*ROW('Hygiene Data'!E146))="","",OFFSET('Hygiene Data'!$E$11,0,10*ROW('Hygiene Data'!E146)))</f>
        <v/>
      </c>
      <c r="DS152" s="284" t="str">
        <f ca="true">+IF(OFFSET('Hygiene Data'!$E$12,0,10*ROW('Hygiene Data'!E146))="","",OFFSET('Hygiene Data'!$E$12,0,10*ROW('Hygiene Data'!E146)))</f>
        <v/>
      </c>
      <c r="DT152" s="284" t="str">
        <f ca="true">+IF(OFFSET('Hygiene Data'!$E$13,0,10*ROW('Hygiene Data'!E146))="","",OFFSET('Hygiene Data'!$E$13,0,10*ROW('Hygiene Data'!E146)))</f>
        <v/>
      </c>
      <c r="DU152" s="284" t="str">
        <f ca="true">+IF(OFFSET('Hygiene Data'!$F$11,0,10*ROW('Hygiene Data'!F146))="","",OFFSET('Hygiene Data'!$F$11,0,10*ROW('Hygiene Data'!F146)))</f>
        <v/>
      </c>
      <c r="DV152" s="284" t="str">
        <f ca="true">+IF(OFFSET('Hygiene Data'!$F$12,0,10*ROW('Hygiene Data'!F146))="","",OFFSET('Hygiene Data'!$F$12,0,10*ROW('Hygiene Data'!F146)))</f>
        <v/>
      </c>
      <c r="DW152" s="284" t="str">
        <f ca="true">+IF(OFFSET('Hygiene Data'!$F$13,0,10*ROW('Hygiene Data'!F146))="","",OFFSET('Hygiene Data'!$F$13,0,10*ROW('Hygiene Data'!F146)))</f>
        <v/>
      </c>
      <c r="DX152" s="284" t="str">
        <f ca="true">+IF(OFFSET('Hygiene Data'!$G$11,0,10*ROW('Hygiene Data'!G146))="","",OFFSET('Hygiene Data'!$G$11,0,10*ROW('Hygiene Data'!G146)))</f>
        <v/>
      </c>
      <c r="DY152" s="284" t="str">
        <f ca="true">+IF(OFFSET('Hygiene Data'!$G$12,0,10*ROW('Hygiene Data'!G146))="","",OFFSET('Hygiene Data'!$G$12,0,10*ROW('Hygiene Data'!G146)))</f>
        <v/>
      </c>
      <c r="DZ152" s="284" t="str">
        <f ca="true">+IF(OFFSET('Hygiene Data'!$G$13,0,10*ROW('Hygiene Data'!G146))="","",OFFSET('Hygiene Data'!$G$13,0,10*ROW('Hygiene Data'!G146)))</f>
        <v/>
      </c>
      <c r="EA152" s="284" t="str">
        <f ca="true">+IF(OFFSET('Hygiene Data'!$H$11,0,10*ROW('Hygiene Data'!H146))="","",OFFSET('Hygiene Data'!$H$11,0,10*ROW('Hygiene Data'!H146)))</f>
        <v/>
      </c>
      <c r="EB152" s="284" t="str">
        <f ca="true">+IF(OFFSET('Hygiene Data'!$H$12,0,10*ROW('Hygiene Data'!H146))="","",OFFSET('Hygiene Data'!$H$12,0,10*ROW('Hygiene Data'!H146)))</f>
        <v/>
      </c>
      <c r="EC152" s="284" t="str">
        <f ca="true">+IF(OFFSET('Hygiene Data'!$H$13,0,10*ROW('Hygiene Data'!H146))="","",OFFSET('Hygiene Data'!$H$13,0,10*ROW('Hygiene Data'!H146)))</f>
        <v/>
      </c>
      <c r="ED152" s="284" t="str">
        <f ca="true">+IF(OFFSET('Hygiene Data'!$I$11,0,10*ROW('Hygiene Data'!I146))="","",OFFSET('Hygiene Data'!$I$11,0,10*ROW('Hygiene Data'!I146)))</f>
        <v/>
      </c>
      <c r="EE152" s="284" t="str">
        <f ca="true">+IF(OFFSET('Hygiene Data'!$I$12,0,10*ROW('Hygiene Data'!I146))="","",OFFSET('Hygiene Data'!$I$12,0,10*ROW('Hygiene Data'!I146)))</f>
        <v/>
      </c>
      <c r="EF152" s="284"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9"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4"/>
      <c r="BS153" s="284" t="str">
        <f ca="true">+IF(OFFSET('Water Data'!$D$27,0,10*ROW('Water Data'!D147))="","",OFFSET('Water Data'!$D$27,0,10*ROW('Water Data'!D147)))</f>
        <v/>
      </c>
      <c r="BT153" s="284" t="str">
        <f ca="true">+IF(OFFSET('Water Data'!$D$28,0,10*ROW('Water Data'!D147))="","",OFFSET('Water Data'!$D$28,0,10*ROW('Water Data'!D147)))</f>
        <v/>
      </c>
      <c r="BU153" s="284" t="str">
        <f ca="true">+IF(OFFSET('Water Data'!$D$29,0,10*ROW('Water Data'!D147))="","",OFFSET('Water Data'!$D$29,0,10*ROW('Water Data'!D147)))</f>
        <v/>
      </c>
      <c r="BV153" s="284" t="str">
        <f ca="true">+IF(OFFSET('Water Data'!$E$27,0,10*ROW('Water Data'!E147))="","",OFFSET('Water Data'!$E$27,0,10*ROW('Water Data'!E147)))</f>
        <v/>
      </c>
      <c r="BW153" s="284" t="str">
        <f ca="true">+IF(OFFSET('Water Data'!$E$28,0,10*ROW('Water Data'!E147))="","",OFFSET('Water Data'!$E$28,0,10*ROW('Water Data'!E147)))</f>
        <v/>
      </c>
      <c r="BX153" s="284" t="str">
        <f ca="true">+IF(OFFSET('Water Data'!$E$29,0,10*ROW('Water Data'!E147))="","",OFFSET('Water Data'!$E$29,0,10*ROW('Water Data'!E147)))</f>
        <v/>
      </c>
      <c r="BY153" s="284" t="str">
        <f ca="true">+IF(OFFSET('Water Data'!$F$27,0,10*ROW('Water Data'!F147))="","",OFFSET('Water Data'!$F$27,0,10*ROW('Water Data'!F147)))</f>
        <v/>
      </c>
      <c r="BZ153" s="284" t="str">
        <f ca="true">+IF(OFFSET('Water Data'!$F$28,0,10*ROW('Water Data'!F147))="","",OFFSET('Water Data'!$F$28,0,10*ROW('Water Data'!F147)))</f>
        <v/>
      </c>
      <c r="CA153" s="284" t="str">
        <f ca="true">+IF(OFFSET('Water Data'!$F$29,0,10*ROW('Water Data'!F147))="","",OFFSET('Water Data'!$F$29,0,10*ROW('Water Data'!F147)))</f>
        <v/>
      </c>
      <c r="CB153" s="284" t="str">
        <f ca="true">+IF(OFFSET('Water Data'!$G$27,0,10*ROW('Water Data'!G147))="","",OFFSET('Water Data'!$G$27,0,10*ROW('Water Data'!G147)))</f>
        <v/>
      </c>
      <c r="CC153" s="284" t="str">
        <f ca="true">+IF(OFFSET('Water Data'!$G$28,0,10*ROW('Water Data'!G147))="","",OFFSET('Water Data'!$G$28,0,10*ROW('Water Data'!G147)))</f>
        <v/>
      </c>
      <c r="CD153" s="284" t="str">
        <f ca="true">+IF(OFFSET('Water Data'!$G$29,0,10*ROW('Water Data'!G147))="","",OFFSET('Water Data'!$G$29,0,10*ROW('Water Data'!G147)))</f>
        <v/>
      </c>
      <c r="CE153" s="284" t="str">
        <f ca="true">+IF(OFFSET('Water Data'!$H$27,0,10*ROW('Water Data'!H147))="","",OFFSET('Water Data'!$H$27,0,10*ROW('Water Data'!H147)))</f>
        <v/>
      </c>
      <c r="CF153" s="284" t="str">
        <f ca="true">+IF(OFFSET('Water Data'!$H$28,0,10*ROW('Water Data'!H147))="","",OFFSET('Water Data'!$H$28,0,10*ROW('Water Data'!H147)))</f>
        <v/>
      </c>
      <c r="CG153" s="284" t="str">
        <f ca="true">+IF(OFFSET('Water Data'!$H$29,0,10*ROW('Water Data'!H147))="","",OFFSET('Water Data'!$H$29,0,10*ROW('Water Data'!H147)))</f>
        <v/>
      </c>
      <c r="CH153" s="284" t="str">
        <f ca="true">+IF(OFFSET('Water Data'!$I$27,0,10*ROW('Water Data'!I147))="","",OFFSET('Water Data'!$I$27,0,10*ROW('Water Data'!I147)))</f>
        <v/>
      </c>
      <c r="CI153" s="284" t="str">
        <f ca="true">+IF(OFFSET('Water Data'!$I$28,0,10*ROW('Water Data'!I147))="","",OFFSET('Water Data'!$I$28,0,10*ROW('Water Data'!I147)))</f>
        <v/>
      </c>
      <c r="CJ153" s="284" t="str">
        <f ca="true">+IF(OFFSET('Water Data'!$I$29,0,10*ROW('Water Data'!I147))="","",OFFSET('Water Data'!$I$29,0,10*ROW('Water Data'!I147)))</f>
        <v/>
      </c>
      <c r="CK153" s="284" t="str">
        <f ca="true">+IF(OFFSET('Sanitation Data'!$D$28,0,10*ROW('Sanitation Data'!D147))="","",OFFSET('Sanitation Data'!$D$28,0,10*ROW('Sanitation Data'!D147)))</f>
        <v/>
      </c>
      <c r="CL153" s="284" t="str">
        <f ca="true">+IF(OFFSET('Sanitation Data'!$D$29,0,10*ROW('Sanitation Data'!D147))="","",OFFSET('Sanitation Data'!$D$29,0,10*ROW('Sanitation Data'!D147)))</f>
        <v/>
      </c>
      <c r="CM153" s="284" t="str">
        <f ca="true">+IF(OFFSET('Sanitation Data'!$D$30,0,10*ROW('Sanitation Data'!D147))="","",OFFSET('Sanitation Data'!$D$30,0,10*ROW('Sanitation Data'!D147)))</f>
        <v/>
      </c>
      <c r="CN153" s="284" t="str">
        <f ca="true">+IF(OFFSET('Sanitation Data'!$D$31,0,10*ROW('Sanitation Data'!D147))="","",OFFSET('Sanitation Data'!$D$31,0,10*ROW('Sanitation Data'!D147)))</f>
        <v/>
      </c>
      <c r="CO153" s="284" t="str">
        <f ca="true">+IF(OFFSET('Sanitation Data'!$D$32,0,10*ROW('Sanitation Data'!D147))="","",OFFSET('Sanitation Data'!$D$32,0,10*ROW('Sanitation Data'!D147)))</f>
        <v/>
      </c>
      <c r="CP153" s="284" t="str">
        <f ca="true">+IF(OFFSET('Sanitation Data'!$E$28,0,10*ROW('Sanitation Data'!E147))="","",OFFSET('Sanitation Data'!$E$28,0,10*ROW('Sanitation Data'!E147)))</f>
        <v/>
      </c>
      <c r="CQ153" s="284" t="str">
        <f ca="true">+IF(OFFSET('Sanitation Data'!$E$29,0,10*ROW('Sanitation Data'!E147))="","",OFFSET('Sanitation Data'!$E$29,0,10*ROW('Sanitation Data'!E147)))</f>
        <v/>
      </c>
      <c r="CR153" s="284" t="str">
        <f ca="true">+IF(OFFSET('Sanitation Data'!$E$30,0,10*ROW('Sanitation Data'!E147))="","",OFFSET('Sanitation Data'!$E$30,0,10*ROW('Sanitation Data'!E147)))</f>
        <v/>
      </c>
      <c r="CS153" s="284" t="str">
        <f ca="true">+IF(OFFSET('Sanitation Data'!$E$31,0,10*ROW('Sanitation Data'!E147))="","",OFFSET('Sanitation Data'!$E$31,0,10*ROW('Sanitation Data'!E147)))</f>
        <v/>
      </c>
      <c r="CT153" s="284" t="str">
        <f ca="true">+IF(OFFSET('Sanitation Data'!$E$32,0,10*ROW('Sanitation Data'!E147))="","",OFFSET('Sanitation Data'!$E$32,0,10*ROW('Sanitation Data'!E147)))</f>
        <v/>
      </c>
      <c r="CU153" s="284" t="str">
        <f ca="true">+IF(OFFSET('Sanitation Data'!$F$28,0,10*ROW('Sanitation Data'!F147))="","",OFFSET('Sanitation Data'!$F$28,0,10*ROW('Sanitation Data'!F147)))</f>
        <v/>
      </c>
      <c r="CV153" s="284" t="str">
        <f ca="true">+IF(OFFSET('Sanitation Data'!$F$29,0,10*ROW('Sanitation Data'!F147))="","",OFFSET('Sanitation Data'!$F$29,0,10*ROW('Sanitation Data'!F147)))</f>
        <v/>
      </c>
      <c r="CW153" s="284" t="str">
        <f ca="true">+IF(OFFSET('Sanitation Data'!$F$30,0,10*ROW('Sanitation Data'!F147))="","",OFFSET('Sanitation Data'!$F$30,0,10*ROW('Sanitation Data'!F147)))</f>
        <v/>
      </c>
      <c r="CX153" s="284" t="str">
        <f ca="true">+IF(OFFSET('Sanitation Data'!$F$31,0,10*ROW('Sanitation Data'!F147))="","",OFFSET('Sanitation Data'!$F$31,0,10*ROW('Sanitation Data'!F147)))</f>
        <v/>
      </c>
      <c r="CY153" s="284" t="str">
        <f ca="true">+IF(OFFSET('Sanitation Data'!$F$32,0,10*ROW('Sanitation Data'!F147))="","",OFFSET('Sanitation Data'!$F$32,0,10*ROW('Sanitation Data'!F147)))</f>
        <v/>
      </c>
      <c r="CZ153" s="284" t="str">
        <f ca="true">+IF(OFFSET('Sanitation Data'!$G$28,0,10*ROW('Sanitation Data'!G147))="","",OFFSET('Sanitation Data'!$G$28,0,10*ROW('Sanitation Data'!G147)))</f>
        <v/>
      </c>
      <c r="DA153" s="284" t="str">
        <f ca="true">+IF(OFFSET('Sanitation Data'!$G$29,0,10*ROW('Sanitation Data'!G147))="","",OFFSET('Sanitation Data'!$G$29,0,10*ROW('Sanitation Data'!G147)))</f>
        <v/>
      </c>
      <c r="DB153" s="284" t="str">
        <f ca="true">+IF(OFFSET('Sanitation Data'!$G$30,0,10*ROW('Sanitation Data'!G147))="","",OFFSET('Sanitation Data'!$G$30,0,10*ROW('Sanitation Data'!G147)))</f>
        <v/>
      </c>
      <c r="DC153" s="284" t="str">
        <f ca="true">+IF(OFFSET('Sanitation Data'!$G$31,0,10*ROW('Sanitation Data'!G147))="","",OFFSET('Sanitation Data'!$G$31,0,10*ROW('Sanitation Data'!G147)))</f>
        <v/>
      </c>
      <c r="DD153" s="284" t="str">
        <f ca="true">+IF(OFFSET('Sanitation Data'!$G$32,0,10*ROW('Sanitation Data'!G147))="","",OFFSET('Sanitation Data'!$G$32,0,10*ROW('Sanitation Data'!G147)))</f>
        <v/>
      </c>
      <c r="DE153" s="284" t="str">
        <f ca="true">+IF(OFFSET('Sanitation Data'!$H$28,0,10*ROW('Sanitation Data'!H147))="","",OFFSET('Sanitation Data'!$H$28,0,10*ROW('Sanitation Data'!H147)))</f>
        <v/>
      </c>
      <c r="DF153" s="284" t="str">
        <f ca="true">+IF(OFFSET('Sanitation Data'!$H$29,0,10*ROW('Sanitation Data'!H147))="","",OFFSET('Sanitation Data'!$H$29,0,10*ROW('Sanitation Data'!H147)))</f>
        <v/>
      </c>
      <c r="DG153" s="284" t="str">
        <f ca="true">+IF(OFFSET('Sanitation Data'!$H$30,0,10*ROW('Sanitation Data'!H147))="","",OFFSET('Sanitation Data'!$H$30,0,10*ROW('Sanitation Data'!H147)))</f>
        <v/>
      </c>
      <c r="DH153" s="284" t="str">
        <f ca="true">+IF(OFFSET('Sanitation Data'!$H$31,0,10*ROW('Sanitation Data'!H147))="","",OFFSET('Sanitation Data'!$H$31,0,10*ROW('Sanitation Data'!H147)))</f>
        <v/>
      </c>
      <c r="DI153" s="284" t="str">
        <f ca="true">+IF(OFFSET('Sanitation Data'!$H$32,0,10*ROW('Sanitation Data'!H147))="","",OFFSET('Sanitation Data'!$H$32,0,10*ROW('Sanitation Data'!H147)))</f>
        <v/>
      </c>
      <c r="DJ153" s="284" t="str">
        <f ca="true">+IF(OFFSET('Sanitation Data'!$I$28,0,10*ROW('Sanitation Data'!I147))="","",OFFSET('Sanitation Data'!$I$28,0,10*ROW('Sanitation Data'!I147)))</f>
        <v/>
      </c>
      <c r="DK153" s="284" t="str">
        <f ca="true">+IF(OFFSET('Sanitation Data'!$I$29,0,10*ROW('Sanitation Data'!I147))="","",OFFSET('Sanitation Data'!$I$29,0,10*ROW('Sanitation Data'!I147)))</f>
        <v/>
      </c>
      <c r="DL153" s="284" t="str">
        <f ca="true">+IF(OFFSET('Sanitation Data'!$I$30,0,10*ROW('Sanitation Data'!I147))="","",OFFSET('Sanitation Data'!$I$30,0,10*ROW('Sanitation Data'!I147)))</f>
        <v/>
      </c>
      <c r="DM153" s="284" t="str">
        <f ca="true">+IF(OFFSET('Sanitation Data'!$I$31,0,10*ROW('Sanitation Data'!I147))="","",OFFSET('Sanitation Data'!$I$31,0,10*ROW('Sanitation Data'!I147)))</f>
        <v/>
      </c>
      <c r="DN153" s="284" t="str">
        <f ca="true">+IF(OFFSET('Sanitation Data'!$I$32,0,10*ROW('Sanitation Data'!I147))="","",OFFSET('Sanitation Data'!$I$32,0,10*ROW('Sanitation Data'!I147)))</f>
        <v/>
      </c>
      <c r="DO153" s="284" t="str">
        <f ca="true">+IF(OFFSET('Hygiene Data'!$D$11,0,10*ROW('Hygiene Data'!D147))="","",OFFSET('Hygiene Data'!$D$11,0,10*ROW('Hygiene Data'!D147)))</f>
        <v/>
      </c>
      <c r="DP153" s="284" t="str">
        <f ca="true">+IF(OFFSET('Hygiene Data'!$D$12,0,10*ROW('Hygiene Data'!D147))="","",OFFSET('Hygiene Data'!$D$12,0,10*ROW('Hygiene Data'!D147)))</f>
        <v/>
      </c>
      <c r="DQ153" s="284" t="str">
        <f ca="true">+IF(OFFSET('Hygiene Data'!$D$13,0,10*ROW('Hygiene Data'!D147))="","",OFFSET('Hygiene Data'!$D$13,0,10*ROW('Hygiene Data'!D147)))</f>
        <v/>
      </c>
      <c r="DR153" s="284" t="str">
        <f ca="true">+IF(OFFSET('Hygiene Data'!$E$11,0,10*ROW('Hygiene Data'!E147))="","",OFFSET('Hygiene Data'!$E$11,0,10*ROW('Hygiene Data'!E147)))</f>
        <v/>
      </c>
      <c r="DS153" s="284" t="str">
        <f ca="true">+IF(OFFSET('Hygiene Data'!$E$12,0,10*ROW('Hygiene Data'!E147))="","",OFFSET('Hygiene Data'!$E$12,0,10*ROW('Hygiene Data'!E147)))</f>
        <v/>
      </c>
      <c r="DT153" s="284" t="str">
        <f ca="true">+IF(OFFSET('Hygiene Data'!$E$13,0,10*ROW('Hygiene Data'!E147))="","",OFFSET('Hygiene Data'!$E$13,0,10*ROW('Hygiene Data'!E147)))</f>
        <v/>
      </c>
      <c r="DU153" s="284" t="str">
        <f ca="true">+IF(OFFSET('Hygiene Data'!$F$11,0,10*ROW('Hygiene Data'!F147))="","",OFFSET('Hygiene Data'!$F$11,0,10*ROW('Hygiene Data'!F147)))</f>
        <v/>
      </c>
      <c r="DV153" s="284" t="str">
        <f ca="true">+IF(OFFSET('Hygiene Data'!$F$12,0,10*ROW('Hygiene Data'!F147))="","",OFFSET('Hygiene Data'!$F$12,0,10*ROW('Hygiene Data'!F147)))</f>
        <v/>
      </c>
      <c r="DW153" s="284" t="str">
        <f ca="true">+IF(OFFSET('Hygiene Data'!$F$13,0,10*ROW('Hygiene Data'!F147))="","",OFFSET('Hygiene Data'!$F$13,0,10*ROW('Hygiene Data'!F147)))</f>
        <v/>
      </c>
      <c r="DX153" s="284" t="str">
        <f ca="true">+IF(OFFSET('Hygiene Data'!$G$11,0,10*ROW('Hygiene Data'!G147))="","",OFFSET('Hygiene Data'!$G$11,0,10*ROW('Hygiene Data'!G147)))</f>
        <v/>
      </c>
      <c r="DY153" s="284" t="str">
        <f ca="true">+IF(OFFSET('Hygiene Data'!$G$12,0,10*ROW('Hygiene Data'!G147))="","",OFFSET('Hygiene Data'!$G$12,0,10*ROW('Hygiene Data'!G147)))</f>
        <v/>
      </c>
      <c r="DZ153" s="284" t="str">
        <f ca="true">+IF(OFFSET('Hygiene Data'!$G$13,0,10*ROW('Hygiene Data'!G147))="","",OFFSET('Hygiene Data'!$G$13,0,10*ROW('Hygiene Data'!G147)))</f>
        <v/>
      </c>
      <c r="EA153" s="284" t="str">
        <f ca="true">+IF(OFFSET('Hygiene Data'!$H$11,0,10*ROW('Hygiene Data'!H147))="","",OFFSET('Hygiene Data'!$H$11,0,10*ROW('Hygiene Data'!H147)))</f>
        <v/>
      </c>
      <c r="EB153" s="284" t="str">
        <f ca="true">+IF(OFFSET('Hygiene Data'!$H$12,0,10*ROW('Hygiene Data'!H147))="","",OFFSET('Hygiene Data'!$H$12,0,10*ROW('Hygiene Data'!H147)))</f>
        <v/>
      </c>
      <c r="EC153" s="284" t="str">
        <f ca="true">+IF(OFFSET('Hygiene Data'!$H$13,0,10*ROW('Hygiene Data'!H147))="","",OFFSET('Hygiene Data'!$H$13,0,10*ROW('Hygiene Data'!H147)))</f>
        <v/>
      </c>
      <c r="ED153" s="284" t="str">
        <f ca="true">+IF(OFFSET('Hygiene Data'!$I$11,0,10*ROW('Hygiene Data'!I147))="","",OFFSET('Hygiene Data'!$I$11,0,10*ROW('Hygiene Data'!I147)))</f>
        <v/>
      </c>
      <c r="EE153" s="284" t="str">
        <f ca="true">+IF(OFFSET('Hygiene Data'!$I$12,0,10*ROW('Hygiene Data'!I147))="","",OFFSET('Hygiene Data'!$I$12,0,10*ROW('Hygiene Data'!I147)))</f>
        <v/>
      </c>
      <c r="EF153" s="284"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9"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4"/>
      <c r="BS154" s="284" t="str">
        <f ca="true">+IF(OFFSET('Water Data'!$D$27,0,10*ROW('Water Data'!D148))="","",OFFSET('Water Data'!$D$27,0,10*ROW('Water Data'!D148)))</f>
        <v/>
      </c>
      <c r="BT154" s="284" t="str">
        <f ca="true">+IF(OFFSET('Water Data'!$D$28,0,10*ROW('Water Data'!D148))="","",OFFSET('Water Data'!$D$28,0,10*ROW('Water Data'!D148)))</f>
        <v/>
      </c>
      <c r="BU154" s="284" t="str">
        <f ca="true">+IF(OFFSET('Water Data'!$D$29,0,10*ROW('Water Data'!D148))="","",OFFSET('Water Data'!$D$29,0,10*ROW('Water Data'!D148)))</f>
        <v/>
      </c>
      <c r="BV154" s="284" t="str">
        <f ca="true">+IF(OFFSET('Water Data'!$E$27,0,10*ROW('Water Data'!E148))="","",OFFSET('Water Data'!$E$27,0,10*ROW('Water Data'!E148)))</f>
        <v/>
      </c>
      <c r="BW154" s="284" t="str">
        <f ca="true">+IF(OFFSET('Water Data'!$E$28,0,10*ROW('Water Data'!E148))="","",OFFSET('Water Data'!$E$28,0,10*ROW('Water Data'!E148)))</f>
        <v/>
      </c>
      <c r="BX154" s="284" t="str">
        <f ca="true">+IF(OFFSET('Water Data'!$E$29,0,10*ROW('Water Data'!E148))="","",OFFSET('Water Data'!$E$29,0,10*ROW('Water Data'!E148)))</f>
        <v/>
      </c>
      <c r="BY154" s="284" t="str">
        <f ca="true">+IF(OFFSET('Water Data'!$F$27,0,10*ROW('Water Data'!F148))="","",OFFSET('Water Data'!$F$27,0,10*ROW('Water Data'!F148)))</f>
        <v/>
      </c>
      <c r="BZ154" s="284" t="str">
        <f ca="true">+IF(OFFSET('Water Data'!$F$28,0,10*ROW('Water Data'!F148))="","",OFFSET('Water Data'!$F$28,0,10*ROW('Water Data'!F148)))</f>
        <v/>
      </c>
      <c r="CA154" s="284" t="str">
        <f ca="true">+IF(OFFSET('Water Data'!$F$29,0,10*ROW('Water Data'!F148))="","",OFFSET('Water Data'!$F$29,0,10*ROW('Water Data'!F148)))</f>
        <v/>
      </c>
      <c r="CB154" s="284" t="str">
        <f ca="true">+IF(OFFSET('Water Data'!$G$27,0,10*ROW('Water Data'!G148))="","",OFFSET('Water Data'!$G$27,0,10*ROW('Water Data'!G148)))</f>
        <v/>
      </c>
      <c r="CC154" s="284" t="str">
        <f ca="true">+IF(OFFSET('Water Data'!$G$28,0,10*ROW('Water Data'!G148))="","",OFFSET('Water Data'!$G$28,0,10*ROW('Water Data'!G148)))</f>
        <v/>
      </c>
      <c r="CD154" s="284" t="str">
        <f ca="true">+IF(OFFSET('Water Data'!$G$29,0,10*ROW('Water Data'!G148))="","",OFFSET('Water Data'!$G$29,0,10*ROW('Water Data'!G148)))</f>
        <v/>
      </c>
      <c r="CE154" s="284" t="str">
        <f ca="true">+IF(OFFSET('Water Data'!$H$27,0,10*ROW('Water Data'!H148))="","",OFFSET('Water Data'!$H$27,0,10*ROW('Water Data'!H148)))</f>
        <v/>
      </c>
      <c r="CF154" s="284" t="str">
        <f ca="true">+IF(OFFSET('Water Data'!$H$28,0,10*ROW('Water Data'!H148))="","",OFFSET('Water Data'!$H$28,0,10*ROW('Water Data'!H148)))</f>
        <v/>
      </c>
      <c r="CG154" s="284" t="str">
        <f ca="true">+IF(OFFSET('Water Data'!$H$29,0,10*ROW('Water Data'!H148))="","",OFFSET('Water Data'!$H$29,0,10*ROW('Water Data'!H148)))</f>
        <v/>
      </c>
      <c r="CH154" s="284" t="str">
        <f ca="true">+IF(OFFSET('Water Data'!$I$27,0,10*ROW('Water Data'!I148))="","",OFFSET('Water Data'!$I$27,0,10*ROW('Water Data'!I148)))</f>
        <v/>
      </c>
      <c r="CI154" s="284" t="str">
        <f ca="true">+IF(OFFSET('Water Data'!$I$28,0,10*ROW('Water Data'!I148))="","",OFFSET('Water Data'!$I$28,0,10*ROW('Water Data'!I148)))</f>
        <v/>
      </c>
      <c r="CJ154" s="284" t="str">
        <f ca="true">+IF(OFFSET('Water Data'!$I$29,0,10*ROW('Water Data'!I148))="","",OFFSET('Water Data'!$I$29,0,10*ROW('Water Data'!I148)))</f>
        <v/>
      </c>
      <c r="CK154" s="284" t="str">
        <f ca="true">+IF(OFFSET('Sanitation Data'!$D$28,0,10*ROW('Sanitation Data'!D148))="","",OFFSET('Sanitation Data'!$D$28,0,10*ROW('Sanitation Data'!D148)))</f>
        <v/>
      </c>
      <c r="CL154" s="284" t="str">
        <f ca="true">+IF(OFFSET('Sanitation Data'!$D$29,0,10*ROW('Sanitation Data'!D148))="","",OFFSET('Sanitation Data'!$D$29,0,10*ROW('Sanitation Data'!D148)))</f>
        <v/>
      </c>
      <c r="CM154" s="284" t="str">
        <f ca="true">+IF(OFFSET('Sanitation Data'!$D$30,0,10*ROW('Sanitation Data'!D148))="","",OFFSET('Sanitation Data'!$D$30,0,10*ROW('Sanitation Data'!D148)))</f>
        <v/>
      </c>
      <c r="CN154" s="284" t="str">
        <f ca="true">+IF(OFFSET('Sanitation Data'!$D$31,0,10*ROW('Sanitation Data'!D148))="","",OFFSET('Sanitation Data'!$D$31,0,10*ROW('Sanitation Data'!D148)))</f>
        <v/>
      </c>
      <c r="CO154" s="284" t="str">
        <f ca="true">+IF(OFFSET('Sanitation Data'!$D$32,0,10*ROW('Sanitation Data'!D148))="","",OFFSET('Sanitation Data'!$D$32,0,10*ROW('Sanitation Data'!D148)))</f>
        <v/>
      </c>
      <c r="CP154" s="284" t="str">
        <f ca="true">+IF(OFFSET('Sanitation Data'!$E$28,0,10*ROW('Sanitation Data'!E148))="","",OFFSET('Sanitation Data'!$E$28,0,10*ROW('Sanitation Data'!E148)))</f>
        <v/>
      </c>
      <c r="CQ154" s="284" t="str">
        <f ca="true">+IF(OFFSET('Sanitation Data'!$E$29,0,10*ROW('Sanitation Data'!E148))="","",OFFSET('Sanitation Data'!$E$29,0,10*ROW('Sanitation Data'!E148)))</f>
        <v/>
      </c>
      <c r="CR154" s="284" t="str">
        <f ca="true">+IF(OFFSET('Sanitation Data'!$E$30,0,10*ROW('Sanitation Data'!E148))="","",OFFSET('Sanitation Data'!$E$30,0,10*ROW('Sanitation Data'!E148)))</f>
        <v/>
      </c>
      <c r="CS154" s="284" t="str">
        <f ca="true">+IF(OFFSET('Sanitation Data'!$E$31,0,10*ROW('Sanitation Data'!E148))="","",OFFSET('Sanitation Data'!$E$31,0,10*ROW('Sanitation Data'!E148)))</f>
        <v/>
      </c>
      <c r="CT154" s="284" t="str">
        <f ca="true">+IF(OFFSET('Sanitation Data'!$E$32,0,10*ROW('Sanitation Data'!E148))="","",OFFSET('Sanitation Data'!$E$32,0,10*ROW('Sanitation Data'!E148)))</f>
        <v/>
      </c>
      <c r="CU154" s="284" t="str">
        <f ca="true">+IF(OFFSET('Sanitation Data'!$F$28,0,10*ROW('Sanitation Data'!F148))="","",OFFSET('Sanitation Data'!$F$28,0,10*ROW('Sanitation Data'!F148)))</f>
        <v/>
      </c>
      <c r="CV154" s="284" t="str">
        <f ca="true">+IF(OFFSET('Sanitation Data'!$F$29,0,10*ROW('Sanitation Data'!F148))="","",OFFSET('Sanitation Data'!$F$29,0,10*ROW('Sanitation Data'!F148)))</f>
        <v/>
      </c>
      <c r="CW154" s="284" t="str">
        <f ca="true">+IF(OFFSET('Sanitation Data'!$F$30,0,10*ROW('Sanitation Data'!F148))="","",OFFSET('Sanitation Data'!$F$30,0,10*ROW('Sanitation Data'!F148)))</f>
        <v/>
      </c>
      <c r="CX154" s="284" t="str">
        <f ca="true">+IF(OFFSET('Sanitation Data'!$F$31,0,10*ROW('Sanitation Data'!F148))="","",OFFSET('Sanitation Data'!$F$31,0,10*ROW('Sanitation Data'!F148)))</f>
        <v/>
      </c>
      <c r="CY154" s="284" t="str">
        <f ca="true">+IF(OFFSET('Sanitation Data'!$F$32,0,10*ROW('Sanitation Data'!F148))="","",OFFSET('Sanitation Data'!$F$32,0,10*ROW('Sanitation Data'!F148)))</f>
        <v/>
      </c>
      <c r="CZ154" s="284" t="str">
        <f ca="true">+IF(OFFSET('Sanitation Data'!$G$28,0,10*ROW('Sanitation Data'!G148))="","",OFFSET('Sanitation Data'!$G$28,0,10*ROW('Sanitation Data'!G148)))</f>
        <v/>
      </c>
      <c r="DA154" s="284" t="str">
        <f ca="true">+IF(OFFSET('Sanitation Data'!$G$29,0,10*ROW('Sanitation Data'!G148))="","",OFFSET('Sanitation Data'!$G$29,0,10*ROW('Sanitation Data'!G148)))</f>
        <v/>
      </c>
      <c r="DB154" s="284" t="str">
        <f ca="true">+IF(OFFSET('Sanitation Data'!$G$30,0,10*ROW('Sanitation Data'!G148))="","",OFFSET('Sanitation Data'!$G$30,0,10*ROW('Sanitation Data'!G148)))</f>
        <v/>
      </c>
      <c r="DC154" s="284" t="str">
        <f ca="true">+IF(OFFSET('Sanitation Data'!$G$31,0,10*ROW('Sanitation Data'!G148))="","",OFFSET('Sanitation Data'!$G$31,0,10*ROW('Sanitation Data'!G148)))</f>
        <v/>
      </c>
      <c r="DD154" s="284" t="str">
        <f ca="true">+IF(OFFSET('Sanitation Data'!$G$32,0,10*ROW('Sanitation Data'!G148))="","",OFFSET('Sanitation Data'!$G$32,0,10*ROW('Sanitation Data'!G148)))</f>
        <v/>
      </c>
      <c r="DE154" s="284" t="str">
        <f ca="true">+IF(OFFSET('Sanitation Data'!$H$28,0,10*ROW('Sanitation Data'!H148))="","",OFFSET('Sanitation Data'!$H$28,0,10*ROW('Sanitation Data'!H148)))</f>
        <v/>
      </c>
      <c r="DF154" s="284" t="str">
        <f ca="true">+IF(OFFSET('Sanitation Data'!$H$29,0,10*ROW('Sanitation Data'!H148))="","",OFFSET('Sanitation Data'!$H$29,0,10*ROW('Sanitation Data'!H148)))</f>
        <v/>
      </c>
      <c r="DG154" s="284" t="str">
        <f ca="true">+IF(OFFSET('Sanitation Data'!$H$30,0,10*ROW('Sanitation Data'!H148))="","",OFFSET('Sanitation Data'!$H$30,0,10*ROW('Sanitation Data'!H148)))</f>
        <v/>
      </c>
      <c r="DH154" s="284" t="str">
        <f ca="true">+IF(OFFSET('Sanitation Data'!$H$31,0,10*ROW('Sanitation Data'!H148))="","",OFFSET('Sanitation Data'!$H$31,0,10*ROW('Sanitation Data'!H148)))</f>
        <v/>
      </c>
      <c r="DI154" s="284" t="str">
        <f ca="true">+IF(OFFSET('Sanitation Data'!$H$32,0,10*ROW('Sanitation Data'!H148))="","",OFFSET('Sanitation Data'!$H$32,0,10*ROW('Sanitation Data'!H148)))</f>
        <v/>
      </c>
      <c r="DJ154" s="284" t="str">
        <f ca="true">+IF(OFFSET('Sanitation Data'!$I$28,0,10*ROW('Sanitation Data'!I148))="","",OFFSET('Sanitation Data'!$I$28,0,10*ROW('Sanitation Data'!I148)))</f>
        <v/>
      </c>
      <c r="DK154" s="284" t="str">
        <f ca="true">+IF(OFFSET('Sanitation Data'!$I$29,0,10*ROW('Sanitation Data'!I148))="","",OFFSET('Sanitation Data'!$I$29,0,10*ROW('Sanitation Data'!I148)))</f>
        <v/>
      </c>
      <c r="DL154" s="284" t="str">
        <f ca="true">+IF(OFFSET('Sanitation Data'!$I$30,0,10*ROW('Sanitation Data'!I148))="","",OFFSET('Sanitation Data'!$I$30,0,10*ROW('Sanitation Data'!I148)))</f>
        <v/>
      </c>
      <c r="DM154" s="284" t="str">
        <f ca="true">+IF(OFFSET('Sanitation Data'!$I$31,0,10*ROW('Sanitation Data'!I148))="","",OFFSET('Sanitation Data'!$I$31,0,10*ROW('Sanitation Data'!I148)))</f>
        <v/>
      </c>
      <c r="DN154" s="284" t="str">
        <f ca="true">+IF(OFFSET('Sanitation Data'!$I$32,0,10*ROW('Sanitation Data'!I148))="","",OFFSET('Sanitation Data'!$I$32,0,10*ROW('Sanitation Data'!I148)))</f>
        <v/>
      </c>
      <c r="DO154" s="284" t="str">
        <f ca="true">+IF(OFFSET('Hygiene Data'!$D$11,0,10*ROW('Hygiene Data'!D148))="","",OFFSET('Hygiene Data'!$D$11,0,10*ROW('Hygiene Data'!D148)))</f>
        <v/>
      </c>
      <c r="DP154" s="284" t="str">
        <f ca="true">+IF(OFFSET('Hygiene Data'!$D$12,0,10*ROW('Hygiene Data'!D148))="","",OFFSET('Hygiene Data'!$D$12,0,10*ROW('Hygiene Data'!D148)))</f>
        <v/>
      </c>
      <c r="DQ154" s="284" t="str">
        <f ca="true">+IF(OFFSET('Hygiene Data'!$D$13,0,10*ROW('Hygiene Data'!D148))="","",OFFSET('Hygiene Data'!$D$13,0,10*ROW('Hygiene Data'!D148)))</f>
        <v/>
      </c>
      <c r="DR154" s="284" t="str">
        <f ca="true">+IF(OFFSET('Hygiene Data'!$E$11,0,10*ROW('Hygiene Data'!E148))="","",OFFSET('Hygiene Data'!$E$11,0,10*ROW('Hygiene Data'!E148)))</f>
        <v/>
      </c>
      <c r="DS154" s="284" t="str">
        <f ca="true">+IF(OFFSET('Hygiene Data'!$E$12,0,10*ROW('Hygiene Data'!E148))="","",OFFSET('Hygiene Data'!$E$12,0,10*ROW('Hygiene Data'!E148)))</f>
        <v/>
      </c>
      <c r="DT154" s="284" t="str">
        <f ca="true">+IF(OFFSET('Hygiene Data'!$E$13,0,10*ROW('Hygiene Data'!E148))="","",OFFSET('Hygiene Data'!$E$13,0,10*ROW('Hygiene Data'!E148)))</f>
        <v/>
      </c>
      <c r="DU154" s="284" t="str">
        <f ca="true">+IF(OFFSET('Hygiene Data'!$F$11,0,10*ROW('Hygiene Data'!F148))="","",OFFSET('Hygiene Data'!$F$11,0,10*ROW('Hygiene Data'!F148)))</f>
        <v/>
      </c>
      <c r="DV154" s="284" t="str">
        <f ca="true">+IF(OFFSET('Hygiene Data'!$F$12,0,10*ROW('Hygiene Data'!F148))="","",OFFSET('Hygiene Data'!$F$12,0,10*ROW('Hygiene Data'!F148)))</f>
        <v/>
      </c>
      <c r="DW154" s="284" t="str">
        <f ca="true">+IF(OFFSET('Hygiene Data'!$F$13,0,10*ROW('Hygiene Data'!F148))="","",OFFSET('Hygiene Data'!$F$13,0,10*ROW('Hygiene Data'!F148)))</f>
        <v/>
      </c>
      <c r="DX154" s="284" t="str">
        <f ca="true">+IF(OFFSET('Hygiene Data'!$G$11,0,10*ROW('Hygiene Data'!G148))="","",OFFSET('Hygiene Data'!$G$11,0,10*ROW('Hygiene Data'!G148)))</f>
        <v/>
      </c>
      <c r="DY154" s="284" t="str">
        <f ca="true">+IF(OFFSET('Hygiene Data'!$G$12,0,10*ROW('Hygiene Data'!G148))="","",OFFSET('Hygiene Data'!$G$12,0,10*ROW('Hygiene Data'!G148)))</f>
        <v/>
      </c>
      <c r="DZ154" s="284" t="str">
        <f ca="true">+IF(OFFSET('Hygiene Data'!$G$13,0,10*ROW('Hygiene Data'!G148))="","",OFFSET('Hygiene Data'!$G$13,0,10*ROW('Hygiene Data'!G148)))</f>
        <v/>
      </c>
      <c r="EA154" s="284" t="str">
        <f ca="true">+IF(OFFSET('Hygiene Data'!$H$11,0,10*ROW('Hygiene Data'!H148))="","",OFFSET('Hygiene Data'!$H$11,0,10*ROW('Hygiene Data'!H148)))</f>
        <v/>
      </c>
      <c r="EB154" s="284" t="str">
        <f ca="true">+IF(OFFSET('Hygiene Data'!$H$12,0,10*ROW('Hygiene Data'!H148))="","",OFFSET('Hygiene Data'!$H$12,0,10*ROW('Hygiene Data'!H148)))</f>
        <v/>
      </c>
      <c r="EC154" s="284" t="str">
        <f ca="true">+IF(OFFSET('Hygiene Data'!$H$13,0,10*ROW('Hygiene Data'!H148))="","",OFFSET('Hygiene Data'!$H$13,0,10*ROW('Hygiene Data'!H148)))</f>
        <v/>
      </c>
      <c r="ED154" s="284" t="str">
        <f ca="true">+IF(OFFSET('Hygiene Data'!$I$11,0,10*ROW('Hygiene Data'!I148))="","",OFFSET('Hygiene Data'!$I$11,0,10*ROW('Hygiene Data'!I148)))</f>
        <v/>
      </c>
      <c r="EE154" s="284" t="str">
        <f ca="true">+IF(OFFSET('Hygiene Data'!$I$12,0,10*ROW('Hygiene Data'!I148))="","",OFFSET('Hygiene Data'!$I$12,0,10*ROW('Hygiene Data'!I148)))</f>
        <v/>
      </c>
      <c r="EF154" s="284"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9"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4"/>
      <c r="BS155" s="284" t="str">
        <f ca="true">+IF(OFFSET('Water Data'!$D$27,0,10*ROW('Water Data'!D149))="","",OFFSET('Water Data'!$D$27,0,10*ROW('Water Data'!D149)))</f>
        <v/>
      </c>
      <c r="BT155" s="284" t="str">
        <f ca="true">+IF(OFFSET('Water Data'!$D$28,0,10*ROW('Water Data'!D149))="","",OFFSET('Water Data'!$D$28,0,10*ROW('Water Data'!D149)))</f>
        <v/>
      </c>
      <c r="BU155" s="284" t="str">
        <f ca="true">+IF(OFFSET('Water Data'!$D$29,0,10*ROW('Water Data'!D149))="","",OFFSET('Water Data'!$D$29,0,10*ROW('Water Data'!D149)))</f>
        <v/>
      </c>
      <c r="BV155" s="284" t="str">
        <f ca="true">+IF(OFFSET('Water Data'!$E$27,0,10*ROW('Water Data'!E149))="","",OFFSET('Water Data'!$E$27,0,10*ROW('Water Data'!E149)))</f>
        <v/>
      </c>
      <c r="BW155" s="284" t="str">
        <f ca="true">+IF(OFFSET('Water Data'!$E$28,0,10*ROW('Water Data'!E149))="","",OFFSET('Water Data'!$E$28,0,10*ROW('Water Data'!E149)))</f>
        <v/>
      </c>
      <c r="BX155" s="284" t="str">
        <f ca="true">+IF(OFFSET('Water Data'!$E$29,0,10*ROW('Water Data'!E149))="","",OFFSET('Water Data'!$E$29,0,10*ROW('Water Data'!E149)))</f>
        <v/>
      </c>
      <c r="BY155" s="284" t="str">
        <f ca="true">+IF(OFFSET('Water Data'!$F$27,0,10*ROW('Water Data'!F149))="","",OFFSET('Water Data'!$F$27,0,10*ROW('Water Data'!F149)))</f>
        <v/>
      </c>
      <c r="BZ155" s="284" t="str">
        <f ca="true">+IF(OFFSET('Water Data'!$F$28,0,10*ROW('Water Data'!F149))="","",OFFSET('Water Data'!$F$28,0,10*ROW('Water Data'!F149)))</f>
        <v/>
      </c>
      <c r="CA155" s="284" t="str">
        <f ca="true">+IF(OFFSET('Water Data'!$F$29,0,10*ROW('Water Data'!F149))="","",OFFSET('Water Data'!$F$29,0,10*ROW('Water Data'!F149)))</f>
        <v/>
      </c>
      <c r="CB155" s="284" t="str">
        <f ca="true">+IF(OFFSET('Water Data'!$G$27,0,10*ROW('Water Data'!G149))="","",OFFSET('Water Data'!$G$27,0,10*ROW('Water Data'!G149)))</f>
        <v/>
      </c>
      <c r="CC155" s="284" t="str">
        <f ca="true">+IF(OFFSET('Water Data'!$G$28,0,10*ROW('Water Data'!G149))="","",OFFSET('Water Data'!$G$28,0,10*ROW('Water Data'!G149)))</f>
        <v/>
      </c>
      <c r="CD155" s="284" t="str">
        <f ca="true">+IF(OFFSET('Water Data'!$G$29,0,10*ROW('Water Data'!G149))="","",OFFSET('Water Data'!$G$29,0,10*ROW('Water Data'!G149)))</f>
        <v/>
      </c>
      <c r="CE155" s="284" t="str">
        <f ca="true">+IF(OFFSET('Water Data'!$H$27,0,10*ROW('Water Data'!H149))="","",OFFSET('Water Data'!$H$27,0,10*ROW('Water Data'!H149)))</f>
        <v/>
      </c>
      <c r="CF155" s="284" t="str">
        <f ca="true">+IF(OFFSET('Water Data'!$H$28,0,10*ROW('Water Data'!H149))="","",OFFSET('Water Data'!$H$28,0,10*ROW('Water Data'!H149)))</f>
        <v/>
      </c>
      <c r="CG155" s="284" t="str">
        <f ca="true">+IF(OFFSET('Water Data'!$H$29,0,10*ROW('Water Data'!H149))="","",OFFSET('Water Data'!$H$29,0,10*ROW('Water Data'!H149)))</f>
        <v/>
      </c>
      <c r="CH155" s="284" t="str">
        <f ca="true">+IF(OFFSET('Water Data'!$I$27,0,10*ROW('Water Data'!I149))="","",OFFSET('Water Data'!$I$27,0,10*ROW('Water Data'!I149)))</f>
        <v/>
      </c>
      <c r="CI155" s="284" t="str">
        <f ca="true">+IF(OFFSET('Water Data'!$I$28,0,10*ROW('Water Data'!I149))="","",OFFSET('Water Data'!$I$28,0,10*ROW('Water Data'!I149)))</f>
        <v/>
      </c>
      <c r="CJ155" s="284" t="str">
        <f ca="true">+IF(OFFSET('Water Data'!$I$29,0,10*ROW('Water Data'!I149))="","",OFFSET('Water Data'!$I$29,0,10*ROW('Water Data'!I149)))</f>
        <v/>
      </c>
      <c r="CK155" s="284" t="str">
        <f ca="true">+IF(OFFSET('Sanitation Data'!$D$28,0,10*ROW('Sanitation Data'!D149))="","",OFFSET('Sanitation Data'!$D$28,0,10*ROW('Sanitation Data'!D149)))</f>
        <v/>
      </c>
      <c r="CL155" s="284" t="str">
        <f ca="true">+IF(OFFSET('Sanitation Data'!$D$29,0,10*ROW('Sanitation Data'!D149))="","",OFFSET('Sanitation Data'!$D$29,0,10*ROW('Sanitation Data'!D149)))</f>
        <v/>
      </c>
      <c r="CM155" s="284" t="str">
        <f ca="true">+IF(OFFSET('Sanitation Data'!$D$30,0,10*ROW('Sanitation Data'!D149))="","",OFFSET('Sanitation Data'!$D$30,0,10*ROW('Sanitation Data'!D149)))</f>
        <v/>
      </c>
      <c r="CN155" s="284" t="str">
        <f ca="true">+IF(OFFSET('Sanitation Data'!$D$31,0,10*ROW('Sanitation Data'!D149))="","",OFFSET('Sanitation Data'!$D$31,0,10*ROW('Sanitation Data'!D149)))</f>
        <v/>
      </c>
      <c r="CO155" s="284" t="str">
        <f ca="true">+IF(OFFSET('Sanitation Data'!$D$32,0,10*ROW('Sanitation Data'!D149))="","",OFFSET('Sanitation Data'!$D$32,0,10*ROW('Sanitation Data'!D149)))</f>
        <v/>
      </c>
      <c r="CP155" s="284" t="str">
        <f ca="true">+IF(OFFSET('Sanitation Data'!$E$28,0,10*ROW('Sanitation Data'!E149))="","",OFFSET('Sanitation Data'!$E$28,0,10*ROW('Sanitation Data'!E149)))</f>
        <v/>
      </c>
      <c r="CQ155" s="284" t="str">
        <f ca="true">+IF(OFFSET('Sanitation Data'!$E$29,0,10*ROW('Sanitation Data'!E149))="","",OFFSET('Sanitation Data'!$E$29,0,10*ROW('Sanitation Data'!E149)))</f>
        <v/>
      </c>
      <c r="CR155" s="284" t="str">
        <f ca="true">+IF(OFFSET('Sanitation Data'!$E$30,0,10*ROW('Sanitation Data'!E149))="","",OFFSET('Sanitation Data'!$E$30,0,10*ROW('Sanitation Data'!E149)))</f>
        <v/>
      </c>
      <c r="CS155" s="284" t="str">
        <f ca="true">+IF(OFFSET('Sanitation Data'!$E$31,0,10*ROW('Sanitation Data'!E149))="","",OFFSET('Sanitation Data'!$E$31,0,10*ROW('Sanitation Data'!E149)))</f>
        <v/>
      </c>
      <c r="CT155" s="284" t="str">
        <f ca="true">+IF(OFFSET('Sanitation Data'!$E$32,0,10*ROW('Sanitation Data'!E149))="","",OFFSET('Sanitation Data'!$E$32,0,10*ROW('Sanitation Data'!E149)))</f>
        <v/>
      </c>
      <c r="CU155" s="284" t="str">
        <f ca="true">+IF(OFFSET('Sanitation Data'!$F$28,0,10*ROW('Sanitation Data'!F149))="","",OFFSET('Sanitation Data'!$F$28,0,10*ROW('Sanitation Data'!F149)))</f>
        <v/>
      </c>
      <c r="CV155" s="284" t="str">
        <f ca="true">+IF(OFFSET('Sanitation Data'!$F$29,0,10*ROW('Sanitation Data'!F149))="","",OFFSET('Sanitation Data'!$F$29,0,10*ROW('Sanitation Data'!F149)))</f>
        <v/>
      </c>
      <c r="CW155" s="284" t="str">
        <f ca="true">+IF(OFFSET('Sanitation Data'!$F$30,0,10*ROW('Sanitation Data'!F149))="","",OFFSET('Sanitation Data'!$F$30,0,10*ROW('Sanitation Data'!F149)))</f>
        <v/>
      </c>
      <c r="CX155" s="284" t="str">
        <f ca="true">+IF(OFFSET('Sanitation Data'!$F$31,0,10*ROW('Sanitation Data'!F149))="","",OFFSET('Sanitation Data'!$F$31,0,10*ROW('Sanitation Data'!F149)))</f>
        <v/>
      </c>
      <c r="CY155" s="284" t="str">
        <f ca="true">+IF(OFFSET('Sanitation Data'!$F$32,0,10*ROW('Sanitation Data'!F149))="","",OFFSET('Sanitation Data'!$F$32,0,10*ROW('Sanitation Data'!F149)))</f>
        <v/>
      </c>
      <c r="CZ155" s="284" t="str">
        <f ca="true">+IF(OFFSET('Sanitation Data'!$G$28,0,10*ROW('Sanitation Data'!G149))="","",OFFSET('Sanitation Data'!$G$28,0,10*ROW('Sanitation Data'!G149)))</f>
        <v/>
      </c>
      <c r="DA155" s="284" t="str">
        <f ca="true">+IF(OFFSET('Sanitation Data'!$G$29,0,10*ROW('Sanitation Data'!G149))="","",OFFSET('Sanitation Data'!$G$29,0,10*ROW('Sanitation Data'!G149)))</f>
        <v/>
      </c>
      <c r="DB155" s="284" t="str">
        <f ca="true">+IF(OFFSET('Sanitation Data'!$G$30,0,10*ROW('Sanitation Data'!G149))="","",OFFSET('Sanitation Data'!$G$30,0,10*ROW('Sanitation Data'!G149)))</f>
        <v/>
      </c>
      <c r="DC155" s="284" t="str">
        <f ca="true">+IF(OFFSET('Sanitation Data'!$G$31,0,10*ROW('Sanitation Data'!G149))="","",OFFSET('Sanitation Data'!$G$31,0,10*ROW('Sanitation Data'!G149)))</f>
        <v/>
      </c>
      <c r="DD155" s="284" t="str">
        <f ca="true">+IF(OFFSET('Sanitation Data'!$G$32,0,10*ROW('Sanitation Data'!G149))="","",OFFSET('Sanitation Data'!$G$32,0,10*ROW('Sanitation Data'!G149)))</f>
        <v/>
      </c>
      <c r="DE155" s="284" t="str">
        <f ca="true">+IF(OFFSET('Sanitation Data'!$H$28,0,10*ROW('Sanitation Data'!H149))="","",OFFSET('Sanitation Data'!$H$28,0,10*ROW('Sanitation Data'!H149)))</f>
        <v/>
      </c>
      <c r="DF155" s="284" t="str">
        <f ca="true">+IF(OFFSET('Sanitation Data'!$H$29,0,10*ROW('Sanitation Data'!H149))="","",OFFSET('Sanitation Data'!$H$29,0,10*ROW('Sanitation Data'!H149)))</f>
        <v/>
      </c>
      <c r="DG155" s="284" t="str">
        <f ca="true">+IF(OFFSET('Sanitation Data'!$H$30,0,10*ROW('Sanitation Data'!H149))="","",OFFSET('Sanitation Data'!$H$30,0,10*ROW('Sanitation Data'!H149)))</f>
        <v/>
      </c>
      <c r="DH155" s="284" t="str">
        <f ca="true">+IF(OFFSET('Sanitation Data'!$H$31,0,10*ROW('Sanitation Data'!H149))="","",OFFSET('Sanitation Data'!$H$31,0,10*ROW('Sanitation Data'!H149)))</f>
        <v/>
      </c>
      <c r="DI155" s="284" t="str">
        <f ca="true">+IF(OFFSET('Sanitation Data'!$H$32,0,10*ROW('Sanitation Data'!H149))="","",OFFSET('Sanitation Data'!$H$32,0,10*ROW('Sanitation Data'!H149)))</f>
        <v/>
      </c>
      <c r="DJ155" s="284" t="str">
        <f ca="true">+IF(OFFSET('Sanitation Data'!$I$28,0,10*ROW('Sanitation Data'!I149))="","",OFFSET('Sanitation Data'!$I$28,0,10*ROW('Sanitation Data'!I149)))</f>
        <v/>
      </c>
      <c r="DK155" s="284" t="str">
        <f ca="true">+IF(OFFSET('Sanitation Data'!$I$29,0,10*ROW('Sanitation Data'!I149))="","",OFFSET('Sanitation Data'!$I$29,0,10*ROW('Sanitation Data'!I149)))</f>
        <v/>
      </c>
      <c r="DL155" s="284" t="str">
        <f ca="true">+IF(OFFSET('Sanitation Data'!$I$30,0,10*ROW('Sanitation Data'!I149))="","",OFFSET('Sanitation Data'!$I$30,0,10*ROW('Sanitation Data'!I149)))</f>
        <v/>
      </c>
      <c r="DM155" s="284" t="str">
        <f ca="true">+IF(OFFSET('Sanitation Data'!$I$31,0,10*ROW('Sanitation Data'!I149))="","",OFFSET('Sanitation Data'!$I$31,0,10*ROW('Sanitation Data'!I149)))</f>
        <v/>
      </c>
      <c r="DN155" s="284" t="str">
        <f ca="true">+IF(OFFSET('Sanitation Data'!$I$32,0,10*ROW('Sanitation Data'!I149))="","",OFFSET('Sanitation Data'!$I$32,0,10*ROW('Sanitation Data'!I149)))</f>
        <v/>
      </c>
      <c r="DO155" s="284" t="str">
        <f ca="true">+IF(OFFSET('Hygiene Data'!$D$11,0,10*ROW('Hygiene Data'!D149))="","",OFFSET('Hygiene Data'!$D$11,0,10*ROW('Hygiene Data'!D149)))</f>
        <v/>
      </c>
      <c r="DP155" s="284" t="str">
        <f ca="true">+IF(OFFSET('Hygiene Data'!$D$12,0,10*ROW('Hygiene Data'!D149))="","",OFFSET('Hygiene Data'!$D$12,0,10*ROW('Hygiene Data'!D149)))</f>
        <v/>
      </c>
      <c r="DQ155" s="284" t="str">
        <f ca="true">+IF(OFFSET('Hygiene Data'!$D$13,0,10*ROW('Hygiene Data'!D149))="","",OFFSET('Hygiene Data'!$D$13,0,10*ROW('Hygiene Data'!D149)))</f>
        <v/>
      </c>
      <c r="DR155" s="284" t="str">
        <f ca="true">+IF(OFFSET('Hygiene Data'!$E$11,0,10*ROW('Hygiene Data'!E149))="","",OFFSET('Hygiene Data'!$E$11,0,10*ROW('Hygiene Data'!E149)))</f>
        <v/>
      </c>
      <c r="DS155" s="284" t="str">
        <f ca="true">+IF(OFFSET('Hygiene Data'!$E$12,0,10*ROW('Hygiene Data'!E149))="","",OFFSET('Hygiene Data'!$E$12,0,10*ROW('Hygiene Data'!E149)))</f>
        <v/>
      </c>
      <c r="DT155" s="284" t="str">
        <f ca="true">+IF(OFFSET('Hygiene Data'!$E$13,0,10*ROW('Hygiene Data'!E149))="","",OFFSET('Hygiene Data'!$E$13,0,10*ROW('Hygiene Data'!E149)))</f>
        <v/>
      </c>
      <c r="DU155" s="284" t="str">
        <f ca="true">+IF(OFFSET('Hygiene Data'!$F$11,0,10*ROW('Hygiene Data'!F149))="","",OFFSET('Hygiene Data'!$F$11,0,10*ROW('Hygiene Data'!F149)))</f>
        <v/>
      </c>
      <c r="DV155" s="284" t="str">
        <f ca="true">+IF(OFFSET('Hygiene Data'!$F$12,0,10*ROW('Hygiene Data'!F149))="","",OFFSET('Hygiene Data'!$F$12,0,10*ROW('Hygiene Data'!F149)))</f>
        <v/>
      </c>
      <c r="DW155" s="284" t="str">
        <f ca="true">+IF(OFFSET('Hygiene Data'!$F$13,0,10*ROW('Hygiene Data'!F149))="","",OFFSET('Hygiene Data'!$F$13,0,10*ROW('Hygiene Data'!F149)))</f>
        <v/>
      </c>
      <c r="DX155" s="284" t="str">
        <f ca="true">+IF(OFFSET('Hygiene Data'!$G$11,0,10*ROW('Hygiene Data'!G149))="","",OFFSET('Hygiene Data'!$G$11,0,10*ROW('Hygiene Data'!G149)))</f>
        <v/>
      </c>
      <c r="DY155" s="284" t="str">
        <f ca="true">+IF(OFFSET('Hygiene Data'!$G$12,0,10*ROW('Hygiene Data'!G149))="","",OFFSET('Hygiene Data'!$G$12,0,10*ROW('Hygiene Data'!G149)))</f>
        <v/>
      </c>
      <c r="DZ155" s="284" t="str">
        <f ca="true">+IF(OFFSET('Hygiene Data'!$G$13,0,10*ROW('Hygiene Data'!G149))="","",OFFSET('Hygiene Data'!$G$13,0,10*ROW('Hygiene Data'!G149)))</f>
        <v/>
      </c>
      <c r="EA155" s="284" t="str">
        <f ca="true">+IF(OFFSET('Hygiene Data'!$H$11,0,10*ROW('Hygiene Data'!H149))="","",OFFSET('Hygiene Data'!$H$11,0,10*ROW('Hygiene Data'!H149)))</f>
        <v/>
      </c>
      <c r="EB155" s="284" t="str">
        <f ca="true">+IF(OFFSET('Hygiene Data'!$H$12,0,10*ROW('Hygiene Data'!H149))="","",OFFSET('Hygiene Data'!$H$12,0,10*ROW('Hygiene Data'!H149)))</f>
        <v/>
      </c>
      <c r="EC155" s="284" t="str">
        <f ca="true">+IF(OFFSET('Hygiene Data'!$H$13,0,10*ROW('Hygiene Data'!H149))="","",OFFSET('Hygiene Data'!$H$13,0,10*ROW('Hygiene Data'!H149)))</f>
        <v/>
      </c>
      <c r="ED155" s="284" t="str">
        <f ca="true">+IF(OFFSET('Hygiene Data'!$I$11,0,10*ROW('Hygiene Data'!I149))="","",OFFSET('Hygiene Data'!$I$11,0,10*ROW('Hygiene Data'!I149)))</f>
        <v/>
      </c>
      <c r="EE155" s="284" t="str">
        <f ca="true">+IF(OFFSET('Hygiene Data'!$I$12,0,10*ROW('Hygiene Data'!I149))="","",OFFSET('Hygiene Data'!$I$12,0,10*ROW('Hygiene Data'!I149)))</f>
        <v/>
      </c>
      <c r="EF155" s="284"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9"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4"/>
      <c r="BS156" s="284" t="str">
        <f ca="true">+IF(OFFSET('Water Data'!$D$27,0,10*ROW('Water Data'!D150))="","",OFFSET('Water Data'!$D$27,0,10*ROW('Water Data'!D150)))</f>
        <v/>
      </c>
      <c r="BT156" s="284" t="str">
        <f ca="true">+IF(OFFSET('Water Data'!$D$28,0,10*ROW('Water Data'!D150))="","",OFFSET('Water Data'!$D$28,0,10*ROW('Water Data'!D150)))</f>
        <v/>
      </c>
      <c r="BU156" s="284" t="str">
        <f ca="true">+IF(OFFSET('Water Data'!$D$29,0,10*ROW('Water Data'!D150))="","",OFFSET('Water Data'!$D$29,0,10*ROW('Water Data'!D150)))</f>
        <v/>
      </c>
      <c r="BV156" s="284" t="str">
        <f ca="true">+IF(OFFSET('Water Data'!$E$27,0,10*ROW('Water Data'!E150))="","",OFFSET('Water Data'!$E$27,0,10*ROW('Water Data'!E150)))</f>
        <v/>
      </c>
      <c r="BW156" s="284" t="str">
        <f ca="true">+IF(OFFSET('Water Data'!$E$28,0,10*ROW('Water Data'!E150))="","",OFFSET('Water Data'!$E$28,0,10*ROW('Water Data'!E150)))</f>
        <v/>
      </c>
      <c r="BX156" s="284" t="str">
        <f ca="true">+IF(OFFSET('Water Data'!$E$29,0,10*ROW('Water Data'!E150))="","",OFFSET('Water Data'!$E$29,0,10*ROW('Water Data'!E150)))</f>
        <v/>
      </c>
      <c r="BY156" s="284" t="str">
        <f ca="true">+IF(OFFSET('Water Data'!$F$27,0,10*ROW('Water Data'!F150))="","",OFFSET('Water Data'!$F$27,0,10*ROW('Water Data'!F150)))</f>
        <v/>
      </c>
      <c r="BZ156" s="284" t="str">
        <f ca="true">+IF(OFFSET('Water Data'!$F$28,0,10*ROW('Water Data'!F150))="","",OFFSET('Water Data'!$F$28,0,10*ROW('Water Data'!F150)))</f>
        <v/>
      </c>
      <c r="CA156" s="284" t="str">
        <f ca="true">+IF(OFFSET('Water Data'!$F$29,0,10*ROW('Water Data'!F150))="","",OFFSET('Water Data'!$F$29,0,10*ROW('Water Data'!F150)))</f>
        <v/>
      </c>
      <c r="CB156" s="284" t="str">
        <f ca="true">+IF(OFFSET('Water Data'!$G$27,0,10*ROW('Water Data'!G150))="","",OFFSET('Water Data'!$G$27,0,10*ROW('Water Data'!G150)))</f>
        <v/>
      </c>
      <c r="CC156" s="284" t="str">
        <f ca="true">+IF(OFFSET('Water Data'!$G$28,0,10*ROW('Water Data'!G150))="","",OFFSET('Water Data'!$G$28,0,10*ROW('Water Data'!G150)))</f>
        <v/>
      </c>
      <c r="CD156" s="284" t="str">
        <f ca="true">+IF(OFFSET('Water Data'!$G$29,0,10*ROW('Water Data'!G150))="","",OFFSET('Water Data'!$G$29,0,10*ROW('Water Data'!G150)))</f>
        <v/>
      </c>
      <c r="CE156" s="284" t="str">
        <f ca="true">+IF(OFFSET('Water Data'!$H$27,0,10*ROW('Water Data'!H150))="","",OFFSET('Water Data'!$H$27,0,10*ROW('Water Data'!H150)))</f>
        <v/>
      </c>
      <c r="CF156" s="284" t="str">
        <f ca="true">+IF(OFFSET('Water Data'!$H$28,0,10*ROW('Water Data'!H150))="","",OFFSET('Water Data'!$H$28,0,10*ROW('Water Data'!H150)))</f>
        <v/>
      </c>
      <c r="CG156" s="284" t="str">
        <f ca="true">+IF(OFFSET('Water Data'!$H$29,0,10*ROW('Water Data'!H150))="","",OFFSET('Water Data'!$H$29,0,10*ROW('Water Data'!H150)))</f>
        <v/>
      </c>
      <c r="CH156" s="284" t="str">
        <f ca="true">+IF(OFFSET('Water Data'!$I$27,0,10*ROW('Water Data'!I150))="","",OFFSET('Water Data'!$I$27,0,10*ROW('Water Data'!I150)))</f>
        <v/>
      </c>
      <c r="CI156" s="284" t="str">
        <f ca="true">+IF(OFFSET('Water Data'!$I$28,0,10*ROW('Water Data'!I150))="","",OFFSET('Water Data'!$I$28,0,10*ROW('Water Data'!I150)))</f>
        <v/>
      </c>
      <c r="CJ156" s="284" t="str">
        <f ca="true">+IF(OFFSET('Water Data'!$I$29,0,10*ROW('Water Data'!I150))="","",OFFSET('Water Data'!$I$29,0,10*ROW('Water Data'!I150)))</f>
        <v/>
      </c>
      <c r="CK156" s="284" t="str">
        <f ca="true">+IF(OFFSET('Sanitation Data'!$D$28,0,10*ROW('Sanitation Data'!D150))="","",OFFSET('Sanitation Data'!$D$28,0,10*ROW('Sanitation Data'!D150)))</f>
        <v/>
      </c>
      <c r="CL156" s="284" t="str">
        <f ca="true">+IF(OFFSET('Sanitation Data'!$D$29,0,10*ROW('Sanitation Data'!D150))="","",OFFSET('Sanitation Data'!$D$29,0,10*ROW('Sanitation Data'!D150)))</f>
        <v/>
      </c>
      <c r="CM156" s="284" t="str">
        <f ca="true">+IF(OFFSET('Sanitation Data'!$D$30,0,10*ROW('Sanitation Data'!D150))="","",OFFSET('Sanitation Data'!$D$30,0,10*ROW('Sanitation Data'!D150)))</f>
        <v/>
      </c>
      <c r="CN156" s="284" t="str">
        <f ca="true">+IF(OFFSET('Sanitation Data'!$D$31,0,10*ROW('Sanitation Data'!D150))="","",OFFSET('Sanitation Data'!$D$31,0,10*ROW('Sanitation Data'!D150)))</f>
        <v/>
      </c>
      <c r="CO156" s="284" t="str">
        <f ca="true">+IF(OFFSET('Sanitation Data'!$D$32,0,10*ROW('Sanitation Data'!D150))="","",OFFSET('Sanitation Data'!$D$32,0,10*ROW('Sanitation Data'!D150)))</f>
        <v/>
      </c>
      <c r="CP156" s="284" t="str">
        <f ca="true">+IF(OFFSET('Sanitation Data'!$E$28,0,10*ROW('Sanitation Data'!E150))="","",OFFSET('Sanitation Data'!$E$28,0,10*ROW('Sanitation Data'!E150)))</f>
        <v/>
      </c>
      <c r="CQ156" s="284" t="str">
        <f ca="true">+IF(OFFSET('Sanitation Data'!$E$29,0,10*ROW('Sanitation Data'!E150))="","",OFFSET('Sanitation Data'!$E$29,0,10*ROW('Sanitation Data'!E150)))</f>
        <v/>
      </c>
      <c r="CR156" s="284" t="str">
        <f ca="true">+IF(OFFSET('Sanitation Data'!$E$30,0,10*ROW('Sanitation Data'!E150))="","",OFFSET('Sanitation Data'!$E$30,0,10*ROW('Sanitation Data'!E150)))</f>
        <v/>
      </c>
      <c r="CS156" s="284" t="str">
        <f ca="true">+IF(OFFSET('Sanitation Data'!$E$31,0,10*ROW('Sanitation Data'!E150))="","",OFFSET('Sanitation Data'!$E$31,0,10*ROW('Sanitation Data'!E150)))</f>
        <v/>
      </c>
      <c r="CT156" s="284" t="str">
        <f ca="true">+IF(OFFSET('Sanitation Data'!$E$32,0,10*ROW('Sanitation Data'!E150))="","",OFFSET('Sanitation Data'!$E$32,0,10*ROW('Sanitation Data'!E150)))</f>
        <v/>
      </c>
      <c r="CU156" s="284" t="str">
        <f ca="true">+IF(OFFSET('Sanitation Data'!$F$28,0,10*ROW('Sanitation Data'!F150))="","",OFFSET('Sanitation Data'!$F$28,0,10*ROW('Sanitation Data'!F150)))</f>
        <v/>
      </c>
      <c r="CV156" s="284" t="str">
        <f ca="true">+IF(OFFSET('Sanitation Data'!$F$29,0,10*ROW('Sanitation Data'!F150))="","",OFFSET('Sanitation Data'!$F$29,0,10*ROW('Sanitation Data'!F150)))</f>
        <v/>
      </c>
      <c r="CW156" s="284" t="str">
        <f ca="true">+IF(OFFSET('Sanitation Data'!$F$30,0,10*ROW('Sanitation Data'!F150))="","",OFFSET('Sanitation Data'!$F$30,0,10*ROW('Sanitation Data'!F150)))</f>
        <v/>
      </c>
      <c r="CX156" s="284" t="str">
        <f ca="true">+IF(OFFSET('Sanitation Data'!$F$31,0,10*ROW('Sanitation Data'!F150))="","",OFFSET('Sanitation Data'!$F$31,0,10*ROW('Sanitation Data'!F150)))</f>
        <v/>
      </c>
      <c r="CY156" s="284" t="str">
        <f ca="true">+IF(OFFSET('Sanitation Data'!$F$32,0,10*ROW('Sanitation Data'!F150))="","",OFFSET('Sanitation Data'!$F$32,0,10*ROW('Sanitation Data'!F150)))</f>
        <v/>
      </c>
      <c r="CZ156" s="284" t="str">
        <f ca="true">+IF(OFFSET('Sanitation Data'!$G$28,0,10*ROW('Sanitation Data'!G150))="","",OFFSET('Sanitation Data'!$G$28,0,10*ROW('Sanitation Data'!G150)))</f>
        <v/>
      </c>
      <c r="DA156" s="284" t="str">
        <f ca="true">+IF(OFFSET('Sanitation Data'!$G$29,0,10*ROW('Sanitation Data'!G150))="","",OFFSET('Sanitation Data'!$G$29,0,10*ROW('Sanitation Data'!G150)))</f>
        <v/>
      </c>
      <c r="DB156" s="284" t="str">
        <f ca="true">+IF(OFFSET('Sanitation Data'!$G$30,0,10*ROW('Sanitation Data'!G150))="","",OFFSET('Sanitation Data'!$G$30,0,10*ROW('Sanitation Data'!G150)))</f>
        <v/>
      </c>
      <c r="DC156" s="284" t="str">
        <f ca="true">+IF(OFFSET('Sanitation Data'!$G$31,0,10*ROW('Sanitation Data'!G150))="","",OFFSET('Sanitation Data'!$G$31,0,10*ROW('Sanitation Data'!G150)))</f>
        <v/>
      </c>
      <c r="DD156" s="284" t="str">
        <f ca="true">+IF(OFFSET('Sanitation Data'!$G$32,0,10*ROW('Sanitation Data'!G150))="","",OFFSET('Sanitation Data'!$G$32,0,10*ROW('Sanitation Data'!G150)))</f>
        <v/>
      </c>
      <c r="DE156" s="284" t="str">
        <f ca="true">+IF(OFFSET('Sanitation Data'!$H$28,0,10*ROW('Sanitation Data'!H150))="","",OFFSET('Sanitation Data'!$H$28,0,10*ROW('Sanitation Data'!H150)))</f>
        <v/>
      </c>
      <c r="DF156" s="284" t="str">
        <f ca="true">+IF(OFFSET('Sanitation Data'!$H$29,0,10*ROW('Sanitation Data'!H150))="","",OFFSET('Sanitation Data'!$H$29,0,10*ROW('Sanitation Data'!H150)))</f>
        <v/>
      </c>
      <c r="DG156" s="284" t="str">
        <f ca="true">+IF(OFFSET('Sanitation Data'!$H$30,0,10*ROW('Sanitation Data'!H150))="","",OFFSET('Sanitation Data'!$H$30,0,10*ROW('Sanitation Data'!H150)))</f>
        <v/>
      </c>
      <c r="DH156" s="284" t="str">
        <f ca="true">+IF(OFFSET('Sanitation Data'!$H$31,0,10*ROW('Sanitation Data'!H150))="","",OFFSET('Sanitation Data'!$H$31,0,10*ROW('Sanitation Data'!H150)))</f>
        <v/>
      </c>
      <c r="DI156" s="284" t="str">
        <f ca="true">+IF(OFFSET('Sanitation Data'!$H$32,0,10*ROW('Sanitation Data'!H150))="","",OFFSET('Sanitation Data'!$H$32,0,10*ROW('Sanitation Data'!H150)))</f>
        <v/>
      </c>
      <c r="DJ156" s="284" t="str">
        <f ca="true">+IF(OFFSET('Sanitation Data'!$I$28,0,10*ROW('Sanitation Data'!I150))="","",OFFSET('Sanitation Data'!$I$28,0,10*ROW('Sanitation Data'!I150)))</f>
        <v/>
      </c>
      <c r="DK156" s="284" t="str">
        <f ca="true">+IF(OFFSET('Sanitation Data'!$I$29,0,10*ROW('Sanitation Data'!I150))="","",OFFSET('Sanitation Data'!$I$29,0,10*ROW('Sanitation Data'!I150)))</f>
        <v/>
      </c>
      <c r="DL156" s="284" t="str">
        <f ca="true">+IF(OFFSET('Sanitation Data'!$I$30,0,10*ROW('Sanitation Data'!I150))="","",OFFSET('Sanitation Data'!$I$30,0,10*ROW('Sanitation Data'!I150)))</f>
        <v/>
      </c>
      <c r="DM156" s="284" t="str">
        <f ca="true">+IF(OFFSET('Sanitation Data'!$I$31,0,10*ROW('Sanitation Data'!I150))="","",OFFSET('Sanitation Data'!$I$31,0,10*ROW('Sanitation Data'!I150)))</f>
        <v/>
      </c>
      <c r="DN156" s="284" t="str">
        <f ca="true">+IF(OFFSET('Sanitation Data'!$I$32,0,10*ROW('Sanitation Data'!I150))="","",OFFSET('Sanitation Data'!$I$32,0,10*ROW('Sanitation Data'!I150)))</f>
        <v/>
      </c>
      <c r="DO156" s="284" t="str">
        <f ca="true">+IF(OFFSET('Hygiene Data'!$D$11,0,10*ROW('Hygiene Data'!D150))="","",OFFSET('Hygiene Data'!$D$11,0,10*ROW('Hygiene Data'!D150)))</f>
        <v/>
      </c>
      <c r="DP156" s="284" t="str">
        <f ca="true">+IF(OFFSET('Hygiene Data'!$D$12,0,10*ROW('Hygiene Data'!D150))="","",OFFSET('Hygiene Data'!$D$12,0,10*ROW('Hygiene Data'!D150)))</f>
        <v/>
      </c>
      <c r="DQ156" s="284" t="str">
        <f ca="true">+IF(OFFSET('Hygiene Data'!$D$13,0,10*ROW('Hygiene Data'!D150))="","",OFFSET('Hygiene Data'!$D$13,0,10*ROW('Hygiene Data'!D150)))</f>
        <v/>
      </c>
      <c r="DR156" s="284" t="str">
        <f ca="true">+IF(OFFSET('Hygiene Data'!$E$11,0,10*ROW('Hygiene Data'!E150))="","",OFFSET('Hygiene Data'!$E$11,0,10*ROW('Hygiene Data'!E150)))</f>
        <v/>
      </c>
      <c r="DS156" s="284" t="str">
        <f ca="true">+IF(OFFSET('Hygiene Data'!$E$12,0,10*ROW('Hygiene Data'!E150))="","",OFFSET('Hygiene Data'!$E$12,0,10*ROW('Hygiene Data'!E150)))</f>
        <v/>
      </c>
      <c r="DT156" s="284" t="str">
        <f ca="true">+IF(OFFSET('Hygiene Data'!$E$13,0,10*ROW('Hygiene Data'!E150))="","",OFFSET('Hygiene Data'!$E$13,0,10*ROW('Hygiene Data'!E150)))</f>
        <v/>
      </c>
      <c r="DU156" s="284" t="str">
        <f ca="true">+IF(OFFSET('Hygiene Data'!$F$11,0,10*ROW('Hygiene Data'!F150))="","",OFFSET('Hygiene Data'!$F$11,0,10*ROW('Hygiene Data'!F150)))</f>
        <v/>
      </c>
      <c r="DV156" s="284" t="str">
        <f ca="true">+IF(OFFSET('Hygiene Data'!$F$12,0,10*ROW('Hygiene Data'!F150))="","",OFFSET('Hygiene Data'!$F$12,0,10*ROW('Hygiene Data'!F150)))</f>
        <v/>
      </c>
      <c r="DW156" s="284" t="str">
        <f ca="true">+IF(OFFSET('Hygiene Data'!$F$13,0,10*ROW('Hygiene Data'!F150))="","",OFFSET('Hygiene Data'!$F$13,0,10*ROW('Hygiene Data'!F150)))</f>
        <v/>
      </c>
      <c r="DX156" s="284" t="str">
        <f ca="true">+IF(OFFSET('Hygiene Data'!$G$11,0,10*ROW('Hygiene Data'!G150))="","",OFFSET('Hygiene Data'!$G$11,0,10*ROW('Hygiene Data'!G150)))</f>
        <v/>
      </c>
      <c r="DY156" s="284" t="str">
        <f ca="true">+IF(OFFSET('Hygiene Data'!$G$12,0,10*ROW('Hygiene Data'!G150))="","",OFFSET('Hygiene Data'!$G$12,0,10*ROW('Hygiene Data'!G150)))</f>
        <v/>
      </c>
      <c r="DZ156" s="284" t="str">
        <f ca="true">+IF(OFFSET('Hygiene Data'!$G$13,0,10*ROW('Hygiene Data'!G150))="","",OFFSET('Hygiene Data'!$G$13,0,10*ROW('Hygiene Data'!G150)))</f>
        <v/>
      </c>
      <c r="EA156" s="284" t="str">
        <f ca="true">+IF(OFFSET('Hygiene Data'!$H$11,0,10*ROW('Hygiene Data'!H150))="","",OFFSET('Hygiene Data'!$H$11,0,10*ROW('Hygiene Data'!H150)))</f>
        <v/>
      </c>
      <c r="EB156" s="284" t="str">
        <f ca="true">+IF(OFFSET('Hygiene Data'!$H$12,0,10*ROW('Hygiene Data'!H150))="","",OFFSET('Hygiene Data'!$H$12,0,10*ROW('Hygiene Data'!H150)))</f>
        <v/>
      </c>
      <c r="EC156" s="284" t="str">
        <f ca="true">+IF(OFFSET('Hygiene Data'!$H$13,0,10*ROW('Hygiene Data'!H150))="","",OFFSET('Hygiene Data'!$H$13,0,10*ROW('Hygiene Data'!H150)))</f>
        <v/>
      </c>
      <c r="ED156" s="284" t="str">
        <f ca="true">+IF(OFFSET('Hygiene Data'!$I$11,0,10*ROW('Hygiene Data'!I150))="","",OFFSET('Hygiene Data'!$I$11,0,10*ROW('Hygiene Data'!I150)))</f>
        <v/>
      </c>
      <c r="EE156" s="284" t="str">
        <f ca="true">+IF(OFFSET('Hygiene Data'!$I$12,0,10*ROW('Hygiene Data'!I150))="","",OFFSET('Hygiene Data'!$I$12,0,10*ROW('Hygiene Data'!I150)))</f>
        <v/>
      </c>
      <c r="EF156" s="284"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9"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4"/>
      <c r="BS157" s="284" t="str">
        <f ca="true">+IF(OFFSET('Water Data'!$D$27,0,10*ROW('Water Data'!D151))="","",OFFSET('Water Data'!$D$27,0,10*ROW('Water Data'!D151)))</f>
        <v/>
      </c>
      <c r="BT157" s="284" t="str">
        <f ca="true">+IF(OFFSET('Water Data'!$D$28,0,10*ROW('Water Data'!D151))="","",OFFSET('Water Data'!$D$28,0,10*ROW('Water Data'!D151)))</f>
        <v/>
      </c>
      <c r="BU157" s="284" t="str">
        <f ca="true">+IF(OFFSET('Water Data'!$D$29,0,10*ROW('Water Data'!D151))="","",OFFSET('Water Data'!$D$29,0,10*ROW('Water Data'!D151)))</f>
        <v/>
      </c>
      <c r="BV157" s="284" t="str">
        <f ca="true">+IF(OFFSET('Water Data'!$E$27,0,10*ROW('Water Data'!E151))="","",OFFSET('Water Data'!$E$27,0,10*ROW('Water Data'!E151)))</f>
        <v/>
      </c>
      <c r="BW157" s="284" t="str">
        <f ca="true">+IF(OFFSET('Water Data'!$E$28,0,10*ROW('Water Data'!E151))="","",OFFSET('Water Data'!$E$28,0,10*ROW('Water Data'!E151)))</f>
        <v/>
      </c>
      <c r="BX157" s="284" t="str">
        <f ca="true">+IF(OFFSET('Water Data'!$E$29,0,10*ROW('Water Data'!E151))="","",OFFSET('Water Data'!$E$29,0,10*ROW('Water Data'!E151)))</f>
        <v/>
      </c>
      <c r="BY157" s="284" t="str">
        <f ca="true">+IF(OFFSET('Water Data'!$F$27,0,10*ROW('Water Data'!F151))="","",OFFSET('Water Data'!$F$27,0,10*ROW('Water Data'!F151)))</f>
        <v/>
      </c>
      <c r="BZ157" s="284" t="str">
        <f ca="true">+IF(OFFSET('Water Data'!$F$28,0,10*ROW('Water Data'!F151))="","",OFFSET('Water Data'!$F$28,0,10*ROW('Water Data'!F151)))</f>
        <v/>
      </c>
      <c r="CA157" s="284" t="str">
        <f ca="true">+IF(OFFSET('Water Data'!$F$29,0,10*ROW('Water Data'!F151))="","",OFFSET('Water Data'!$F$29,0,10*ROW('Water Data'!F151)))</f>
        <v/>
      </c>
      <c r="CB157" s="284" t="str">
        <f ca="true">+IF(OFFSET('Water Data'!$G$27,0,10*ROW('Water Data'!G151))="","",OFFSET('Water Data'!$G$27,0,10*ROW('Water Data'!G151)))</f>
        <v/>
      </c>
      <c r="CC157" s="284" t="str">
        <f ca="true">+IF(OFFSET('Water Data'!$G$28,0,10*ROW('Water Data'!G151))="","",OFFSET('Water Data'!$G$28,0,10*ROW('Water Data'!G151)))</f>
        <v/>
      </c>
      <c r="CD157" s="284" t="str">
        <f ca="true">+IF(OFFSET('Water Data'!$G$29,0,10*ROW('Water Data'!G151))="","",OFFSET('Water Data'!$G$29,0,10*ROW('Water Data'!G151)))</f>
        <v/>
      </c>
      <c r="CE157" s="284" t="str">
        <f ca="true">+IF(OFFSET('Water Data'!$H$27,0,10*ROW('Water Data'!H151))="","",OFFSET('Water Data'!$H$27,0,10*ROW('Water Data'!H151)))</f>
        <v/>
      </c>
      <c r="CF157" s="284" t="str">
        <f ca="true">+IF(OFFSET('Water Data'!$H$28,0,10*ROW('Water Data'!H151))="","",OFFSET('Water Data'!$H$28,0,10*ROW('Water Data'!H151)))</f>
        <v/>
      </c>
      <c r="CG157" s="284" t="str">
        <f ca="true">+IF(OFFSET('Water Data'!$H$29,0,10*ROW('Water Data'!H151))="","",OFFSET('Water Data'!$H$29,0,10*ROW('Water Data'!H151)))</f>
        <v/>
      </c>
      <c r="CH157" s="284" t="str">
        <f ca="true">+IF(OFFSET('Water Data'!$I$27,0,10*ROW('Water Data'!I151))="","",OFFSET('Water Data'!$I$27,0,10*ROW('Water Data'!I151)))</f>
        <v/>
      </c>
      <c r="CI157" s="284" t="str">
        <f ca="true">+IF(OFFSET('Water Data'!$I$28,0,10*ROW('Water Data'!I151))="","",OFFSET('Water Data'!$I$28,0,10*ROW('Water Data'!I151)))</f>
        <v/>
      </c>
      <c r="CJ157" s="284" t="str">
        <f ca="true">+IF(OFFSET('Water Data'!$I$29,0,10*ROW('Water Data'!I151))="","",OFFSET('Water Data'!$I$29,0,10*ROW('Water Data'!I151)))</f>
        <v/>
      </c>
      <c r="CK157" s="284" t="str">
        <f ca="true">+IF(OFFSET('Sanitation Data'!$D$28,0,10*ROW('Sanitation Data'!D151))="","",OFFSET('Sanitation Data'!$D$28,0,10*ROW('Sanitation Data'!D151)))</f>
        <v/>
      </c>
      <c r="CL157" s="284" t="str">
        <f ca="true">+IF(OFFSET('Sanitation Data'!$D$29,0,10*ROW('Sanitation Data'!D151))="","",OFFSET('Sanitation Data'!$D$29,0,10*ROW('Sanitation Data'!D151)))</f>
        <v/>
      </c>
      <c r="CM157" s="284" t="str">
        <f ca="true">+IF(OFFSET('Sanitation Data'!$D$30,0,10*ROW('Sanitation Data'!D151))="","",OFFSET('Sanitation Data'!$D$30,0,10*ROW('Sanitation Data'!D151)))</f>
        <v/>
      </c>
      <c r="CN157" s="284" t="str">
        <f ca="true">+IF(OFFSET('Sanitation Data'!$D$31,0,10*ROW('Sanitation Data'!D151))="","",OFFSET('Sanitation Data'!$D$31,0,10*ROW('Sanitation Data'!D151)))</f>
        <v/>
      </c>
      <c r="CO157" s="284" t="str">
        <f ca="true">+IF(OFFSET('Sanitation Data'!$D$32,0,10*ROW('Sanitation Data'!D151))="","",OFFSET('Sanitation Data'!$D$32,0,10*ROW('Sanitation Data'!D151)))</f>
        <v/>
      </c>
      <c r="CP157" s="284" t="str">
        <f ca="true">+IF(OFFSET('Sanitation Data'!$E$28,0,10*ROW('Sanitation Data'!E151))="","",OFFSET('Sanitation Data'!$E$28,0,10*ROW('Sanitation Data'!E151)))</f>
        <v/>
      </c>
      <c r="CQ157" s="284" t="str">
        <f ca="true">+IF(OFFSET('Sanitation Data'!$E$29,0,10*ROW('Sanitation Data'!E151))="","",OFFSET('Sanitation Data'!$E$29,0,10*ROW('Sanitation Data'!E151)))</f>
        <v/>
      </c>
      <c r="CR157" s="284" t="str">
        <f ca="true">+IF(OFFSET('Sanitation Data'!$E$30,0,10*ROW('Sanitation Data'!E151))="","",OFFSET('Sanitation Data'!$E$30,0,10*ROW('Sanitation Data'!E151)))</f>
        <v/>
      </c>
      <c r="CS157" s="284" t="str">
        <f ca="true">+IF(OFFSET('Sanitation Data'!$E$31,0,10*ROW('Sanitation Data'!E151))="","",OFFSET('Sanitation Data'!$E$31,0,10*ROW('Sanitation Data'!E151)))</f>
        <v/>
      </c>
      <c r="CT157" s="284" t="str">
        <f ca="true">+IF(OFFSET('Sanitation Data'!$E$32,0,10*ROW('Sanitation Data'!E151))="","",OFFSET('Sanitation Data'!$E$32,0,10*ROW('Sanitation Data'!E151)))</f>
        <v/>
      </c>
      <c r="CU157" s="284" t="str">
        <f ca="true">+IF(OFFSET('Sanitation Data'!$F$28,0,10*ROW('Sanitation Data'!F151))="","",OFFSET('Sanitation Data'!$F$28,0,10*ROW('Sanitation Data'!F151)))</f>
        <v/>
      </c>
      <c r="CV157" s="284" t="str">
        <f ca="true">+IF(OFFSET('Sanitation Data'!$F$29,0,10*ROW('Sanitation Data'!F151))="","",OFFSET('Sanitation Data'!$F$29,0,10*ROW('Sanitation Data'!F151)))</f>
        <v/>
      </c>
      <c r="CW157" s="284" t="str">
        <f ca="true">+IF(OFFSET('Sanitation Data'!$F$30,0,10*ROW('Sanitation Data'!F151))="","",OFFSET('Sanitation Data'!$F$30,0,10*ROW('Sanitation Data'!F151)))</f>
        <v/>
      </c>
      <c r="CX157" s="284" t="str">
        <f ca="true">+IF(OFFSET('Sanitation Data'!$F$31,0,10*ROW('Sanitation Data'!F151))="","",OFFSET('Sanitation Data'!$F$31,0,10*ROW('Sanitation Data'!F151)))</f>
        <v/>
      </c>
      <c r="CY157" s="284" t="str">
        <f ca="true">+IF(OFFSET('Sanitation Data'!$F$32,0,10*ROW('Sanitation Data'!F151))="","",OFFSET('Sanitation Data'!$F$32,0,10*ROW('Sanitation Data'!F151)))</f>
        <v/>
      </c>
      <c r="CZ157" s="284" t="str">
        <f ca="true">+IF(OFFSET('Sanitation Data'!$G$28,0,10*ROW('Sanitation Data'!G151))="","",OFFSET('Sanitation Data'!$G$28,0,10*ROW('Sanitation Data'!G151)))</f>
        <v/>
      </c>
      <c r="DA157" s="284" t="str">
        <f ca="true">+IF(OFFSET('Sanitation Data'!$G$29,0,10*ROW('Sanitation Data'!G151))="","",OFFSET('Sanitation Data'!$G$29,0,10*ROW('Sanitation Data'!G151)))</f>
        <v/>
      </c>
      <c r="DB157" s="284" t="str">
        <f ca="true">+IF(OFFSET('Sanitation Data'!$G$30,0,10*ROW('Sanitation Data'!G151))="","",OFFSET('Sanitation Data'!$G$30,0,10*ROW('Sanitation Data'!G151)))</f>
        <v/>
      </c>
      <c r="DC157" s="284" t="str">
        <f ca="true">+IF(OFFSET('Sanitation Data'!$G$31,0,10*ROW('Sanitation Data'!G151))="","",OFFSET('Sanitation Data'!$G$31,0,10*ROW('Sanitation Data'!G151)))</f>
        <v/>
      </c>
      <c r="DD157" s="284" t="str">
        <f ca="true">+IF(OFFSET('Sanitation Data'!$G$32,0,10*ROW('Sanitation Data'!G151))="","",OFFSET('Sanitation Data'!$G$32,0,10*ROW('Sanitation Data'!G151)))</f>
        <v/>
      </c>
      <c r="DE157" s="284" t="str">
        <f ca="true">+IF(OFFSET('Sanitation Data'!$H$28,0,10*ROW('Sanitation Data'!H151))="","",OFFSET('Sanitation Data'!$H$28,0,10*ROW('Sanitation Data'!H151)))</f>
        <v/>
      </c>
      <c r="DF157" s="284" t="str">
        <f ca="true">+IF(OFFSET('Sanitation Data'!$H$29,0,10*ROW('Sanitation Data'!H151))="","",OFFSET('Sanitation Data'!$H$29,0,10*ROW('Sanitation Data'!H151)))</f>
        <v/>
      </c>
      <c r="DG157" s="284" t="str">
        <f ca="true">+IF(OFFSET('Sanitation Data'!$H$30,0,10*ROW('Sanitation Data'!H151))="","",OFFSET('Sanitation Data'!$H$30,0,10*ROW('Sanitation Data'!H151)))</f>
        <v/>
      </c>
      <c r="DH157" s="284" t="str">
        <f ca="true">+IF(OFFSET('Sanitation Data'!$H$31,0,10*ROW('Sanitation Data'!H151))="","",OFFSET('Sanitation Data'!$H$31,0,10*ROW('Sanitation Data'!H151)))</f>
        <v/>
      </c>
      <c r="DI157" s="284" t="str">
        <f ca="true">+IF(OFFSET('Sanitation Data'!$H$32,0,10*ROW('Sanitation Data'!H151))="","",OFFSET('Sanitation Data'!$H$32,0,10*ROW('Sanitation Data'!H151)))</f>
        <v/>
      </c>
      <c r="DJ157" s="284" t="str">
        <f ca="true">+IF(OFFSET('Sanitation Data'!$I$28,0,10*ROW('Sanitation Data'!I151))="","",OFFSET('Sanitation Data'!$I$28,0,10*ROW('Sanitation Data'!I151)))</f>
        <v/>
      </c>
      <c r="DK157" s="284" t="str">
        <f ca="true">+IF(OFFSET('Sanitation Data'!$I$29,0,10*ROW('Sanitation Data'!I151))="","",OFFSET('Sanitation Data'!$I$29,0,10*ROW('Sanitation Data'!I151)))</f>
        <v/>
      </c>
      <c r="DL157" s="284" t="str">
        <f ca="true">+IF(OFFSET('Sanitation Data'!$I$30,0,10*ROW('Sanitation Data'!I151))="","",OFFSET('Sanitation Data'!$I$30,0,10*ROW('Sanitation Data'!I151)))</f>
        <v/>
      </c>
      <c r="DM157" s="284" t="str">
        <f ca="true">+IF(OFFSET('Sanitation Data'!$I$31,0,10*ROW('Sanitation Data'!I151))="","",OFFSET('Sanitation Data'!$I$31,0,10*ROW('Sanitation Data'!I151)))</f>
        <v/>
      </c>
      <c r="DN157" s="284" t="str">
        <f ca="true">+IF(OFFSET('Sanitation Data'!$I$32,0,10*ROW('Sanitation Data'!I151))="","",OFFSET('Sanitation Data'!$I$32,0,10*ROW('Sanitation Data'!I151)))</f>
        <v/>
      </c>
      <c r="DO157" s="284" t="str">
        <f ca="true">+IF(OFFSET('Hygiene Data'!$D$11,0,10*ROW('Hygiene Data'!D151))="","",OFFSET('Hygiene Data'!$D$11,0,10*ROW('Hygiene Data'!D151)))</f>
        <v/>
      </c>
      <c r="DP157" s="284" t="str">
        <f ca="true">+IF(OFFSET('Hygiene Data'!$D$12,0,10*ROW('Hygiene Data'!D151))="","",OFFSET('Hygiene Data'!$D$12,0,10*ROW('Hygiene Data'!D151)))</f>
        <v/>
      </c>
      <c r="DQ157" s="284" t="str">
        <f ca="true">+IF(OFFSET('Hygiene Data'!$D$13,0,10*ROW('Hygiene Data'!D151))="","",OFFSET('Hygiene Data'!$D$13,0,10*ROW('Hygiene Data'!D151)))</f>
        <v/>
      </c>
      <c r="DR157" s="284" t="str">
        <f ca="true">+IF(OFFSET('Hygiene Data'!$E$11,0,10*ROW('Hygiene Data'!E151))="","",OFFSET('Hygiene Data'!$E$11,0,10*ROW('Hygiene Data'!E151)))</f>
        <v/>
      </c>
      <c r="DS157" s="284" t="str">
        <f ca="true">+IF(OFFSET('Hygiene Data'!$E$12,0,10*ROW('Hygiene Data'!E151))="","",OFFSET('Hygiene Data'!$E$12,0,10*ROW('Hygiene Data'!E151)))</f>
        <v/>
      </c>
      <c r="DT157" s="284" t="str">
        <f ca="true">+IF(OFFSET('Hygiene Data'!$E$13,0,10*ROW('Hygiene Data'!E151))="","",OFFSET('Hygiene Data'!$E$13,0,10*ROW('Hygiene Data'!E151)))</f>
        <v/>
      </c>
      <c r="DU157" s="284" t="str">
        <f ca="true">+IF(OFFSET('Hygiene Data'!$F$11,0,10*ROW('Hygiene Data'!F151))="","",OFFSET('Hygiene Data'!$F$11,0,10*ROW('Hygiene Data'!F151)))</f>
        <v/>
      </c>
      <c r="DV157" s="284" t="str">
        <f ca="true">+IF(OFFSET('Hygiene Data'!$F$12,0,10*ROW('Hygiene Data'!F151))="","",OFFSET('Hygiene Data'!$F$12,0,10*ROW('Hygiene Data'!F151)))</f>
        <v/>
      </c>
      <c r="DW157" s="284" t="str">
        <f ca="true">+IF(OFFSET('Hygiene Data'!$F$13,0,10*ROW('Hygiene Data'!F151))="","",OFFSET('Hygiene Data'!$F$13,0,10*ROW('Hygiene Data'!F151)))</f>
        <v/>
      </c>
      <c r="DX157" s="284" t="str">
        <f ca="true">+IF(OFFSET('Hygiene Data'!$G$11,0,10*ROW('Hygiene Data'!G151))="","",OFFSET('Hygiene Data'!$G$11,0,10*ROW('Hygiene Data'!G151)))</f>
        <v/>
      </c>
      <c r="DY157" s="284" t="str">
        <f ca="true">+IF(OFFSET('Hygiene Data'!$G$12,0,10*ROW('Hygiene Data'!G151))="","",OFFSET('Hygiene Data'!$G$12,0,10*ROW('Hygiene Data'!G151)))</f>
        <v/>
      </c>
      <c r="DZ157" s="284" t="str">
        <f ca="true">+IF(OFFSET('Hygiene Data'!$G$13,0,10*ROW('Hygiene Data'!G151))="","",OFFSET('Hygiene Data'!$G$13,0,10*ROW('Hygiene Data'!G151)))</f>
        <v/>
      </c>
      <c r="EA157" s="284" t="str">
        <f ca="true">+IF(OFFSET('Hygiene Data'!$H$11,0,10*ROW('Hygiene Data'!H151))="","",OFFSET('Hygiene Data'!$H$11,0,10*ROW('Hygiene Data'!H151)))</f>
        <v/>
      </c>
      <c r="EB157" s="284" t="str">
        <f ca="true">+IF(OFFSET('Hygiene Data'!$H$12,0,10*ROW('Hygiene Data'!H151))="","",OFFSET('Hygiene Data'!$H$12,0,10*ROW('Hygiene Data'!H151)))</f>
        <v/>
      </c>
      <c r="EC157" s="284" t="str">
        <f ca="true">+IF(OFFSET('Hygiene Data'!$H$13,0,10*ROW('Hygiene Data'!H151))="","",OFFSET('Hygiene Data'!$H$13,0,10*ROW('Hygiene Data'!H151)))</f>
        <v/>
      </c>
      <c r="ED157" s="284" t="str">
        <f ca="true">+IF(OFFSET('Hygiene Data'!$I$11,0,10*ROW('Hygiene Data'!I151))="","",OFFSET('Hygiene Data'!$I$11,0,10*ROW('Hygiene Data'!I151)))</f>
        <v/>
      </c>
      <c r="EE157" s="284" t="str">
        <f ca="true">+IF(OFFSET('Hygiene Data'!$I$12,0,10*ROW('Hygiene Data'!I151))="","",OFFSET('Hygiene Data'!$I$12,0,10*ROW('Hygiene Data'!I151)))</f>
        <v/>
      </c>
      <c r="EF157" s="284"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9"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4"/>
      <c r="BS158" s="284" t="str">
        <f ca="true">+IF(OFFSET('Water Data'!$D$27,0,10*ROW('Water Data'!D152))="","",OFFSET('Water Data'!$D$27,0,10*ROW('Water Data'!D152)))</f>
        <v/>
      </c>
      <c r="BT158" s="284" t="str">
        <f ca="true">+IF(OFFSET('Water Data'!$D$28,0,10*ROW('Water Data'!D152))="","",OFFSET('Water Data'!$D$28,0,10*ROW('Water Data'!D152)))</f>
        <v/>
      </c>
      <c r="BU158" s="284" t="str">
        <f ca="true">+IF(OFFSET('Water Data'!$D$29,0,10*ROW('Water Data'!D152))="","",OFFSET('Water Data'!$D$29,0,10*ROW('Water Data'!D152)))</f>
        <v/>
      </c>
      <c r="BV158" s="284" t="str">
        <f ca="true">+IF(OFFSET('Water Data'!$E$27,0,10*ROW('Water Data'!E152))="","",OFFSET('Water Data'!$E$27,0,10*ROW('Water Data'!E152)))</f>
        <v/>
      </c>
      <c r="BW158" s="284" t="str">
        <f ca="true">+IF(OFFSET('Water Data'!$E$28,0,10*ROW('Water Data'!E152))="","",OFFSET('Water Data'!$E$28,0,10*ROW('Water Data'!E152)))</f>
        <v/>
      </c>
      <c r="BX158" s="284" t="str">
        <f ca="true">+IF(OFFSET('Water Data'!$E$29,0,10*ROW('Water Data'!E152))="","",OFFSET('Water Data'!$E$29,0,10*ROW('Water Data'!E152)))</f>
        <v/>
      </c>
      <c r="BY158" s="284" t="str">
        <f ca="true">+IF(OFFSET('Water Data'!$F$27,0,10*ROW('Water Data'!F152))="","",OFFSET('Water Data'!$F$27,0,10*ROW('Water Data'!F152)))</f>
        <v/>
      </c>
      <c r="BZ158" s="284" t="str">
        <f ca="true">+IF(OFFSET('Water Data'!$F$28,0,10*ROW('Water Data'!F152))="","",OFFSET('Water Data'!$F$28,0,10*ROW('Water Data'!F152)))</f>
        <v/>
      </c>
      <c r="CA158" s="284" t="str">
        <f ca="true">+IF(OFFSET('Water Data'!$F$29,0,10*ROW('Water Data'!F152))="","",OFFSET('Water Data'!$F$29,0,10*ROW('Water Data'!F152)))</f>
        <v/>
      </c>
      <c r="CB158" s="284" t="str">
        <f ca="true">+IF(OFFSET('Water Data'!$G$27,0,10*ROW('Water Data'!G152))="","",OFFSET('Water Data'!$G$27,0,10*ROW('Water Data'!G152)))</f>
        <v/>
      </c>
      <c r="CC158" s="284" t="str">
        <f ca="true">+IF(OFFSET('Water Data'!$G$28,0,10*ROW('Water Data'!G152))="","",OFFSET('Water Data'!$G$28,0,10*ROW('Water Data'!G152)))</f>
        <v/>
      </c>
      <c r="CD158" s="284" t="str">
        <f ca="true">+IF(OFFSET('Water Data'!$G$29,0,10*ROW('Water Data'!G152))="","",OFFSET('Water Data'!$G$29,0,10*ROW('Water Data'!G152)))</f>
        <v/>
      </c>
      <c r="CE158" s="284" t="str">
        <f ca="true">+IF(OFFSET('Water Data'!$H$27,0,10*ROW('Water Data'!H152))="","",OFFSET('Water Data'!$H$27,0,10*ROW('Water Data'!H152)))</f>
        <v/>
      </c>
      <c r="CF158" s="284" t="str">
        <f ca="true">+IF(OFFSET('Water Data'!$H$28,0,10*ROW('Water Data'!H152))="","",OFFSET('Water Data'!$H$28,0,10*ROW('Water Data'!H152)))</f>
        <v/>
      </c>
      <c r="CG158" s="284" t="str">
        <f ca="true">+IF(OFFSET('Water Data'!$H$29,0,10*ROW('Water Data'!H152))="","",OFFSET('Water Data'!$H$29,0,10*ROW('Water Data'!H152)))</f>
        <v/>
      </c>
      <c r="CH158" s="284" t="str">
        <f ca="true">+IF(OFFSET('Water Data'!$I$27,0,10*ROW('Water Data'!I152))="","",OFFSET('Water Data'!$I$27,0,10*ROW('Water Data'!I152)))</f>
        <v/>
      </c>
      <c r="CI158" s="284" t="str">
        <f ca="true">+IF(OFFSET('Water Data'!$I$28,0,10*ROW('Water Data'!I152))="","",OFFSET('Water Data'!$I$28,0,10*ROW('Water Data'!I152)))</f>
        <v/>
      </c>
      <c r="CJ158" s="284" t="str">
        <f ca="true">+IF(OFFSET('Water Data'!$I$29,0,10*ROW('Water Data'!I152))="","",OFFSET('Water Data'!$I$29,0,10*ROW('Water Data'!I152)))</f>
        <v/>
      </c>
      <c r="CK158" s="284" t="str">
        <f ca="true">+IF(OFFSET('Sanitation Data'!$D$28,0,10*ROW('Sanitation Data'!D152))="","",OFFSET('Sanitation Data'!$D$28,0,10*ROW('Sanitation Data'!D152)))</f>
        <v/>
      </c>
      <c r="CL158" s="284" t="str">
        <f ca="true">+IF(OFFSET('Sanitation Data'!$D$29,0,10*ROW('Sanitation Data'!D152))="","",OFFSET('Sanitation Data'!$D$29,0,10*ROW('Sanitation Data'!D152)))</f>
        <v/>
      </c>
      <c r="CM158" s="284" t="str">
        <f ca="true">+IF(OFFSET('Sanitation Data'!$D$30,0,10*ROW('Sanitation Data'!D152))="","",OFFSET('Sanitation Data'!$D$30,0,10*ROW('Sanitation Data'!D152)))</f>
        <v/>
      </c>
      <c r="CN158" s="284" t="str">
        <f ca="true">+IF(OFFSET('Sanitation Data'!$D$31,0,10*ROW('Sanitation Data'!D152))="","",OFFSET('Sanitation Data'!$D$31,0,10*ROW('Sanitation Data'!D152)))</f>
        <v/>
      </c>
      <c r="CO158" s="284" t="str">
        <f ca="true">+IF(OFFSET('Sanitation Data'!$D$32,0,10*ROW('Sanitation Data'!D152))="","",OFFSET('Sanitation Data'!$D$32,0,10*ROW('Sanitation Data'!D152)))</f>
        <v/>
      </c>
      <c r="CP158" s="284" t="str">
        <f ca="true">+IF(OFFSET('Sanitation Data'!$E$28,0,10*ROW('Sanitation Data'!E152))="","",OFFSET('Sanitation Data'!$E$28,0,10*ROW('Sanitation Data'!E152)))</f>
        <v/>
      </c>
      <c r="CQ158" s="284" t="str">
        <f ca="true">+IF(OFFSET('Sanitation Data'!$E$29,0,10*ROW('Sanitation Data'!E152))="","",OFFSET('Sanitation Data'!$E$29,0,10*ROW('Sanitation Data'!E152)))</f>
        <v/>
      </c>
      <c r="CR158" s="284" t="str">
        <f ca="true">+IF(OFFSET('Sanitation Data'!$E$30,0,10*ROW('Sanitation Data'!E152))="","",OFFSET('Sanitation Data'!$E$30,0,10*ROW('Sanitation Data'!E152)))</f>
        <v/>
      </c>
      <c r="CS158" s="284" t="str">
        <f ca="true">+IF(OFFSET('Sanitation Data'!$E$31,0,10*ROW('Sanitation Data'!E152))="","",OFFSET('Sanitation Data'!$E$31,0,10*ROW('Sanitation Data'!E152)))</f>
        <v/>
      </c>
      <c r="CT158" s="284" t="str">
        <f ca="true">+IF(OFFSET('Sanitation Data'!$E$32,0,10*ROW('Sanitation Data'!E152))="","",OFFSET('Sanitation Data'!$E$32,0,10*ROW('Sanitation Data'!E152)))</f>
        <v/>
      </c>
      <c r="CU158" s="284" t="str">
        <f ca="true">+IF(OFFSET('Sanitation Data'!$F$28,0,10*ROW('Sanitation Data'!F152))="","",OFFSET('Sanitation Data'!$F$28,0,10*ROW('Sanitation Data'!F152)))</f>
        <v/>
      </c>
      <c r="CV158" s="284" t="str">
        <f ca="true">+IF(OFFSET('Sanitation Data'!$F$29,0,10*ROW('Sanitation Data'!F152))="","",OFFSET('Sanitation Data'!$F$29,0,10*ROW('Sanitation Data'!F152)))</f>
        <v/>
      </c>
      <c r="CW158" s="284" t="str">
        <f ca="true">+IF(OFFSET('Sanitation Data'!$F$30,0,10*ROW('Sanitation Data'!F152))="","",OFFSET('Sanitation Data'!$F$30,0,10*ROW('Sanitation Data'!F152)))</f>
        <v/>
      </c>
      <c r="CX158" s="284" t="str">
        <f ca="true">+IF(OFFSET('Sanitation Data'!$F$31,0,10*ROW('Sanitation Data'!F152))="","",OFFSET('Sanitation Data'!$F$31,0,10*ROW('Sanitation Data'!F152)))</f>
        <v/>
      </c>
      <c r="CY158" s="284" t="str">
        <f ca="true">+IF(OFFSET('Sanitation Data'!$F$32,0,10*ROW('Sanitation Data'!F152))="","",OFFSET('Sanitation Data'!$F$32,0,10*ROW('Sanitation Data'!F152)))</f>
        <v/>
      </c>
      <c r="CZ158" s="284" t="str">
        <f ca="true">+IF(OFFSET('Sanitation Data'!$G$28,0,10*ROW('Sanitation Data'!G152))="","",OFFSET('Sanitation Data'!$G$28,0,10*ROW('Sanitation Data'!G152)))</f>
        <v/>
      </c>
      <c r="DA158" s="284" t="str">
        <f ca="true">+IF(OFFSET('Sanitation Data'!$G$29,0,10*ROW('Sanitation Data'!G152))="","",OFFSET('Sanitation Data'!$G$29,0,10*ROW('Sanitation Data'!G152)))</f>
        <v/>
      </c>
      <c r="DB158" s="284" t="str">
        <f ca="true">+IF(OFFSET('Sanitation Data'!$G$30,0,10*ROW('Sanitation Data'!G152))="","",OFFSET('Sanitation Data'!$G$30,0,10*ROW('Sanitation Data'!G152)))</f>
        <v/>
      </c>
      <c r="DC158" s="284" t="str">
        <f ca="true">+IF(OFFSET('Sanitation Data'!$G$31,0,10*ROW('Sanitation Data'!G152))="","",OFFSET('Sanitation Data'!$G$31,0,10*ROW('Sanitation Data'!G152)))</f>
        <v/>
      </c>
      <c r="DD158" s="284" t="str">
        <f ca="true">+IF(OFFSET('Sanitation Data'!$G$32,0,10*ROW('Sanitation Data'!G152))="","",OFFSET('Sanitation Data'!$G$32,0,10*ROW('Sanitation Data'!G152)))</f>
        <v/>
      </c>
      <c r="DE158" s="284" t="str">
        <f ca="true">+IF(OFFSET('Sanitation Data'!$H$28,0,10*ROW('Sanitation Data'!H152))="","",OFFSET('Sanitation Data'!$H$28,0,10*ROW('Sanitation Data'!H152)))</f>
        <v/>
      </c>
      <c r="DF158" s="284" t="str">
        <f ca="true">+IF(OFFSET('Sanitation Data'!$H$29,0,10*ROW('Sanitation Data'!H152))="","",OFFSET('Sanitation Data'!$H$29,0,10*ROW('Sanitation Data'!H152)))</f>
        <v/>
      </c>
      <c r="DG158" s="284" t="str">
        <f ca="true">+IF(OFFSET('Sanitation Data'!$H$30,0,10*ROW('Sanitation Data'!H152))="","",OFFSET('Sanitation Data'!$H$30,0,10*ROW('Sanitation Data'!H152)))</f>
        <v/>
      </c>
      <c r="DH158" s="284" t="str">
        <f ca="true">+IF(OFFSET('Sanitation Data'!$H$31,0,10*ROW('Sanitation Data'!H152))="","",OFFSET('Sanitation Data'!$H$31,0,10*ROW('Sanitation Data'!H152)))</f>
        <v/>
      </c>
      <c r="DI158" s="284" t="str">
        <f ca="true">+IF(OFFSET('Sanitation Data'!$H$32,0,10*ROW('Sanitation Data'!H152))="","",OFFSET('Sanitation Data'!$H$32,0,10*ROW('Sanitation Data'!H152)))</f>
        <v/>
      </c>
      <c r="DJ158" s="284" t="str">
        <f ca="true">+IF(OFFSET('Sanitation Data'!$I$28,0,10*ROW('Sanitation Data'!I152))="","",OFFSET('Sanitation Data'!$I$28,0,10*ROW('Sanitation Data'!I152)))</f>
        <v/>
      </c>
      <c r="DK158" s="284" t="str">
        <f ca="true">+IF(OFFSET('Sanitation Data'!$I$29,0,10*ROW('Sanitation Data'!I152))="","",OFFSET('Sanitation Data'!$I$29,0,10*ROW('Sanitation Data'!I152)))</f>
        <v/>
      </c>
      <c r="DL158" s="284" t="str">
        <f ca="true">+IF(OFFSET('Sanitation Data'!$I$30,0,10*ROW('Sanitation Data'!I152))="","",OFFSET('Sanitation Data'!$I$30,0,10*ROW('Sanitation Data'!I152)))</f>
        <v/>
      </c>
      <c r="DM158" s="284" t="str">
        <f ca="true">+IF(OFFSET('Sanitation Data'!$I$31,0,10*ROW('Sanitation Data'!I152))="","",OFFSET('Sanitation Data'!$I$31,0,10*ROW('Sanitation Data'!I152)))</f>
        <v/>
      </c>
      <c r="DN158" s="284" t="str">
        <f ca="true">+IF(OFFSET('Sanitation Data'!$I$32,0,10*ROW('Sanitation Data'!I152))="","",OFFSET('Sanitation Data'!$I$32,0,10*ROW('Sanitation Data'!I152)))</f>
        <v/>
      </c>
      <c r="DO158" s="284" t="str">
        <f ca="true">+IF(OFFSET('Hygiene Data'!$D$11,0,10*ROW('Hygiene Data'!D152))="","",OFFSET('Hygiene Data'!$D$11,0,10*ROW('Hygiene Data'!D152)))</f>
        <v/>
      </c>
      <c r="DP158" s="284" t="str">
        <f ca="true">+IF(OFFSET('Hygiene Data'!$D$12,0,10*ROW('Hygiene Data'!D152))="","",OFFSET('Hygiene Data'!$D$12,0,10*ROW('Hygiene Data'!D152)))</f>
        <v/>
      </c>
      <c r="DQ158" s="284" t="str">
        <f ca="true">+IF(OFFSET('Hygiene Data'!$D$13,0,10*ROW('Hygiene Data'!D152))="","",OFFSET('Hygiene Data'!$D$13,0,10*ROW('Hygiene Data'!D152)))</f>
        <v/>
      </c>
      <c r="DR158" s="284" t="str">
        <f ca="true">+IF(OFFSET('Hygiene Data'!$E$11,0,10*ROW('Hygiene Data'!E152))="","",OFFSET('Hygiene Data'!$E$11,0,10*ROW('Hygiene Data'!E152)))</f>
        <v/>
      </c>
      <c r="DS158" s="284" t="str">
        <f ca="true">+IF(OFFSET('Hygiene Data'!$E$12,0,10*ROW('Hygiene Data'!E152))="","",OFFSET('Hygiene Data'!$E$12,0,10*ROW('Hygiene Data'!E152)))</f>
        <v/>
      </c>
      <c r="DT158" s="284" t="str">
        <f ca="true">+IF(OFFSET('Hygiene Data'!$E$13,0,10*ROW('Hygiene Data'!E152))="","",OFFSET('Hygiene Data'!$E$13,0,10*ROW('Hygiene Data'!E152)))</f>
        <v/>
      </c>
      <c r="DU158" s="284" t="str">
        <f ca="true">+IF(OFFSET('Hygiene Data'!$F$11,0,10*ROW('Hygiene Data'!F152))="","",OFFSET('Hygiene Data'!$F$11,0,10*ROW('Hygiene Data'!F152)))</f>
        <v/>
      </c>
      <c r="DV158" s="284" t="str">
        <f ca="true">+IF(OFFSET('Hygiene Data'!$F$12,0,10*ROW('Hygiene Data'!F152))="","",OFFSET('Hygiene Data'!$F$12,0,10*ROW('Hygiene Data'!F152)))</f>
        <v/>
      </c>
      <c r="DW158" s="284" t="str">
        <f ca="true">+IF(OFFSET('Hygiene Data'!$F$13,0,10*ROW('Hygiene Data'!F152))="","",OFFSET('Hygiene Data'!$F$13,0,10*ROW('Hygiene Data'!F152)))</f>
        <v/>
      </c>
      <c r="DX158" s="284" t="str">
        <f ca="true">+IF(OFFSET('Hygiene Data'!$G$11,0,10*ROW('Hygiene Data'!G152))="","",OFFSET('Hygiene Data'!$G$11,0,10*ROW('Hygiene Data'!G152)))</f>
        <v/>
      </c>
      <c r="DY158" s="284" t="str">
        <f ca="true">+IF(OFFSET('Hygiene Data'!$G$12,0,10*ROW('Hygiene Data'!G152))="","",OFFSET('Hygiene Data'!$G$12,0,10*ROW('Hygiene Data'!G152)))</f>
        <v/>
      </c>
      <c r="DZ158" s="284" t="str">
        <f ca="true">+IF(OFFSET('Hygiene Data'!$G$13,0,10*ROW('Hygiene Data'!G152))="","",OFFSET('Hygiene Data'!$G$13,0,10*ROW('Hygiene Data'!G152)))</f>
        <v/>
      </c>
      <c r="EA158" s="284" t="str">
        <f ca="true">+IF(OFFSET('Hygiene Data'!$H$11,0,10*ROW('Hygiene Data'!H152))="","",OFFSET('Hygiene Data'!$H$11,0,10*ROW('Hygiene Data'!H152)))</f>
        <v/>
      </c>
      <c r="EB158" s="284" t="str">
        <f ca="true">+IF(OFFSET('Hygiene Data'!$H$12,0,10*ROW('Hygiene Data'!H152))="","",OFFSET('Hygiene Data'!$H$12,0,10*ROW('Hygiene Data'!H152)))</f>
        <v/>
      </c>
      <c r="EC158" s="284" t="str">
        <f ca="true">+IF(OFFSET('Hygiene Data'!$H$13,0,10*ROW('Hygiene Data'!H152))="","",OFFSET('Hygiene Data'!$H$13,0,10*ROW('Hygiene Data'!H152)))</f>
        <v/>
      </c>
      <c r="ED158" s="284" t="str">
        <f ca="true">+IF(OFFSET('Hygiene Data'!$I$11,0,10*ROW('Hygiene Data'!I152))="","",OFFSET('Hygiene Data'!$I$11,0,10*ROW('Hygiene Data'!I152)))</f>
        <v/>
      </c>
      <c r="EE158" s="284" t="str">
        <f ca="true">+IF(OFFSET('Hygiene Data'!$I$12,0,10*ROW('Hygiene Data'!I152))="","",OFFSET('Hygiene Data'!$I$12,0,10*ROW('Hygiene Data'!I152)))</f>
        <v/>
      </c>
      <c r="EF158" s="284"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9"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4"/>
      <c r="BS159" s="284" t="str">
        <f ca="true">+IF(OFFSET('Water Data'!$D$27,0,10*ROW('Water Data'!D153))="","",OFFSET('Water Data'!$D$27,0,10*ROW('Water Data'!D153)))</f>
        <v/>
      </c>
      <c r="BT159" s="284" t="str">
        <f ca="true">+IF(OFFSET('Water Data'!$D$28,0,10*ROW('Water Data'!D153))="","",OFFSET('Water Data'!$D$28,0,10*ROW('Water Data'!D153)))</f>
        <v/>
      </c>
      <c r="BU159" s="284" t="str">
        <f ca="true">+IF(OFFSET('Water Data'!$D$29,0,10*ROW('Water Data'!D153))="","",OFFSET('Water Data'!$D$29,0,10*ROW('Water Data'!D153)))</f>
        <v/>
      </c>
      <c r="BV159" s="284" t="str">
        <f ca="true">+IF(OFFSET('Water Data'!$E$27,0,10*ROW('Water Data'!E153))="","",OFFSET('Water Data'!$E$27,0,10*ROW('Water Data'!E153)))</f>
        <v/>
      </c>
      <c r="BW159" s="284" t="str">
        <f ca="true">+IF(OFFSET('Water Data'!$E$28,0,10*ROW('Water Data'!E153))="","",OFFSET('Water Data'!$E$28,0,10*ROW('Water Data'!E153)))</f>
        <v/>
      </c>
      <c r="BX159" s="284" t="str">
        <f ca="true">+IF(OFFSET('Water Data'!$E$29,0,10*ROW('Water Data'!E153))="","",OFFSET('Water Data'!$E$29,0,10*ROW('Water Data'!E153)))</f>
        <v/>
      </c>
      <c r="BY159" s="284" t="str">
        <f ca="true">+IF(OFFSET('Water Data'!$F$27,0,10*ROW('Water Data'!F153))="","",OFFSET('Water Data'!$F$27,0,10*ROW('Water Data'!F153)))</f>
        <v/>
      </c>
      <c r="BZ159" s="284" t="str">
        <f ca="true">+IF(OFFSET('Water Data'!$F$28,0,10*ROW('Water Data'!F153))="","",OFFSET('Water Data'!$F$28,0,10*ROW('Water Data'!F153)))</f>
        <v/>
      </c>
      <c r="CA159" s="284" t="str">
        <f ca="true">+IF(OFFSET('Water Data'!$F$29,0,10*ROW('Water Data'!F153))="","",OFFSET('Water Data'!$F$29,0,10*ROW('Water Data'!F153)))</f>
        <v/>
      </c>
      <c r="CB159" s="284" t="str">
        <f ca="true">+IF(OFFSET('Water Data'!$G$27,0,10*ROW('Water Data'!G153))="","",OFFSET('Water Data'!$G$27,0,10*ROW('Water Data'!G153)))</f>
        <v/>
      </c>
      <c r="CC159" s="284" t="str">
        <f ca="true">+IF(OFFSET('Water Data'!$G$28,0,10*ROW('Water Data'!G153))="","",OFFSET('Water Data'!$G$28,0,10*ROW('Water Data'!G153)))</f>
        <v/>
      </c>
      <c r="CD159" s="284" t="str">
        <f ca="true">+IF(OFFSET('Water Data'!$G$29,0,10*ROW('Water Data'!G153))="","",OFFSET('Water Data'!$G$29,0,10*ROW('Water Data'!G153)))</f>
        <v/>
      </c>
      <c r="CE159" s="284" t="str">
        <f ca="true">+IF(OFFSET('Water Data'!$H$27,0,10*ROW('Water Data'!H153))="","",OFFSET('Water Data'!$H$27,0,10*ROW('Water Data'!H153)))</f>
        <v/>
      </c>
      <c r="CF159" s="284" t="str">
        <f ca="true">+IF(OFFSET('Water Data'!$H$28,0,10*ROW('Water Data'!H153))="","",OFFSET('Water Data'!$H$28,0,10*ROW('Water Data'!H153)))</f>
        <v/>
      </c>
      <c r="CG159" s="284" t="str">
        <f ca="true">+IF(OFFSET('Water Data'!$H$29,0,10*ROW('Water Data'!H153))="","",OFFSET('Water Data'!$H$29,0,10*ROW('Water Data'!H153)))</f>
        <v/>
      </c>
      <c r="CH159" s="284" t="str">
        <f ca="true">+IF(OFFSET('Water Data'!$I$27,0,10*ROW('Water Data'!I153))="","",OFFSET('Water Data'!$I$27,0,10*ROW('Water Data'!I153)))</f>
        <v/>
      </c>
      <c r="CI159" s="284" t="str">
        <f ca="true">+IF(OFFSET('Water Data'!$I$28,0,10*ROW('Water Data'!I153))="","",OFFSET('Water Data'!$I$28,0,10*ROW('Water Data'!I153)))</f>
        <v/>
      </c>
      <c r="CJ159" s="284" t="str">
        <f ca="true">+IF(OFFSET('Water Data'!$I$29,0,10*ROW('Water Data'!I153))="","",OFFSET('Water Data'!$I$29,0,10*ROW('Water Data'!I153)))</f>
        <v/>
      </c>
      <c r="CK159" s="284" t="str">
        <f ca="true">+IF(OFFSET('Sanitation Data'!$D$28,0,10*ROW('Sanitation Data'!D153))="","",OFFSET('Sanitation Data'!$D$28,0,10*ROW('Sanitation Data'!D153)))</f>
        <v/>
      </c>
      <c r="CL159" s="284" t="str">
        <f ca="true">+IF(OFFSET('Sanitation Data'!$D$29,0,10*ROW('Sanitation Data'!D153))="","",OFFSET('Sanitation Data'!$D$29,0,10*ROW('Sanitation Data'!D153)))</f>
        <v/>
      </c>
      <c r="CM159" s="284" t="str">
        <f ca="true">+IF(OFFSET('Sanitation Data'!$D$30,0,10*ROW('Sanitation Data'!D153))="","",OFFSET('Sanitation Data'!$D$30,0,10*ROW('Sanitation Data'!D153)))</f>
        <v/>
      </c>
      <c r="CN159" s="284" t="str">
        <f ca="true">+IF(OFFSET('Sanitation Data'!$D$31,0,10*ROW('Sanitation Data'!D153))="","",OFFSET('Sanitation Data'!$D$31,0,10*ROW('Sanitation Data'!D153)))</f>
        <v/>
      </c>
      <c r="CO159" s="284" t="str">
        <f ca="true">+IF(OFFSET('Sanitation Data'!$D$32,0,10*ROW('Sanitation Data'!D153))="","",OFFSET('Sanitation Data'!$D$32,0,10*ROW('Sanitation Data'!D153)))</f>
        <v/>
      </c>
      <c r="CP159" s="284" t="str">
        <f ca="true">+IF(OFFSET('Sanitation Data'!$E$28,0,10*ROW('Sanitation Data'!E153))="","",OFFSET('Sanitation Data'!$E$28,0,10*ROW('Sanitation Data'!E153)))</f>
        <v/>
      </c>
      <c r="CQ159" s="284" t="str">
        <f ca="true">+IF(OFFSET('Sanitation Data'!$E$29,0,10*ROW('Sanitation Data'!E153))="","",OFFSET('Sanitation Data'!$E$29,0,10*ROW('Sanitation Data'!E153)))</f>
        <v/>
      </c>
      <c r="CR159" s="284" t="str">
        <f ca="true">+IF(OFFSET('Sanitation Data'!$E$30,0,10*ROW('Sanitation Data'!E153))="","",OFFSET('Sanitation Data'!$E$30,0,10*ROW('Sanitation Data'!E153)))</f>
        <v/>
      </c>
      <c r="CS159" s="284" t="str">
        <f ca="true">+IF(OFFSET('Sanitation Data'!$E$31,0,10*ROW('Sanitation Data'!E153))="","",OFFSET('Sanitation Data'!$E$31,0,10*ROW('Sanitation Data'!E153)))</f>
        <v/>
      </c>
      <c r="CT159" s="284" t="str">
        <f ca="true">+IF(OFFSET('Sanitation Data'!$E$32,0,10*ROW('Sanitation Data'!E153))="","",OFFSET('Sanitation Data'!$E$32,0,10*ROW('Sanitation Data'!E153)))</f>
        <v/>
      </c>
      <c r="CU159" s="284" t="str">
        <f ca="true">+IF(OFFSET('Sanitation Data'!$F$28,0,10*ROW('Sanitation Data'!F153))="","",OFFSET('Sanitation Data'!$F$28,0,10*ROW('Sanitation Data'!F153)))</f>
        <v/>
      </c>
      <c r="CV159" s="284" t="str">
        <f ca="true">+IF(OFFSET('Sanitation Data'!$F$29,0,10*ROW('Sanitation Data'!F153))="","",OFFSET('Sanitation Data'!$F$29,0,10*ROW('Sanitation Data'!F153)))</f>
        <v/>
      </c>
      <c r="CW159" s="284" t="str">
        <f ca="true">+IF(OFFSET('Sanitation Data'!$F$30,0,10*ROW('Sanitation Data'!F153))="","",OFFSET('Sanitation Data'!$F$30,0,10*ROW('Sanitation Data'!F153)))</f>
        <v/>
      </c>
      <c r="CX159" s="284" t="str">
        <f ca="true">+IF(OFFSET('Sanitation Data'!$F$31,0,10*ROW('Sanitation Data'!F153))="","",OFFSET('Sanitation Data'!$F$31,0,10*ROW('Sanitation Data'!F153)))</f>
        <v/>
      </c>
      <c r="CY159" s="284" t="str">
        <f ca="true">+IF(OFFSET('Sanitation Data'!$F$32,0,10*ROW('Sanitation Data'!F153))="","",OFFSET('Sanitation Data'!$F$32,0,10*ROW('Sanitation Data'!F153)))</f>
        <v/>
      </c>
      <c r="CZ159" s="284" t="str">
        <f ca="true">+IF(OFFSET('Sanitation Data'!$G$28,0,10*ROW('Sanitation Data'!G153))="","",OFFSET('Sanitation Data'!$G$28,0,10*ROW('Sanitation Data'!G153)))</f>
        <v/>
      </c>
      <c r="DA159" s="284" t="str">
        <f ca="true">+IF(OFFSET('Sanitation Data'!$G$29,0,10*ROW('Sanitation Data'!G153))="","",OFFSET('Sanitation Data'!$G$29,0,10*ROW('Sanitation Data'!G153)))</f>
        <v/>
      </c>
      <c r="DB159" s="284" t="str">
        <f ca="true">+IF(OFFSET('Sanitation Data'!$G$30,0,10*ROW('Sanitation Data'!G153))="","",OFFSET('Sanitation Data'!$G$30,0,10*ROW('Sanitation Data'!G153)))</f>
        <v/>
      </c>
      <c r="DC159" s="284" t="str">
        <f ca="true">+IF(OFFSET('Sanitation Data'!$G$31,0,10*ROW('Sanitation Data'!G153))="","",OFFSET('Sanitation Data'!$G$31,0,10*ROW('Sanitation Data'!G153)))</f>
        <v/>
      </c>
      <c r="DD159" s="284" t="str">
        <f ca="true">+IF(OFFSET('Sanitation Data'!$G$32,0,10*ROW('Sanitation Data'!G153))="","",OFFSET('Sanitation Data'!$G$32,0,10*ROW('Sanitation Data'!G153)))</f>
        <v/>
      </c>
      <c r="DE159" s="284" t="str">
        <f ca="true">+IF(OFFSET('Sanitation Data'!$H$28,0,10*ROW('Sanitation Data'!H153))="","",OFFSET('Sanitation Data'!$H$28,0,10*ROW('Sanitation Data'!H153)))</f>
        <v/>
      </c>
      <c r="DF159" s="284" t="str">
        <f ca="true">+IF(OFFSET('Sanitation Data'!$H$29,0,10*ROW('Sanitation Data'!H153))="","",OFFSET('Sanitation Data'!$H$29,0,10*ROW('Sanitation Data'!H153)))</f>
        <v/>
      </c>
      <c r="DG159" s="284" t="str">
        <f ca="true">+IF(OFFSET('Sanitation Data'!$H$30,0,10*ROW('Sanitation Data'!H153))="","",OFFSET('Sanitation Data'!$H$30,0,10*ROW('Sanitation Data'!H153)))</f>
        <v/>
      </c>
      <c r="DH159" s="284" t="str">
        <f ca="true">+IF(OFFSET('Sanitation Data'!$H$31,0,10*ROW('Sanitation Data'!H153))="","",OFFSET('Sanitation Data'!$H$31,0,10*ROW('Sanitation Data'!H153)))</f>
        <v/>
      </c>
      <c r="DI159" s="284" t="str">
        <f ca="true">+IF(OFFSET('Sanitation Data'!$H$32,0,10*ROW('Sanitation Data'!H153))="","",OFFSET('Sanitation Data'!$H$32,0,10*ROW('Sanitation Data'!H153)))</f>
        <v/>
      </c>
      <c r="DJ159" s="284" t="str">
        <f ca="true">+IF(OFFSET('Sanitation Data'!$I$28,0,10*ROW('Sanitation Data'!I153))="","",OFFSET('Sanitation Data'!$I$28,0,10*ROW('Sanitation Data'!I153)))</f>
        <v/>
      </c>
      <c r="DK159" s="284" t="str">
        <f ca="true">+IF(OFFSET('Sanitation Data'!$I$29,0,10*ROW('Sanitation Data'!I153))="","",OFFSET('Sanitation Data'!$I$29,0,10*ROW('Sanitation Data'!I153)))</f>
        <v/>
      </c>
      <c r="DL159" s="284" t="str">
        <f ca="true">+IF(OFFSET('Sanitation Data'!$I$30,0,10*ROW('Sanitation Data'!I153))="","",OFFSET('Sanitation Data'!$I$30,0,10*ROW('Sanitation Data'!I153)))</f>
        <v/>
      </c>
      <c r="DM159" s="284" t="str">
        <f ca="true">+IF(OFFSET('Sanitation Data'!$I$31,0,10*ROW('Sanitation Data'!I153))="","",OFFSET('Sanitation Data'!$I$31,0,10*ROW('Sanitation Data'!I153)))</f>
        <v/>
      </c>
      <c r="DN159" s="284" t="str">
        <f ca="true">+IF(OFFSET('Sanitation Data'!$I$32,0,10*ROW('Sanitation Data'!I153))="","",OFFSET('Sanitation Data'!$I$32,0,10*ROW('Sanitation Data'!I153)))</f>
        <v/>
      </c>
      <c r="DO159" s="284" t="str">
        <f ca="true">+IF(OFFSET('Hygiene Data'!$D$11,0,10*ROW('Hygiene Data'!D153))="","",OFFSET('Hygiene Data'!$D$11,0,10*ROW('Hygiene Data'!D153)))</f>
        <v/>
      </c>
      <c r="DP159" s="284" t="str">
        <f ca="true">+IF(OFFSET('Hygiene Data'!$D$12,0,10*ROW('Hygiene Data'!D153))="","",OFFSET('Hygiene Data'!$D$12,0,10*ROW('Hygiene Data'!D153)))</f>
        <v/>
      </c>
      <c r="DQ159" s="284" t="str">
        <f ca="true">+IF(OFFSET('Hygiene Data'!$D$13,0,10*ROW('Hygiene Data'!D153))="","",OFFSET('Hygiene Data'!$D$13,0,10*ROW('Hygiene Data'!D153)))</f>
        <v/>
      </c>
      <c r="DR159" s="284" t="str">
        <f ca="true">+IF(OFFSET('Hygiene Data'!$E$11,0,10*ROW('Hygiene Data'!E153))="","",OFFSET('Hygiene Data'!$E$11,0,10*ROW('Hygiene Data'!E153)))</f>
        <v/>
      </c>
      <c r="DS159" s="284" t="str">
        <f ca="true">+IF(OFFSET('Hygiene Data'!$E$12,0,10*ROW('Hygiene Data'!E153))="","",OFFSET('Hygiene Data'!$E$12,0,10*ROW('Hygiene Data'!E153)))</f>
        <v/>
      </c>
      <c r="DT159" s="284" t="str">
        <f ca="true">+IF(OFFSET('Hygiene Data'!$E$13,0,10*ROW('Hygiene Data'!E153))="","",OFFSET('Hygiene Data'!$E$13,0,10*ROW('Hygiene Data'!E153)))</f>
        <v/>
      </c>
      <c r="DU159" s="284" t="str">
        <f ca="true">+IF(OFFSET('Hygiene Data'!$F$11,0,10*ROW('Hygiene Data'!F153))="","",OFFSET('Hygiene Data'!$F$11,0,10*ROW('Hygiene Data'!F153)))</f>
        <v/>
      </c>
      <c r="DV159" s="284" t="str">
        <f ca="true">+IF(OFFSET('Hygiene Data'!$F$12,0,10*ROW('Hygiene Data'!F153))="","",OFFSET('Hygiene Data'!$F$12,0,10*ROW('Hygiene Data'!F153)))</f>
        <v/>
      </c>
      <c r="DW159" s="284" t="str">
        <f ca="true">+IF(OFFSET('Hygiene Data'!$F$13,0,10*ROW('Hygiene Data'!F153))="","",OFFSET('Hygiene Data'!$F$13,0,10*ROW('Hygiene Data'!F153)))</f>
        <v/>
      </c>
      <c r="DX159" s="284" t="str">
        <f ca="true">+IF(OFFSET('Hygiene Data'!$G$11,0,10*ROW('Hygiene Data'!G153))="","",OFFSET('Hygiene Data'!$G$11,0,10*ROW('Hygiene Data'!G153)))</f>
        <v/>
      </c>
      <c r="DY159" s="284" t="str">
        <f ca="true">+IF(OFFSET('Hygiene Data'!$G$12,0,10*ROW('Hygiene Data'!G153))="","",OFFSET('Hygiene Data'!$G$12,0,10*ROW('Hygiene Data'!G153)))</f>
        <v/>
      </c>
      <c r="DZ159" s="284" t="str">
        <f ca="true">+IF(OFFSET('Hygiene Data'!$G$13,0,10*ROW('Hygiene Data'!G153))="","",OFFSET('Hygiene Data'!$G$13,0,10*ROW('Hygiene Data'!G153)))</f>
        <v/>
      </c>
      <c r="EA159" s="284" t="str">
        <f ca="true">+IF(OFFSET('Hygiene Data'!$H$11,0,10*ROW('Hygiene Data'!H153))="","",OFFSET('Hygiene Data'!$H$11,0,10*ROW('Hygiene Data'!H153)))</f>
        <v/>
      </c>
      <c r="EB159" s="284" t="str">
        <f ca="true">+IF(OFFSET('Hygiene Data'!$H$12,0,10*ROW('Hygiene Data'!H153))="","",OFFSET('Hygiene Data'!$H$12,0,10*ROW('Hygiene Data'!H153)))</f>
        <v/>
      </c>
      <c r="EC159" s="284" t="str">
        <f ca="true">+IF(OFFSET('Hygiene Data'!$H$13,0,10*ROW('Hygiene Data'!H153))="","",OFFSET('Hygiene Data'!$H$13,0,10*ROW('Hygiene Data'!H153)))</f>
        <v/>
      </c>
      <c r="ED159" s="284" t="str">
        <f ca="true">+IF(OFFSET('Hygiene Data'!$I$11,0,10*ROW('Hygiene Data'!I153))="","",OFFSET('Hygiene Data'!$I$11,0,10*ROW('Hygiene Data'!I153)))</f>
        <v/>
      </c>
      <c r="EE159" s="284" t="str">
        <f ca="true">+IF(OFFSET('Hygiene Data'!$I$12,0,10*ROW('Hygiene Data'!I153))="","",OFFSET('Hygiene Data'!$I$12,0,10*ROW('Hygiene Data'!I153)))</f>
        <v/>
      </c>
      <c r="EF159" s="284"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9"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4"/>
      <c r="BS160" s="284" t="str">
        <f ca="true">+IF(OFFSET('Water Data'!$D$27,0,10*ROW('Water Data'!D154))="","",OFFSET('Water Data'!$D$27,0,10*ROW('Water Data'!D154)))</f>
        <v/>
      </c>
      <c r="BT160" s="284" t="str">
        <f ca="true">+IF(OFFSET('Water Data'!$D$28,0,10*ROW('Water Data'!D154))="","",OFFSET('Water Data'!$D$28,0,10*ROW('Water Data'!D154)))</f>
        <v/>
      </c>
      <c r="BU160" s="284" t="str">
        <f ca="true">+IF(OFFSET('Water Data'!$D$29,0,10*ROW('Water Data'!D154))="","",OFFSET('Water Data'!$D$29,0,10*ROW('Water Data'!D154)))</f>
        <v/>
      </c>
      <c r="BV160" s="284" t="str">
        <f ca="true">+IF(OFFSET('Water Data'!$E$27,0,10*ROW('Water Data'!E154))="","",OFFSET('Water Data'!$E$27,0,10*ROW('Water Data'!E154)))</f>
        <v/>
      </c>
      <c r="BW160" s="284" t="str">
        <f ca="true">+IF(OFFSET('Water Data'!$E$28,0,10*ROW('Water Data'!E154))="","",OFFSET('Water Data'!$E$28,0,10*ROW('Water Data'!E154)))</f>
        <v/>
      </c>
      <c r="BX160" s="284" t="str">
        <f ca="true">+IF(OFFSET('Water Data'!$E$29,0,10*ROW('Water Data'!E154))="","",OFFSET('Water Data'!$E$29,0,10*ROW('Water Data'!E154)))</f>
        <v/>
      </c>
      <c r="BY160" s="284" t="str">
        <f ca="true">+IF(OFFSET('Water Data'!$F$27,0,10*ROW('Water Data'!F154))="","",OFFSET('Water Data'!$F$27,0,10*ROW('Water Data'!F154)))</f>
        <v/>
      </c>
      <c r="BZ160" s="284" t="str">
        <f ca="true">+IF(OFFSET('Water Data'!$F$28,0,10*ROW('Water Data'!F154))="","",OFFSET('Water Data'!$F$28,0,10*ROW('Water Data'!F154)))</f>
        <v/>
      </c>
      <c r="CA160" s="284" t="str">
        <f ca="true">+IF(OFFSET('Water Data'!$F$29,0,10*ROW('Water Data'!F154))="","",OFFSET('Water Data'!$F$29,0,10*ROW('Water Data'!F154)))</f>
        <v/>
      </c>
      <c r="CB160" s="284" t="str">
        <f ca="true">+IF(OFFSET('Water Data'!$G$27,0,10*ROW('Water Data'!G154))="","",OFFSET('Water Data'!$G$27,0,10*ROW('Water Data'!G154)))</f>
        <v/>
      </c>
      <c r="CC160" s="284" t="str">
        <f ca="true">+IF(OFFSET('Water Data'!$G$28,0,10*ROW('Water Data'!G154))="","",OFFSET('Water Data'!$G$28,0,10*ROW('Water Data'!G154)))</f>
        <v/>
      </c>
      <c r="CD160" s="284" t="str">
        <f ca="true">+IF(OFFSET('Water Data'!$G$29,0,10*ROW('Water Data'!G154))="","",OFFSET('Water Data'!$G$29,0,10*ROW('Water Data'!G154)))</f>
        <v/>
      </c>
      <c r="CE160" s="284" t="str">
        <f ca="true">+IF(OFFSET('Water Data'!$H$27,0,10*ROW('Water Data'!H154))="","",OFFSET('Water Data'!$H$27,0,10*ROW('Water Data'!H154)))</f>
        <v/>
      </c>
      <c r="CF160" s="284" t="str">
        <f ca="true">+IF(OFFSET('Water Data'!$H$28,0,10*ROW('Water Data'!H154))="","",OFFSET('Water Data'!$H$28,0,10*ROW('Water Data'!H154)))</f>
        <v/>
      </c>
      <c r="CG160" s="284" t="str">
        <f ca="true">+IF(OFFSET('Water Data'!$H$29,0,10*ROW('Water Data'!H154))="","",OFFSET('Water Data'!$H$29,0,10*ROW('Water Data'!H154)))</f>
        <v/>
      </c>
      <c r="CH160" s="284" t="str">
        <f ca="true">+IF(OFFSET('Water Data'!$I$27,0,10*ROW('Water Data'!I154))="","",OFFSET('Water Data'!$I$27,0,10*ROW('Water Data'!I154)))</f>
        <v/>
      </c>
      <c r="CI160" s="284" t="str">
        <f ca="true">+IF(OFFSET('Water Data'!$I$28,0,10*ROW('Water Data'!I154))="","",OFFSET('Water Data'!$I$28,0,10*ROW('Water Data'!I154)))</f>
        <v/>
      </c>
      <c r="CJ160" s="284" t="str">
        <f ca="true">+IF(OFFSET('Water Data'!$I$29,0,10*ROW('Water Data'!I154))="","",OFFSET('Water Data'!$I$29,0,10*ROW('Water Data'!I154)))</f>
        <v/>
      </c>
      <c r="CK160" s="284" t="str">
        <f ca="true">+IF(OFFSET('Sanitation Data'!$D$28,0,10*ROW('Sanitation Data'!D154))="","",OFFSET('Sanitation Data'!$D$28,0,10*ROW('Sanitation Data'!D154)))</f>
        <v/>
      </c>
      <c r="CL160" s="284" t="str">
        <f ca="true">+IF(OFFSET('Sanitation Data'!$D$29,0,10*ROW('Sanitation Data'!D154))="","",OFFSET('Sanitation Data'!$D$29,0,10*ROW('Sanitation Data'!D154)))</f>
        <v/>
      </c>
      <c r="CM160" s="284" t="str">
        <f ca="true">+IF(OFFSET('Sanitation Data'!$D$30,0,10*ROW('Sanitation Data'!D154))="","",OFFSET('Sanitation Data'!$D$30,0,10*ROW('Sanitation Data'!D154)))</f>
        <v/>
      </c>
      <c r="CN160" s="284" t="str">
        <f ca="true">+IF(OFFSET('Sanitation Data'!$D$31,0,10*ROW('Sanitation Data'!D154))="","",OFFSET('Sanitation Data'!$D$31,0,10*ROW('Sanitation Data'!D154)))</f>
        <v/>
      </c>
      <c r="CO160" s="284" t="str">
        <f ca="true">+IF(OFFSET('Sanitation Data'!$D$32,0,10*ROW('Sanitation Data'!D154))="","",OFFSET('Sanitation Data'!$D$32,0,10*ROW('Sanitation Data'!D154)))</f>
        <v/>
      </c>
      <c r="CP160" s="284" t="str">
        <f ca="true">+IF(OFFSET('Sanitation Data'!$E$28,0,10*ROW('Sanitation Data'!E154))="","",OFFSET('Sanitation Data'!$E$28,0,10*ROW('Sanitation Data'!E154)))</f>
        <v/>
      </c>
      <c r="CQ160" s="284" t="str">
        <f ca="true">+IF(OFFSET('Sanitation Data'!$E$29,0,10*ROW('Sanitation Data'!E154))="","",OFFSET('Sanitation Data'!$E$29,0,10*ROW('Sanitation Data'!E154)))</f>
        <v/>
      </c>
      <c r="CR160" s="284" t="str">
        <f ca="true">+IF(OFFSET('Sanitation Data'!$E$30,0,10*ROW('Sanitation Data'!E154))="","",OFFSET('Sanitation Data'!$E$30,0,10*ROW('Sanitation Data'!E154)))</f>
        <v/>
      </c>
      <c r="CS160" s="284" t="str">
        <f ca="true">+IF(OFFSET('Sanitation Data'!$E$31,0,10*ROW('Sanitation Data'!E154))="","",OFFSET('Sanitation Data'!$E$31,0,10*ROW('Sanitation Data'!E154)))</f>
        <v/>
      </c>
      <c r="CT160" s="284" t="str">
        <f ca="true">+IF(OFFSET('Sanitation Data'!$E$32,0,10*ROW('Sanitation Data'!E154))="","",OFFSET('Sanitation Data'!$E$32,0,10*ROW('Sanitation Data'!E154)))</f>
        <v/>
      </c>
      <c r="CU160" s="284" t="str">
        <f ca="true">+IF(OFFSET('Sanitation Data'!$F$28,0,10*ROW('Sanitation Data'!F154))="","",OFFSET('Sanitation Data'!$F$28,0,10*ROW('Sanitation Data'!F154)))</f>
        <v/>
      </c>
      <c r="CV160" s="284" t="str">
        <f ca="true">+IF(OFFSET('Sanitation Data'!$F$29,0,10*ROW('Sanitation Data'!F154))="","",OFFSET('Sanitation Data'!$F$29,0,10*ROW('Sanitation Data'!F154)))</f>
        <v/>
      </c>
      <c r="CW160" s="284" t="str">
        <f ca="true">+IF(OFFSET('Sanitation Data'!$F$30,0,10*ROW('Sanitation Data'!F154))="","",OFFSET('Sanitation Data'!$F$30,0,10*ROW('Sanitation Data'!F154)))</f>
        <v/>
      </c>
      <c r="CX160" s="284" t="str">
        <f ca="true">+IF(OFFSET('Sanitation Data'!$F$31,0,10*ROW('Sanitation Data'!F154))="","",OFFSET('Sanitation Data'!$F$31,0,10*ROW('Sanitation Data'!F154)))</f>
        <v/>
      </c>
      <c r="CY160" s="284" t="str">
        <f ca="true">+IF(OFFSET('Sanitation Data'!$F$32,0,10*ROW('Sanitation Data'!F154))="","",OFFSET('Sanitation Data'!$F$32,0,10*ROW('Sanitation Data'!F154)))</f>
        <v/>
      </c>
      <c r="CZ160" s="284" t="str">
        <f ca="true">+IF(OFFSET('Sanitation Data'!$G$28,0,10*ROW('Sanitation Data'!G154))="","",OFFSET('Sanitation Data'!$G$28,0,10*ROW('Sanitation Data'!G154)))</f>
        <v/>
      </c>
      <c r="DA160" s="284" t="str">
        <f ca="true">+IF(OFFSET('Sanitation Data'!$G$29,0,10*ROW('Sanitation Data'!G154))="","",OFFSET('Sanitation Data'!$G$29,0,10*ROW('Sanitation Data'!G154)))</f>
        <v/>
      </c>
      <c r="DB160" s="284" t="str">
        <f ca="true">+IF(OFFSET('Sanitation Data'!$G$30,0,10*ROW('Sanitation Data'!G154))="","",OFFSET('Sanitation Data'!$G$30,0,10*ROW('Sanitation Data'!G154)))</f>
        <v/>
      </c>
      <c r="DC160" s="284" t="str">
        <f ca="true">+IF(OFFSET('Sanitation Data'!$G$31,0,10*ROW('Sanitation Data'!G154))="","",OFFSET('Sanitation Data'!$G$31,0,10*ROW('Sanitation Data'!G154)))</f>
        <v/>
      </c>
      <c r="DD160" s="284" t="str">
        <f ca="true">+IF(OFFSET('Sanitation Data'!$G$32,0,10*ROW('Sanitation Data'!G154))="","",OFFSET('Sanitation Data'!$G$32,0,10*ROW('Sanitation Data'!G154)))</f>
        <v/>
      </c>
      <c r="DE160" s="284" t="str">
        <f ca="true">+IF(OFFSET('Sanitation Data'!$H$28,0,10*ROW('Sanitation Data'!H154))="","",OFFSET('Sanitation Data'!$H$28,0,10*ROW('Sanitation Data'!H154)))</f>
        <v/>
      </c>
      <c r="DF160" s="284" t="str">
        <f ca="true">+IF(OFFSET('Sanitation Data'!$H$29,0,10*ROW('Sanitation Data'!H154))="","",OFFSET('Sanitation Data'!$H$29,0,10*ROW('Sanitation Data'!H154)))</f>
        <v/>
      </c>
      <c r="DG160" s="284" t="str">
        <f ca="true">+IF(OFFSET('Sanitation Data'!$H$30,0,10*ROW('Sanitation Data'!H154))="","",OFFSET('Sanitation Data'!$H$30,0,10*ROW('Sanitation Data'!H154)))</f>
        <v/>
      </c>
      <c r="DH160" s="284" t="str">
        <f ca="true">+IF(OFFSET('Sanitation Data'!$H$31,0,10*ROW('Sanitation Data'!H154))="","",OFFSET('Sanitation Data'!$H$31,0,10*ROW('Sanitation Data'!H154)))</f>
        <v/>
      </c>
      <c r="DI160" s="284" t="str">
        <f ca="true">+IF(OFFSET('Sanitation Data'!$H$32,0,10*ROW('Sanitation Data'!H154))="","",OFFSET('Sanitation Data'!$H$32,0,10*ROW('Sanitation Data'!H154)))</f>
        <v/>
      </c>
      <c r="DJ160" s="284" t="str">
        <f ca="true">+IF(OFFSET('Sanitation Data'!$I$28,0,10*ROW('Sanitation Data'!I154))="","",OFFSET('Sanitation Data'!$I$28,0,10*ROW('Sanitation Data'!I154)))</f>
        <v/>
      </c>
      <c r="DK160" s="284" t="str">
        <f ca="true">+IF(OFFSET('Sanitation Data'!$I$29,0,10*ROW('Sanitation Data'!I154))="","",OFFSET('Sanitation Data'!$I$29,0,10*ROW('Sanitation Data'!I154)))</f>
        <v/>
      </c>
      <c r="DL160" s="284" t="str">
        <f ca="true">+IF(OFFSET('Sanitation Data'!$I$30,0,10*ROW('Sanitation Data'!I154))="","",OFFSET('Sanitation Data'!$I$30,0,10*ROW('Sanitation Data'!I154)))</f>
        <v/>
      </c>
      <c r="DM160" s="284" t="str">
        <f ca="true">+IF(OFFSET('Sanitation Data'!$I$31,0,10*ROW('Sanitation Data'!I154))="","",OFFSET('Sanitation Data'!$I$31,0,10*ROW('Sanitation Data'!I154)))</f>
        <v/>
      </c>
      <c r="DN160" s="284" t="str">
        <f ca="true">+IF(OFFSET('Sanitation Data'!$I$32,0,10*ROW('Sanitation Data'!I154))="","",OFFSET('Sanitation Data'!$I$32,0,10*ROW('Sanitation Data'!I154)))</f>
        <v/>
      </c>
      <c r="DO160" s="284" t="str">
        <f ca="true">+IF(OFFSET('Hygiene Data'!$D$11,0,10*ROW('Hygiene Data'!D154))="","",OFFSET('Hygiene Data'!$D$11,0,10*ROW('Hygiene Data'!D154)))</f>
        <v/>
      </c>
      <c r="DP160" s="284" t="str">
        <f ca="true">+IF(OFFSET('Hygiene Data'!$D$12,0,10*ROW('Hygiene Data'!D154))="","",OFFSET('Hygiene Data'!$D$12,0,10*ROW('Hygiene Data'!D154)))</f>
        <v/>
      </c>
      <c r="DQ160" s="284" t="str">
        <f ca="true">+IF(OFFSET('Hygiene Data'!$D$13,0,10*ROW('Hygiene Data'!D154))="","",OFFSET('Hygiene Data'!$D$13,0,10*ROW('Hygiene Data'!D154)))</f>
        <v/>
      </c>
      <c r="DR160" s="284" t="str">
        <f ca="true">+IF(OFFSET('Hygiene Data'!$E$11,0,10*ROW('Hygiene Data'!E154))="","",OFFSET('Hygiene Data'!$E$11,0,10*ROW('Hygiene Data'!E154)))</f>
        <v/>
      </c>
      <c r="DS160" s="284" t="str">
        <f ca="true">+IF(OFFSET('Hygiene Data'!$E$12,0,10*ROW('Hygiene Data'!E154))="","",OFFSET('Hygiene Data'!$E$12,0,10*ROW('Hygiene Data'!E154)))</f>
        <v/>
      </c>
      <c r="DT160" s="284" t="str">
        <f ca="true">+IF(OFFSET('Hygiene Data'!$E$13,0,10*ROW('Hygiene Data'!E154))="","",OFFSET('Hygiene Data'!$E$13,0,10*ROW('Hygiene Data'!E154)))</f>
        <v/>
      </c>
      <c r="DU160" s="284" t="str">
        <f ca="true">+IF(OFFSET('Hygiene Data'!$F$11,0,10*ROW('Hygiene Data'!F154))="","",OFFSET('Hygiene Data'!$F$11,0,10*ROW('Hygiene Data'!F154)))</f>
        <v/>
      </c>
      <c r="DV160" s="284" t="str">
        <f ca="true">+IF(OFFSET('Hygiene Data'!$F$12,0,10*ROW('Hygiene Data'!F154))="","",OFFSET('Hygiene Data'!$F$12,0,10*ROW('Hygiene Data'!F154)))</f>
        <v/>
      </c>
      <c r="DW160" s="284" t="str">
        <f ca="true">+IF(OFFSET('Hygiene Data'!$F$13,0,10*ROW('Hygiene Data'!F154))="","",OFFSET('Hygiene Data'!$F$13,0,10*ROW('Hygiene Data'!F154)))</f>
        <v/>
      </c>
      <c r="DX160" s="284" t="str">
        <f ca="true">+IF(OFFSET('Hygiene Data'!$G$11,0,10*ROW('Hygiene Data'!G154))="","",OFFSET('Hygiene Data'!$G$11,0,10*ROW('Hygiene Data'!G154)))</f>
        <v/>
      </c>
      <c r="DY160" s="284" t="str">
        <f ca="true">+IF(OFFSET('Hygiene Data'!$G$12,0,10*ROW('Hygiene Data'!G154))="","",OFFSET('Hygiene Data'!$G$12,0,10*ROW('Hygiene Data'!G154)))</f>
        <v/>
      </c>
      <c r="DZ160" s="284" t="str">
        <f ca="true">+IF(OFFSET('Hygiene Data'!$G$13,0,10*ROW('Hygiene Data'!G154))="","",OFFSET('Hygiene Data'!$G$13,0,10*ROW('Hygiene Data'!G154)))</f>
        <v/>
      </c>
      <c r="EA160" s="284" t="str">
        <f ca="true">+IF(OFFSET('Hygiene Data'!$H$11,0,10*ROW('Hygiene Data'!H154))="","",OFFSET('Hygiene Data'!$H$11,0,10*ROW('Hygiene Data'!H154)))</f>
        <v/>
      </c>
      <c r="EB160" s="284" t="str">
        <f ca="true">+IF(OFFSET('Hygiene Data'!$H$12,0,10*ROW('Hygiene Data'!H154))="","",OFFSET('Hygiene Data'!$H$12,0,10*ROW('Hygiene Data'!H154)))</f>
        <v/>
      </c>
      <c r="EC160" s="284" t="str">
        <f ca="true">+IF(OFFSET('Hygiene Data'!$H$13,0,10*ROW('Hygiene Data'!H154))="","",OFFSET('Hygiene Data'!$H$13,0,10*ROW('Hygiene Data'!H154)))</f>
        <v/>
      </c>
      <c r="ED160" s="284" t="str">
        <f ca="true">+IF(OFFSET('Hygiene Data'!$I$11,0,10*ROW('Hygiene Data'!I154))="","",OFFSET('Hygiene Data'!$I$11,0,10*ROW('Hygiene Data'!I154)))</f>
        <v/>
      </c>
      <c r="EE160" s="284" t="str">
        <f ca="true">+IF(OFFSET('Hygiene Data'!$I$12,0,10*ROW('Hygiene Data'!I154))="","",OFFSET('Hygiene Data'!$I$12,0,10*ROW('Hygiene Data'!I154)))</f>
        <v/>
      </c>
      <c r="EF160" s="284"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9"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4"/>
      <c r="BS161" s="284" t="str">
        <f ca="true">+IF(OFFSET('Water Data'!$D$27,0,10*ROW('Water Data'!D155))="","",OFFSET('Water Data'!$D$27,0,10*ROW('Water Data'!D155)))</f>
        <v/>
      </c>
      <c r="BT161" s="284" t="str">
        <f ca="true">+IF(OFFSET('Water Data'!$D$28,0,10*ROW('Water Data'!D155))="","",OFFSET('Water Data'!$D$28,0,10*ROW('Water Data'!D155)))</f>
        <v/>
      </c>
      <c r="BU161" s="284" t="str">
        <f ca="true">+IF(OFFSET('Water Data'!$D$29,0,10*ROW('Water Data'!D155))="","",OFFSET('Water Data'!$D$29,0,10*ROW('Water Data'!D155)))</f>
        <v/>
      </c>
      <c r="BV161" s="284" t="str">
        <f ca="true">+IF(OFFSET('Water Data'!$E$27,0,10*ROW('Water Data'!E155))="","",OFFSET('Water Data'!$E$27,0,10*ROW('Water Data'!E155)))</f>
        <v/>
      </c>
      <c r="BW161" s="284" t="str">
        <f ca="true">+IF(OFFSET('Water Data'!$E$28,0,10*ROW('Water Data'!E155))="","",OFFSET('Water Data'!$E$28,0,10*ROW('Water Data'!E155)))</f>
        <v/>
      </c>
      <c r="BX161" s="284" t="str">
        <f ca="true">+IF(OFFSET('Water Data'!$E$29,0,10*ROW('Water Data'!E155))="","",OFFSET('Water Data'!$E$29,0,10*ROW('Water Data'!E155)))</f>
        <v/>
      </c>
      <c r="BY161" s="284" t="str">
        <f ca="true">+IF(OFFSET('Water Data'!$F$27,0,10*ROW('Water Data'!F155))="","",OFFSET('Water Data'!$F$27,0,10*ROW('Water Data'!F155)))</f>
        <v/>
      </c>
      <c r="BZ161" s="284" t="str">
        <f ca="true">+IF(OFFSET('Water Data'!$F$28,0,10*ROW('Water Data'!F155))="","",OFFSET('Water Data'!$F$28,0,10*ROW('Water Data'!F155)))</f>
        <v/>
      </c>
      <c r="CA161" s="284" t="str">
        <f ca="true">+IF(OFFSET('Water Data'!$F$29,0,10*ROW('Water Data'!F155))="","",OFFSET('Water Data'!$F$29,0,10*ROW('Water Data'!F155)))</f>
        <v/>
      </c>
      <c r="CB161" s="284" t="str">
        <f ca="true">+IF(OFFSET('Water Data'!$G$27,0,10*ROW('Water Data'!G155))="","",OFFSET('Water Data'!$G$27,0,10*ROW('Water Data'!G155)))</f>
        <v/>
      </c>
      <c r="CC161" s="284" t="str">
        <f ca="true">+IF(OFFSET('Water Data'!$G$28,0,10*ROW('Water Data'!G155))="","",OFFSET('Water Data'!$G$28,0,10*ROW('Water Data'!G155)))</f>
        <v/>
      </c>
      <c r="CD161" s="284" t="str">
        <f ca="true">+IF(OFFSET('Water Data'!$G$29,0,10*ROW('Water Data'!G155))="","",OFFSET('Water Data'!$G$29,0,10*ROW('Water Data'!G155)))</f>
        <v/>
      </c>
      <c r="CE161" s="284" t="str">
        <f ca="true">+IF(OFFSET('Water Data'!$H$27,0,10*ROW('Water Data'!H155))="","",OFFSET('Water Data'!$H$27,0,10*ROW('Water Data'!H155)))</f>
        <v/>
      </c>
      <c r="CF161" s="284" t="str">
        <f ca="true">+IF(OFFSET('Water Data'!$H$28,0,10*ROW('Water Data'!H155))="","",OFFSET('Water Data'!$H$28,0,10*ROW('Water Data'!H155)))</f>
        <v/>
      </c>
      <c r="CG161" s="284" t="str">
        <f ca="true">+IF(OFFSET('Water Data'!$H$29,0,10*ROW('Water Data'!H155))="","",OFFSET('Water Data'!$H$29,0,10*ROW('Water Data'!H155)))</f>
        <v/>
      </c>
      <c r="CH161" s="284" t="str">
        <f ca="true">+IF(OFFSET('Water Data'!$I$27,0,10*ROW('Water Data'!I155))="","",OFFSET('Water Data'!$I$27,0,10*ROW('Water Data'!I155)))</f>
        <v/>
      </c>
      <c r="CI161" s="284" t="str">
        <f ca="true">+IF(OFFSET('Water Data'!$I$28,0,10*ROW('Water Data'!I155))="","",OFFSET('Water Data'!$I$28,0,10*ROW('Water Data'!I155)))</f>
        <v/>
      </c>
      <c r="CJ161" s="284" t="str">
        <f ca="true">+IF(OFFSET('Water Data'!$I$29,0,10*ROW('Water Data'!I155))="","",OFFSET('Water Data'!$I$29,0,10*ROW('Water Data'!I155)))</f>
        <v/>
      </c>
      <c r="CK161" s="284" t="str">
        <f ca="true">+IF(OFFSET('Sanitation Data'!$D$28,0,10*ROW('Sanitation Data'!D155))="","",OFFSET('Sanitation Data'!$D$28,0,10*ROW('Sanitation Data'!D155)))</f>
        <v/>
      </c>
      <c r="CL161" s="284" t="str">
        <f ca="true">+IF(OFFSET('Sanitation Data'!$D$29,0,10*ROW('Sanitation Data'!D155))="","",OFFSET('Sanitation Data'!$D$29,0,10*ROW('Sanitation Data'!D155)))</f>
        <v/>
      </c>
      <c r="CM161" s="284" t="str">
        <f ca="true">+IF(OFFSET('Sanitation Data'!$D$30,0,10*ROW('Sanitation Data'!D155))="","",OFFSET('Sanitation Data'!$D$30,0,10*ROW('Sanitation Data'!D155)))</f>
        <v/>
      </c>
      <c r="CN161" s="284" t="str">
        <f ca="true">+IF(OFFSET('Sanitation Data'!$D$31,0,10*ROW('Sanitation Data'!D155))="","",OFFSET('Sanitation Data'!$D$31,0,10*ROW('Sanitation Data'!D155)))</f>
        <v/>
      </c>
      <c r="CO161" s="284" t="str">
        <f ca="true">+IF(OFFSET('Sanitation Data'!$D$32,0,10*ROW('Sanitation Data'!D155))="","",OFFSET('Sanitation Data'!$D$32,0,10*ROW('Sanitation Data'!D155)))</f>
        <v/>
      </c>
      <c r="CP161" s="284" t="str">
        <f ca="true">+IF(OFFSET('Sanitation Data'!$E$28,0,10*ROW('Sanitation Data'!E155))="","",OFFSET('Sanitation Data'!$E$28,0,10*ROW('Sanitation Data'!E155)))</f>
        <v/>
      </c>
      <c r="CQ161" s="284" t="str">
        <f ca="true">+IF(OFFSET('Sanitation Data'!$E$29,0,10*ROW('Sanitation Data'!E155))="","",OFFSET('Sanitation Data'!$E$29,0,10*ROW('Sanitation Data'!E155)))</f>
        <v/>
      </c>
      <c r="CR161" s="284" t="str">
        <f ca="true">+IF(OFFSET('Sanitation Data'!$E$30,0,10*ROW('Sanitation Data'!E155))="","",OFFSET('Sanitation Data'!$E$30,0,10*ROW('Sanitation Data'!E155)))</f>
        <v/>
      </c>
      <c r="CS161" s="284" t="str">
        <f ca="true">+IF(OFFSET('Sanitation Data'!$E$31,0,10*ROW('Sanitation Data'!E155))="","",OFFSET('Sanitation Data'!$E$31,0,10*ROW('Sanitation Data'!E155)))</f>
        <v/>
      </c>
      <c r="CT161" s="284" t="str">
        <f ca="true">+IF(OFFSET('Sanitation Data'!$E$32,0,10*ROW('Sanitation Data'!E155))="","",OFFSET('Sanitation Data'!$E$32,0,10*ROW('Sanitation Data'!E155)))</f>
        <v/>
      </c>
      <c r="CU161" s="284" t="str">
        <f ca="true">+IF(OFFSET('Sanitation Data'!$F$28,0,10*ROW('Sanitation Data'!F155))="","",OFFSET('Sanitation Data'!$F$28,0,10*ROW('Sanitation Data'!F155)))</f>
        <v/>
      </c>
      <c r="CV161" s="284" t="str">
        <f ca="true">+IF(OFFSET('Sanitation Data'!$F$29,0,10*ROW('Sanitation Data'!F155))="","",OFFSET('Sanitation Data'!$F$29,0,10*ROW('Sanitation Data'!F155)))</f>
        <v/>
      </c>
      <c r="CW161" s="284" t="str">
        <f ca="true">+IF(OFFSET('Sanitation Data'!$F$30,0,10*ROW('Sanitation Data'!F155))="","",OFFSET('Sanitation Data'!$F$30,0,10*ROW('Sanitation Data'!F155)))</f>
        <v/>
      </c>
      <c r="CX161" s="284" t="str">
        <f ca="true">+IF(OFFSET('Sanitation Data'!$F$31,0,10*ROW('Sanitation Data'!F155))="","",OFFSET('Sanitation Data'!$F$31,0,10*ROW('Sanitation Data'!F155)))</f>
        <v/>
      </c>
      <c r="CY161" s="284" t="str">
        <f ca="true">+IF(OFFSET('Sanitation Data'!$F$32,0,10*ROW('Sanitation Data'!F155))="","",OFFSET('Sanitation Data'!$F$32,0,10*ROW('Sanitation Data'!F155)))</f>
        <v/>
      </c>
      <c r="CZ161" s="284" t="str">
        <f ca="true">+IF(OFFSET('Sanitation Data'!$G$28,0,10*ROW('Sanitation Data'!G155))="","",OFFSET('Sanitation Data'!$G$28,0,10*ROW('Sanitation Data'!G155)))</f>
        <v/>
      </c>
      <c r="DA161" s="284" t="str">
        <f ca="true">+IF(OFFSET('Sanitation Data'!$G$29,0,10*ROW('Sanitation Data'!G155))="","",OFFSET('Sanitation Data'!$G$29,0,10*ROW('Sanitation Data'!G155)))</f>
        <v/>
      </c>
      <c r="DB161" s="284" t="str">
        <f ca="true">+IF(OFFSET('Sanitation Data'!$G$30,0,10*ROW('Sanitation Data'!G155))="","",OFFSET('Sanitation Data'!$G$30,0,10*ROW('Sanitation Data'!G155)))</f>
        <v/>
      </c>
      <c r="DC161" s="284" t="str">
        <f ca="true">+IF(OFFSET('Sanitation Data'!$G$31,0,10*ROW('Sanitation Data'!G155))="","",OFFSET('Sanitation Data'!$G$31,0,10*ROW('Sanitation Data'!G155)))</f>
        <v/>
      </c>
      <c r="DD161" s="284" t="str">
        <f ca="true">+IF(OFFSET('Sanitation Data'!$G$32,0,10*ROW('Sanitation Data'!G155))="","",OFFSET('Sanitation Data'!$G$32,0,10*ROW('Sanitation Data'!G155)))</f>
        <v/>
      </c>
      <c r="DE161" s="284" t="str">
        <f ca="true">+IF(OFFSET('Sanitation Data'!$H$28,0,10*ROW('Sanitation Data'!H155))="","",OFFSET('Sanitation Data'!$H$28,0,10*ROW('Sanitation Data'!H155)))</f>
        <v/>
      </c>
      <c r="DF161" s="284" t="str">
        <f ca="true">+IF(OFFSET('Sanitation Data'!$H$29,0,10*ROW('Sanitation Data'!H155))="","",OFFSET('Sanitation Data'!$H$29,0,10*ROW('Sanitation Data'!H155)))</f>
        <v/>
      </c>
      <c r="DG161" s="284" t="str">
        <f ca="true">+IF(OFFSET('Sanitation Data'!$H$30,0,10*ROW('Sanitation Data'!H155))="","",OFFSET('Sanitation Data'!$H$30,0,10*ROW('Sanitation Data'!H155)))</f>
        <v/>
      </c>
      <c r="DH161" s="284" t="str">
        <f ca="true">+IF(OFFSET('Sanitation Data'!$H$31,0,10*ROW('Sanitation Data'!H155))="","",OFFSET('Sanitation Data'!$H$31,0,10*ROW('Sanitation Data'!H155)))</f>
        <v/>
      </c>
      <c r="DI161" s="284" t="str">
        <f ca="true">+IF(OFFSET('Sanitation Data'!$H$32,0,10*ROW('Sanitation Data'!H155))="","",OFFSET('Sanitation Data'!$H$32,0,10*ROW('Sanitation Data'!H155)))</f>
        <v/>
      </c>
      <c r="DJ161" s="284" t="str">
        <f ca="true">+IF(OFFSET('Sanitation Data'!$I$28,0,10*ROW('Sanitation Data'!I155))="","",OFFSET('Sanitation Data'!$I$28,0,10*ROW('Sanitation Data'!I155)))</f>
        <v/>
      </c>
      <c r="DK161" s="284" t="str">
        <f ca="true">+IF(OFFSET('Sanitation Data'!$I$29,0,10*ROW('Sanitation Data'!I155))="","",OFFSET('Sanitation Data'!$I$29,0,10*ROW('Sanitation Data'!I155)))</f>
        <v/>
      </c>
      <c r="DL161" s="284" t="str">
        <f ca="true">+IF(OFFSET('Sanitation Data'!$I$30,0,10*ROW('Sanitation Data'!I155))="","",OFFSET('Sanitation Data'!$I$30,0,10*ROW('Sanitation Data'!I155)))</f>
        <v/>
      </c>
      <c r="DM161" s="284" t="str">
        <f ca="true">+IF(OFFSET('Sanitation Data'!$I$31,0,10*ROW('Sanitation Data'!I155))="","",OFFSET('Sanitation Data'!$I$31,0,10*ROW('Sanitation Data'!I155)))</f>
        <v/>
      </c>
      <c r="DN161" s="284" t="str">
        <f ca="true">+IF(OFFSET('Sanitation Data'!$I$32,0,10*ROW('Sanitation Data'!I155))="","",OFFSET('Sanitation Data'!$I$32,0,10*ROW('Sanitation Data'!I155)))</f>
        <v/>
      </c>
      <c r="DO161" s="284" t="str">
        <f ca="true">+IF(OFFSET('Hygiene Data'!$D$11,0,10*ROW('Hygiene Data'!D155))="","",OFFSET('Hygiene Data'!$D$11,0,10*ROW('Hygiene Data'!D155)))</f>
        <v/>
      </c>
      <c r="DP161" s="284" t="str">
        <f ca="true">+IF(OFFSET('Hygiene Data'!$D$12,0,10*ROW('Hygiene Data'!D155))="","",OFFSET('Hygiene Data'!$D$12,0,10*ROW('Hygiene Data'!D155)))</f>
        <v/>
      </c>
      <c r="DQ161" s="284" t="str">
        <f ca="true">+IF(OFFSET('Hygiene Data'!$D$13,0,10*ROW('Hygiene Data'!D155))="","",OFFSET('Hygiene Data'!$D$13,0,10*ROW('Hygiene Data'!D155)))</f>
        <v/>
      </c>
      <c r="DR161" s="284" t="str">
        <f ca="true">+IF(OFFSET('Hygiene Data'!$E$11,0,10*ROW('Hygiene Data'!E155))="","",OFFSET('Hygiene Data'!$E$11,0,10*ROW('Hygiene Data'!E155)))</f>
        <v/>
      </c>
      <c r="DS161" s="284" t="str">
        <f ca="true">+IF(OFFSET('Hygiene Data'!$E$12,0,10*ROW('Hygiene Data'!E155))="","",OFFSET('Hygiene Data'!$E$12,0,10*ROW('Hygiene Data'!E155)))</f>
        <v/>
      </c>
      <c r="DT161" s="284" t="str">
        <f ca="true">+IF(OFFSET('Hygiene Data'!$E$13,0,10*ROW('Hygiene Data'!E155))="","",OFFSET('Hygiene Data'!$E$13,0,10*ROW('Hygiene Data'!E155)))</f>
        <v/>
      </c>
      <c r="DU161" s="284" t="str">
        <f ca="true">+IF(OFFSET('Hygiene Data'!$F$11,0,10*ROW('Hygiene Data'!F155))="","",OFFSET('Hygiene Data'!$F$11,0,10*ROW('Hygiene Data'!F155)))</f>
        <v/>
      </c>
      <c r="DV161" s="284" t="str">
        <f ca="true">+IF(OFFSET('Hygiene Data'!$F$12,0,10*ROW('Hygiene Data'!F155))="","",OFFSET('Hygiene Data'!$F$12,0,10*ROW('Hygiene Data'!F155)))</f>
        <v/>
      </c>
      <c r="DW161" s="284" t="str">
        <f ca="true">+IF(OFFSET('Hygiene Data'!$F$13,0,10*ROW('Hygiene Data'!F155))="","",OFFSET('Hygiene Data'!$F$13,0,10*ROW('Hygiene Data'!F155)))</f>
        <v/>
      </c>
      <c r="DX161" s="284" t="str">
        <f ca="true">+IF(OFFSET('Hygiene Data'!$G$11,0,10*ROW('Hygiene Data'!G155))="","",OFFSET('Hygiene Data'!$G$11,0,10*ROW('Hygiene Data'!G155)))</f>
        <v/>
      </c>
      <c r="DY161" s="284" t="str">
        <f ca="true">+IF(OFFSET('Hygiene Data'!$G$12,0,10*ROW('Hygiene Data'!G155))="","",OFFSET('Hygiene Data'!$G$12,0,10*ROW('Hygiene Data'!G155)))</f>
        <v/>
      </c>
      <c r="DZ161" s="284" t="str">
        <f ca="true">+IF(OFFSET('Hygiene Data'!$G$13,0,10*ROW('Hygiene Data'!G155))="","",OFFSET('Hygiene Data'!$G$13,0,10*ROW('Hygiene Data'!G155)))</f>
        <v/>
      </c>
      <c r="EA161" s="284" t="str">
        <f ca="true">+IF(OFFSET('Hygiene Data'!$H$11,0,10*ROW('Hygiene Data'!H155))="","",OFFSET('Hygiene Data'!$H$11,0,10*ROW('Hygiene Data'!H155)))</f>
        <v/>
      </c>
      <c r="EB161" s="284" t="str">
        <f ca="true">+IF(OFFSET('Hygiene Data'!$H$12,0,10*ROW('Hygiene Data'!H155))="","",OFFSET('Hygiene Data'!$H$12,0,10*ROW('Hygiene Data'!H155)))</f>
        <v/>
      </c>
      <c r="EC161" s="284" t="str">
        <f ca="true">+IF(OFFSET('Hygiene Data'!$H$13,0,10*ROW('Hygiene Data'!H155))="","",OFFSET('Hygiene Data'!$H$13,0,10*ROW('Hygiene Data'!H155)))</f>
        <v/>
      </c>
      <c r="ED161" s="284" t="str">
        <f ca="true">+IF(OFFSET('Hygiene Data'!$I$11,0,10*ROW('Hygiene Data'!I155))="","",OFFSET('Hygiene Data'!$I$11,0,10*ROW('Hygiene Data'!I155)))</f>
        <v/>
      </c>
      <c r="EE161" s="284" t="str">
        <f ca="true">+IF(OFFSET('Hygiene Data'!$I$12,0,10*ROW('Hygiene Data'!I155))="","",OFFSET('Hygiene Data'!$I$12,0,10*ROW('Hygiene Data'!I155)))</f>
        <v/>
      </c>
      <c r="EF161" s="284"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9"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4"/>
      <c r="BS162" s="284" t="str">
        <f ca="true">+IF(OFFSET('Water Data'!$D$27,0,10*ROW('Water Data'!D156))="","",OFFSET('Water Data'!$D$27,0,10*ROW('Water Data'!D156)))</f>
        <v/>
      </c>
      <c r="BT162" s="284" t="str">
        <f ca="true">+IF(OFFSET('Water Data'!$D$28,0,10*ROW('Water Data'!D156))="","",OFFSET('Water Data'!$D$28,0,10*ROW('Water Data'!D156)))</f>
        <v/>
      </c>
      <c r="BU162" s="284" t="str">
        <f ca="true">+IF(OFFSET('Water Data'!$D$29,0,10*ROW('Water Data'!D156))="","",OFFSET('Water Data'!$D$29,0,10*ROW('Water Data'!D156)))</f>
        <v/>
      </c>
      <c r="BV162" s="284" t="str">
        <f ca="true">+IF(OFFSET('Water Data'!$E$27,0,10*ROW('Water Data'!E156))="","",OFFSET('Water Data'!$E$27,0,10*ROW('Water Data'!E156)))</f>
        <v/>
      </c>
      <c r="BW162" s="284" t="str">
        <f ca="true">+IF(OFFSET('Water Data'!$E$28,0,10*ROW('Water Data'!E156))="","",OFFSET('Water Data'!$E$28,0,10*ROW('Water Data'!E156)))</f>
        <v/>
      </c>
      <c r="BX162" s="284" t="str">
        <f ca="true">+IF(OFFSET('Water Data'!$E$29,0,10*ROW('Water Data'!E156))="","",OFFSET('Water Data'!$E$29,0,10*ROW('Water Data'!E156)))</f>
        <v/>
      </c>
      <c r="BY162" s="284" t="str">
        <f ca="true">+IF(OFFSET('Water Data'!$F$27,0,10*ROW('Water Data'!F156))="","",OFFSET('Water Data'!$F$27,0,10*ROW('Water Data'!F156)))</f>
        <v/>
      </c>
      <c r="BZ162" s="284" t="str">
        <f ca="true">+IF(OFFSET('Water Data'!$F$28,0,10*ROW('Water Data'!F156))="","",OFFSET('Water Data'!$F$28,0,10*ROW('Water Data'!F156)))</f>
        <v/>
      </c>
      <c r="CA162" s="284" t="str">
        <f ca="true">+IF(OFFSET('Water Data'!$F$29,0,10*ROW('Water Data'!F156))="","",OFFSET('Water Data'!$F$29,0,10*ROW('Water Data'!F156)))</f>
        <v/>
      </c>
      <c r="CB162" s="284" t="str">
        <f ca="true">+IF(OFFSET('Water Data'!$G$27,0,10*ROW('Water Data'!G156))="","",OFFSET('Water Data'!$G$27,0,10*ROW('Water Data'!G156)))</f>
        <v/>
      </c>
      <c r="CC162" s="284" t="str">
        <f ca="true">+IF(OFFSET('Water Data'!$G$28,0,10*ROW('Water Data'!G156))="","",OFFSET('Water Data'!$G$28,0,10*ROW('Water Data'!G156)))</f>
        <v/>
      </c>
      <c r="CD162" s="284" t="str">
        <f ca="true">+IF(OFFSET('Water Data'!$G$29,0,10*ROW('Water Data'!G156))="","",OFFSET('Water Data'!$G$29,0,10*ROW('Water Data'!G156)))</f>
        <v/>
      </c>
      <c r="CE162" s="284" t="str">
        <f ca="true">+IF(OFFSET('Water Data'!$H$27,0,10*ROW('Water Data'!H156))="","",OFFSET('Water Data'!$H$27,0,10*ROW('Water Data'!H156)))</f>
        <v/>
      </c>
      <c r="CF162" s="284" t="str">
        <f ca="true">+IF(OFFSET('Water Data'!$H$28,0,10*ROW('Water Data'!H156))="","",OFFSET('Water Data'!$H$28,0,10*ROW('Water Data'!H156)))</f>
        <v/>
      </c>
      <c r="CG162" s="284" t="str">
        <f ca="true">+IF(OFFSET('Water Data'!$H$29,0,10*ROW('Water Data'!H156))="","",OFFSET('Water Data'!$H$29,0,10*ROW('Water Data'!H156)))</f>
        <v/>
      </c>
      <c r="CH162" s="284" t="str">
        <f ca="true">+IF(OFFSET('Water Data'!$I$27,0,10*ROW('Water Data'!I156))="","",OFFSET('Water Data'!$I$27,0,10*ROW('Water Data'!I156)))</f>
        <v/>
      </c>
      <c r="CI162" s="284" t="str">
        <f ca="true">+IF(OFFSET('Water Data'!$I$28,0,10*ROW('Water Data'!I156))="","",OFFSET('Water Data'!$I$28,0,10*ROW('Water Data'!I156)))</f>
        <v/>
      </c>
      <c r="CJ162" s="284" t="str">
        <f ca="true">+IF(OFFSET('Water Data'!$I$29,0,10*ROW('Water Data'!I156))="","",OFFSET('Water Data'!$I$29,0,10*ROW('Water Data'!I156)))</f>
        <v/>
      </c>
      <c r="CK162" s="284" t="str">
        <f ca="true">+IF(OFFSET('Sanitation Data'!$D$28,0,10*ROW('Sanitation Data'!D156))="","",OFFSET('Sanitation Data'!$D$28,0,10*ROW('Sanitation Data'!D156)))</f>
        <v/>
      </c>
      <c r="CL162" s="284" t="str">
        <f ca="true">+IF(OFFSET('Sanitation Data'!$D$29,0,10*ROW('Sanitation Data'!D156))="","",OFFSET('Sanitation Data'!$D$29,0,10*ROW('Sanitation Data'!D156)))</f>
        <v/>
      </c>
      <c r="CM162" s="284" t="str">
        <f ca="true">+IF(OFFSET('Sanitation Data'!$D$30,0,10*ROW('Sanitation Data'!D156))="","",OFFSET('Sanitation Data'!$D$30,0,10*ROW('Sanitation Data'!D156)))</f>
        <v/>
      </c>
      <c r="CN162" s="284" t="str">
        <f ca="true">+IF(OFFSET('Sanitation Data'!$D$31,0,10*ROW('Sanitation Data'!D156))="","",OFFSET('Sanitation Data'!$D$31,0,10*ROW('Sanitation Data'!D156)))</f>
        <v/>
      </c>
      <c r="CO162" s="284" t="str">
        <f ca="true">+IF(OFFSET('Sanitation Data'!$D$32,0,10*ROW('Sanitation Data'!D156))="","",OFFSET('Sanitation Data'!$D$32,0,10*ROW('Sanitation Data'!D156)))</f>
        <v/>
      </c>
      <c r="CP162" s="284" t="str">
        <f ca="true">+IF(OFFSET('Sanitation Data'!$E$28,0,10*ROW('Sanitation Data'!E156))="","",OFFSET('Sanitation Data'!$E$28,0,10*ROW('Sanitation Data'!E156)))</f>
        <v/>
      </c>
      <c r="CQ162" s="284" t="str">
        <f ca="true">+IF(OFFSET('Sanitation Data'!$E$29,0,10*ROW('Sanitation Data'!E156))="","",OFFSET('Sanitation Data'!$E$29,0,10*ROW('Sanitation Data'!E156)))</f>
        <v/>
      </c>
      <c r="CR162" s="284" t="str">
        <f ca="true">+IF(OFFSET('Sanitation Data'!$E$30,0,10*ROW('Sanitation Data'!E156))="","",OFFSET('Sanitation Data'!$E$30,0,10*ROW('Sanitation Data'!E156)))</f>
        <v/>
      </c>
      <c r="CS162" s="284" t="str">
        <f ca="true">+IF(OFFSET('Sanitation Data'!$E$31,0,10*ROW('Sanitation Data'!E156))="","",OFFSET('Sanitation Data'!$E$31,0,10*ROW('Sanitation Data'!E156)))</f>
        <v/>
      </c>
      <c r="CT162" s="284" t="str">
        <f ca="true">+IF(OFFSET('Sanitation Data'!$E$32,0,10*ROW('Sanitation Data'!E156))="","",OFFSET('Sanitation Data'!$E$32,0,10*ROW('Sanitation Data'!E156)))</f>
        <v/>
      </c>
      <c r="CU162" s="284" t="str">
        <f ca="true">+IF(OFFSET('Sanitation Data'!$F$28,0,10*ROW('Sanitation Data'!F156))="","",OFFSET('Sanitation Data'!$F$28,0,10*ROW('Sanitation Data'!F156)))</f>
        <v/>
      </c>
      <c r="CV162" s="284" t="str">
        <f ca="true">+IF(OFFSET('Sanitation Data'!$F$29,0,10*ROW('Sanitation Data'!F156))="","",OFFSET('Sanitation Data'!$F$29,0,10*ROW('Sanitation Data'!F156)))</f>
        <v/>
      </c>
      <c r="CW162" s="284" t="str">
        <f ca="true">+IF(OFFSET('Sanitation Data'!$F$30,0,10*ROW('Sanitation Data'!F156))="","",OFFSET('Sanitation Data'!$F$30,0,10*ROW('Sanitation Data'!F156)))</f>
        <v/>
      </c>
      <c r="CX162" s="284" t="str">
        <f ca="true">+IF(OFFSET('Sanitation Data'!$F$31,0,10*ROW('Sanitation Data'!F156))="","",OFFSET('Sanitation Data'!$F$31,0,10*ROW('Sanitation Data'!F156)))</f>
        <v/>
      </c>
      <c r="CY162" s="284" t="str">
        <f ca="true">+IF(OFFSET('Sanitation Data'!$F$32,0,10*ROW('Sanitation Data'!F156))="","",OFFSET('Sanitation Data'!$F$32,0,10*ROW('Sanitation Data'!F156)))</f>
        <v/>
      </c>
      <c r="CZ162" s="284" t="str">
        <f ca="true">+IF(OFFSET('Sanitation Data'!$G$28,0,10*ROW('Sanitation Data'!G156))="","",OFFSET('Sanitation Data'!$G$28,0,10*ROW('Sanitation Data'!G156)))</f>
        <v/>
      </c>
      <c r="DA162" s="284" t="str">
        <f ca="true">+IF(OFFSET('Sanitation Data'!$G$29,0,10*ROW('Sanitation Data'!G156))="","",OFFSET('Sanitation Data'!$G$29,0,10*ROW('Sanitation Data'!G156)))</f>
        <v/>
      </c>
      <c r="DB162" s="284" t="str">
        <f ca="true">+IF(OFFSET('Sanitation Data'!$G$30,0,10*ROW('Sanitation Data'!G156))="","",OFFSET('Sanitation Data'!$G$30,0,10*ROW('Sanitation Data'!G156)))</f>
        <v/>
      </c>
      <c r="DC162" s="284" t="str">
        <f ca="true">+IF(OFFSET('Sanitation Data'!$G$31,0,10*ROW('Sanitation Data'!G156))="","",OFFSET('Sanitation Data'!$G$31,0,10*ROW('Sanitation Data'!G156)))</f>
        <v/>
      </c>
      <c r="DD162" s="284" t="str">
        <f ca="true">+IF(OFFSET('Sanitation Data'!$G$32,0,10*ROW('Sanitation Data'!G156))="","",OFFSET('Sanitation Data'!$G$32,0,10*ROW('Sanitation Data'!G156)))</f>
        <v/>
      </c>
      <c r="DE162" s="284" t="str">
        <f ca="true">+IF(OFFSET('Sanitation Data'!$H$28,0,10*ROW('Sanitation Data'!H156))="","",OFFSET('Sanitation Data'!$H$28,0,10*ROW('Sanitation Data'!H156)))</f>
        <v/>
      </c>
      <c r="DF162" s="284" t="str">
        <f ca="true">+IF(OFFSET('Sanitation Data'!$H$29,0,10*ROW('Sanitation Data'!H156))="","",OFFSET('Sanitation Data'!$H$29,0,10*ROW('Sanitation Data'!H156)))</f>
        <v/>
      </c>
      <c r="DG162" s="284" t="str">
        <f ca="true">+IF(OFFSET('Sanitation Data'!$H$30,0,10*ROW('Sanitation Data'!H156))="","",OFFSET('Sanitation Data'!$H$30,0,10*ROW('Sanitation Data'!H156)))</f>
        <v/>
      </c>
      <c r="DH162" s="284" t="str">
        <f ca="true">+IF(OFFSET('Sanitation Data'!$H$31,0,10*ROW('Sanitation Data'!H156))="","",OFFSET('Sanitation Data'!$H$31,0,10*ROW('Sanitation Data'!H156)))</f>
        <v/>
      </c>
      <c r="DI162" s="284" t="str">
        <f ca="true">+IF(OFFSET('Sanitation Data'!$H$32,0,10*ROW('Sanitation Data'!H156))="","",OFFSET('Sanitation Data'!$H$32,0,10*ROW('Sanitation Data'!H156)))</f>
        <v/>
      </c>
      <c r="DJ162" s="284" t="str">
        <f ca="true">+IF(OFFSET('Sanitation Data'!$I$28,0,10*ROW('Sanitation Data'!I156))="","",OFFSET('Sanitation Data'!$I$28,0,10*ROW('Sanitation Data'!I156)))</f>
        <v/>
      </c>
      <c r="DK162" s="284" t="str">
        <f ca="true">+IF(OFFSET('Sanitation Data'!$I$29,0,10*ROW('Sanitation Data'!I156))="","",OFFSET('Sanitation Data'!$I$29,0,10*ROW('Sanitation Data'!I156)))</f>
        <v/>
      </c>
      <c r="DL162" s="284" t="str">
        <f ca="true">+IF(OFFSET('Sanitation Data'!$I$30,0,10*ROW('Sanitation Data'!I156))="","",OFFSET('Sanitation Data'!$I$30,0,10*ROW('Sanitation Data'!I156)))</f>
        <v/>
      </c>
      <c r="DM162" s="284" t="str">
        <f ca="true">+IF(OFFSET('Sanitation Data'!$I$31,0,10*ROW('Sanitation Data'!I156))="","",OFFSET('Sanitation Data'!$I$31,0,10*ROW('Sanitation Data'!I156)))</f>
        <v/>
      </c>
      <c r="DN162" s="284" t="str">
        <f ca="true">+IF(OFFSET('Sanitation Data'!$I$32,0,10*ROW('Sanitation Data'!I156))="","",OFFSET('Sanitation Data'!$I$32,0,10*ROW('Sanitation Data'!I156)))</f>
        <v/>
      </c>
      <c r="DO162" s="284" t="str">
        <f ca="true">+IF(OFFSET('Hygiene Data'!$D$11,0,10*ROW('Hygiene Data'!D156))="","",OFFSET('Hygiene Data'!$D$11,0,10*ROW('Hygiene Data'!D156)))</f>
        <v/>
      </c>
      <c r="DP162" s="284" t="str">
        <f ca="true">+IF(OFFSET('Hygiene Data'!$D$12,0,10*ROW('Hygiene Data'!D156))="","",OFFSET('Hygiene Data'!$D$12,0,10*ROW('Hygiene Data'!D156)))</f>
        <v/>
      </c>
      <c r="DQ162" s="284" t="str">
        <f ca="true">+IF(OFFSET('Hygiene Data'!$D$13,0,10*ROW('Hygiene Data'!D156))="","",OFFSET('Hygiene Data'!$D$13,0,10*ROW('Hygiene Data'!D156)))</f>
        <v/>
      </c>
      <c r="DR162" s="284" t="str">
        <f ca="true">+IF(OFFSET('Hygiene Data'!$E$11,0,10*ROW('Hygiene Data'!E156))="","",OFFSET('Hygiene Data'!$E$11,0,10*ROW('Hygiene Data'!E156)))</f>
        <v/>
      </c>
      <c r="DS162" s="284" t="str">
        <f ca="true">+IF(OFFSET('Hygiene Data'!$E$12,0,10*ROW('Hygiene Data'!E156))="","",OFFSET('Hygiene Data'!$E$12,0,10*ROW('Hygiene Data'!E156)))</f>
        <v/>
      </c>
      <c r="DT162" s="284" t="str">
        <f ca="true">+IF(OFFSET('Hygiene Data'!$E$13,0,10*ROW('Hygiene Data'!E156))="","",OFFSET('Hygiene Data'!$E$13,0,10*ROW('Hygiene Data'!E156)))</f>
        <v/>
      </c>
      <c r="DU162" s="284" t="str">
        <f ca="true">+IF(OFFSET('Hygiene Data'!$F$11,0,10*ROW('Hygiene Data'!F156))="","",OFFSET('Hygiene Data'!$F$11,0,10*ROW('Hygiene Data'!F156)))</f>
        <v/>
      </c>
      <c r="DV162" s="284" t="str">
        <f ca="true">+IF(OFFSET('Hygiene Data'!$F$12,0,10*ROW('Hygiene Data'!F156))="","",OFFSET('Hygiene Data'!$F$12,0,10*ROW('Hygiene Data'!F156)))</f>
        <v/>
      </c>
      <c r="DW162" s="284" t="str">
        <f ca="true">+IF(OFFSET('Hygiene Data'!$F$13,0,10*ROW('Hygiene Data'!F156))="","",OFFSET('Hygiene Data'!$F$13,0,10*ROW('Hygiene Data'!F156)))</f>
        <v/>
      </c>
      <c r="DX162" s="284" t="str">
        <f ca="true">+IF(OFFSET('Hygiene Data'!$G$11,0,10*ROW('Hygiene Data'!G156))="","",OFFSET('Hygiene Data'!$G$11,0,10*ROW('Hygiene Data'!G156)))</f>
        <v/>
      </c>
      <c r="DY162" s="284" t="str">
        <f ca="true">+IF(OFFSET('Hygiene Data'!$G$12,0,10*ROW('Hygiene Data'!G156))="","",OFFSET('Hygiene Data'!$G$12,0,10*ROW('Hygiene Data'!G156)))</f>
        <v/>
      </c>
      <c r="DZ162" s="284" t="str">
        <f ca="true">+IF(OFFSET('Hygiene Data'!$G$13,0,10*ROW('Hygiene Data'!G156))="","",OFFSET('Hygiene Data'!$G$13,0,10*ROW('Hygiene Data'!G156)))</f>
        <v/>
      </c>
      <c r="EA162" s="284" t="str">
        <f ca="true">+IF(OFFSET('Hygiene Data'!$H$11,0,10*ROW('Hygiene Data'!H156))="","",OFFSET('Hygiene Data'!$H$11,0,10*ROW('Hygiene Data'!H156)))</f>
        <v/>
      </c>
      <c r="EB162" s="284" t="str">
        <f ca="true">+IF(OFFSET('Hygiene Data'!$H$12,0,10*ROW('Hygiene Data'!H156))="","",OFFSET('Hygiene Data'!$H$12,0,10*ROW('Hygiene Data'!H156)))</f>
        <v/>
      </c>
      <c r="EC162" s="284" t="str">
        <f ca="true">+IF(OFFSET('Hygiene Data'!$H$13,0,10*ROW('Hygiene Data'!H156))="","",OFFSET('Hygiene Data'!$H$13,0,10*ROW('Hygiene Data'!H156)))</f>
        <v/>
      </c>
      <c r="ED162" s="284" t="str">
        <f ca="true">+IF(OFFSET('Hygiene Data'!$I$11,0,10*ROW('Hygiene Data'!I156))="","",OFFSET('Hygiene Data'!$I$11,0,10*ROW('Hygiene Data'!I156)))</f>
        <v/>
      </c>
      <c r="EE162" s="284" t="str">
        <f ca="true">+IF(OFFSET('Hygiene Data'!$I$12,0,10*ROW('Hygiene Data'!I156))="","",OFFSET('Hygiene Data'!$I$12,0,10*ROW('Hygiene Data'!I156)))</f>
        <v/>
      </c>
      <c r="EF162" s="284"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9"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4"/>
      <c r="BS163" s="284" t="str">
        <f ca="true">+IF(OFFSET('Water Data'!$D$27,0,10*ROW('Water Data'!D157))="","",OFFSET('Water Data'!$D$27,0,10*ROW('Water Data'!D157)))</f>
        <v/>
      </c>
      <c r="BT163" s="284" t="str">
        <f ca="true">+IF(OFFSET('Water Data'!$D$28,0,10*ROW('Water Data'!D157))="","",OFFSET('Water Data'!$D$28,0,10*ROW('Water Data'!D157)))</f>
        <v/>
      </c>
      <c r="BU163" s="284" t="str">
        <f ca="true">+IF(OFFSET('Water Data'!$D$29,0,10*ROW('Water Data'!D157))="","",OFFSET('Water Data'!$D$29,0,10*ROW('Water Data'!D157)))</f>
        <v/>
      </c>
      <c r="BV163" s="284" t="str">
        <f ca="true">+IF(OFFSET('Water Data'!$E$27,0,10*ROW('Water Data'!E157))="","",OFFSET('Water Data'!$E$27,0,10*ROW('Water Data'!E157)))</f>
        <v/>
      </c>
      <c r="BW163" s="284" t="str">
        <f ca="true">+IF(OFFSET('Water Data'!$E$28,0,10*ROW('Water Data'!E157))="","",OFFSET('Water Data'!$E$28,0,10*ROW('Water Data'!E157)))</f>
        <v/>
      </c>
      <c r="BX163" s="284" t="str">
        <f ca="true">+IF(OFFSET('Water Data'!$E$29,0,10*ROW('Water Data'!E157))="","",OFFSET('Water Data'!$E$29,0,10*ROW('Water Data'!E157)))</f>
        <v/>
      </c>
      <c r="BY163" s="284" t="str">
        <f ca="true">+IF(OFFSET('Water Data'!$F$27,0,10*ROW('Water Data'!F157))="","",OFFSET('Water Data'!$F$27,0,10*ROW('Water Data'!F157)))</f>
        <v/>
      </c>
      <c r="BZ163" s="284" t="str">
        <f ca="true">+IF(OFFSET('Water Data'!$F$28,0,10*ROW('Water Data'!F157))="","",OFFSET('Water Data'!$F$28,0,10*ROW('Water Data'!F157)))</f>
        <v/>
      </c>
      <c r="CA163" s="284" t="str">
        <f ca="true">+IF(OFFSET('Water Data'!$F$29,0,10*ROW('Water Data'!F157))="","",OFFSET('Water Data'!$F$29,0,10*ROW('Water Data'!F157)))</f>
        <v/>
      </c>
      <c r="CB163" s="284" t="str">
        <f ca="true">+IF(OFFSET('Water Data'!$G$27,0,10*ROW('Water Data'!G157))="","",OFFSET('Water Data'!$G$27,0,10*ROW('Water Data'!G157)))</f>
        <v/>
      </c>
      <c r="CC163" s="284" t="str">
        <f ca="true">+IF(OFFSET('Water Data'!$G$28,0,10*ROW('Water Data'!G157))="","",OFFSET('Water Data'!$G$28,0,10*ROW('Water Data'!G157)))</f>
        <v/>
      </c>
      <c r="CD163" s="284" t="str">
        <f ca="true">+IF(OFFSET('Water Data'!$G$29,0,10*ROW('Water Data'!G157))="","",OFFSET('Water Data'!$G$29,0,10*ROW('Water Data'!G157)))</f>
        <v/>
      </c>
      <c r="CE163" s="284" t="str">
        <f ca="true">+IF(OFFSET('Water Data'!$H$27,0,10*ROW('Water Data'!H157))="","",OFFSET('Water Data'!$H$27,0,10*ROW('Water Data'!H157)))</f>
        <v/>
      </c>
      <c r="CF163" s="284" t="str">
        <f ca="true">+IF(OFFSET('Water Data'!$H$28,0,10*ROW('Water Data'!H157))="","",OFFSET('Water Data'!$H$28,0,10*ROW('Water Data'!H157)))</f>
        <v/>
      </c>
      <c r="CG163" s="284" t="str">
        <f ca="true">+IF(OFFSET('Water Data'!$H$29,0,10*ROW('Water Data'!H157))="","",OFFSET('Water Data'!$H$29,0,10*ROW('Water Data'!H157)))</f>
        <v/>
      </c>
      <c r="CH163" s="284" t="str">
        <f ca="true">+IF(OFFSET('Water Data'!$I$27,0,10*ROW('Water Data'!I157))="","",OFFSET('Water Data'!$I$27,0,10*ROW('Water Data'!I157)))</f>
        <v/>
      </c>
      <c r="CI163" s="284" t="str">
        <f ca="true">+IF(OFFSET('Water Data'!$I$28,0,10*ROW('Water Data'!I157))="","",OFFSET('Water Data'!$I$28,0,10*ROW('Water Data'!I157)))</f>
        <v/>
      </c>
      <c r="CJ163" s="284" t="str">
        <f ca="true">+IF(OFFSET('Water Data'!$I$29,0,10*ROW('Water Data'!I157))="","",OFFSET('Water Data'!$I$29,0,10*ROW('Water Data'!I157)))</f>
        <v/>
      </c>
      <c r="CK163" s="284" t="str">
        <f ca="true">+IF(OFFSET('Sanitation Data'!$D$28,0,10*ROW('Sanitation Data'!D157))="","",OFFSET('Sanitation Data'!$D$28,0,10*ROW('Sanitation Data'!D157)))</f>
        <v/>
      </c>
      <c r="CL163" s="284" t="str">
        <f ca="true">+IF(OFFSET('Sanitation Data'!$D$29,0,10*ROW('Sanitation Data'!D157))="","",OFFSET('Sanitation Data'!$D$29,0,10*ROW('Sanitation Data'!D157)))</f>
        <v/>
      </c>
      <c r="CM163" s="284" t="str">
        <f ca="true">+IF(OFFSET('Sanitation Data'!$D$30,0,10*ROW('Sanitation Data'!D157))="","",OFFSET('Sanitation Data'!$D$30,0,10*ROW('Sanitation Data'!D157)))</f>
        <v/>
      </c>
      <c r="CN163" s="284" t="str">
        <f ca="true">+IF(OFFSET('Sanitation Data'!$D$31,0,10*ROW('Sanitation Data'!D157))="","",OFFSET('Sanitation Data'!$D$31,0,10*ROW('Sanitation Data'!D157)))</f>
        <v/>
      </c>
      <c r="CO163" s="284" t="str">
        <f ca="true">+IF(OFFSET('Sanitation Data'!$D$32,0,10*ROW('Sanitation Data'!D157))="","",OFFSET('Sanitation Data'!$D$32,0,10*ROW('Sanitation Data'!D157)))</f>
        <v/>
      </c>
      <c r="CP163" s="284" t="str">
        <f ca="true">+IF(OFFSET('Sanitation Data'!$E$28,0,10*ROW('Sanitation Data'!E157))="","",OFFSET('Sanitation Data'!$E$28,0,10*ROW('Sanitation Data'!E157)))</f>
        <v/>
      </c>
      <c r="CQ163" s="284" t="str">
        <f ca="true">+IF(OFFSET('Sanitation Data'!$E$29,0,10*ROW('Sanitation Data'!E157))="","",OFFSET('Sanitation Data'!$E$29,0,10*ROW('Sanitation Data'!E157)))</f>
        <v/>
      </c>
      <c r="CR163" s="284" t="str">
        <f ca="true">+IF(OFFSET('Sanitation Data'!$E$30,0,10*ROW('Sanitation Data'!E157))="","",OFFSET('Sanitation Data'!$E$30,0,10*ROW('Sanitation Data'!E157)))</f>
        <v/>
      </c>
      <c r="CS163" s="284" t="str">
        <f ca="true">+IF(OFFSET('Sanitation Data'!$E$31,0,10*ROW('Sanitation Data'!E157))="","",OFFSET('Sanitation Data'!$E$31,0,10*ROW('Sanitation Data'!E157)))</f>
        <v/>
      </c>
      <c r="CT163" s="284" t="str">
        <f ca="true">+IF(OFFSET('Sanitation Data'!$E$32,0,10*ROW('Sanitation Data'!E157))="","",OFFSET('Sanitation Data'!$E$32,0,10*ROW('Sanitation Data'!E157)))</f>
        <v/>
      </c>
      <c r="CU163" s="284" t="str">
        <f ca="true">+IF(OFFSET('Sanitation Data'!$F$28,0,10*ROW('Sanitation Data'!F157))="","",OFFSET('Sanitation Data'!$F$28,0,10*ROW('Sanitation Data'!F157)))</f>
        <v/>
      </c>
      <c r="CV163" s="284" t="str">
        <f ca="true">+IF(OFFSET('Sanitation Data'!$F$29,0,10*ROW('Sanitation Data'!F157))="","",OFFSET('Sanitation Data'!$F$29,0,10*ROW('Sanitation Data'!F157)))</f>
        <v/>
      </c>
      <c r="CW163" s="284" t="str">
        <f ca="true">+IF(OFFSET('Sanitation Data'!$F$30,0,10*ROW('Sanitation Data'!F157))="","",OFFSET('Sanitation Data'!$F$30,0,10*ROW('Sanitation Data'!F157)))</f>
        <v/>
      </c>
      <c r="CX163" s="284" t="str">
        <f ca="true">+IF(OFFSET('Sanitation Data'!$F$31,0,10*ROW('Sanitation Data'!F157))="","",OFFSET('Sanitation Data'!$F$31,0,10*ROW('Sanitation Data'!F157)))</f>
        <v/>
      </c>
      <c r="CY163" s="284" t="str">
        <f ca="true">+IF(OFFSET('Sanitation Data'!$F$32,0,10*ROW('Sanitation Data'!F157))="","",OFFSET('Sanitation Data'!$F$32,0,10*ROW('Sanitation Data'!F157)))</f>
        <v/>
      </c>
      <c r="CZ163" s="284" t="str">
        <f ca="true">+IF(OFFSET('Sanitation Data'!$G$28,0,10*ROW('Sanitation Data'!G157))="","",OFFSET('Sanitation Data'!$G$28,0,10*ROW('Sanitation Data'!G157)))</f>
        <v/>
      </c>
      <c r="DA163" s="284" t="str">
        <f ca="true">+IF(OFFSET('Sanitation Data'!$G$29,0,10*ROW('Sanitation Data'!G157))="","",OFFSET('Sanitation Data'!$G$29,0,10*ROW('Sanitation Data'!G157)))</f>
        <v/>
      </c>
      <c r="DB163" s="284" t="str">
        <f ca="true">+IF(OFFSET('Sanitation Data'!$G$30,0,10*ROW('Sanitation Data'!G157))="","",OFFSET('Sanitation Data'!$G$30,0,10*ROW('Sanitation Data'!G157)))</f>
        <v/>
      </c>
      <c r="DC163" s="284" t="str">
        <f ca="true">+IF(OFFSET('Sanitation Data'!$G$31,0,10*ROW('Sanitation Data'!G157))="","",OFFSET('Sanitation Data'!$G$31,0,10*ROW('Sanitation Data'!G157)))</f>
        <v/>
      </c>
      <c r="DD163" s="284" t="str">
        <f ca="true">+IF(OFFSET('Sanitation Data'!$G$32,0,10*ROW('Sanitation Data'!G157))="","",OFFSET('Sanitation Data'!$G$32,0,10*ROW('Sanitation Data'!G157)))</f>
        <v/>
      </c>
      <c r="DE163" s="284" t="str">
        <f ca="true">+IF(OFFSET('Sanitation Data'!$H$28,0,10*ROW('Sanitation Data'!H157))="","",OFFSET('Sanitation Data'!$H$28,0,10*ROW('Sanitation Data'!H157)))</f>
        <v/>
      </c>
      <c r="DF163" s="284" t="str">
        <f ca="true">+IF(OFFSET('Sanitation Data'!$H$29,0,10*ROW('Sanitation Data'!H157))="","",OFFSET('Sanitation Data'!$H$29,0,10*ROW('Sanitation Data'!H157)))</f>
        <v/>
      </c>
      <c r="DG163" s="284" t="str">
        <f ca="true">+IF(OFFSET('Sanitation Data'!$H$30,0,10*ROW('Sanitation Data'!H157))="","",OFFSET('Sanitation Data'!$H$30,0,10*ROW('Sanitation Data'!H157)))</f>
        <v/>
      </c>
      <c r="DH163" s="284" t="str">
        <f ca="true">+IF(OFFSET('Sanitation Data'!$H$31,0,10*ROW('Sanitation Data'!H157))="","",OFFSET('Sanitation Data'!$H$31,0,10*ROW('Sanitation Data'!H157)))</f>
        <v/>
      </c>
      <c r="DI163" s="284" t="str">
        <f ca="true">+IF(OFFSET('Sanitation Data'!$H$32,0,10*ROW('Sanitation Data'!H157))="","",OFFSET('Sanitation Data'!$H$32,0,10*ROW('Sanitation Data'!H157)))</f>
        <v/>
      </c>
      <c r="DJ163" s="284" t="str">
        <f ca="true">+IF(OFFSET('Sanitation Data'!$I$28,0,10*ROW('Sanitation Data'!I157))="","",OFFSET('Sanitation Data'!$I$28,0,10*ROW('Sanitation Data'!I157)))</f>
        <v/>
      </c>
      <c r="DK163" s="284" t="str">
        <f ca="true">+IF(OFFSET('Sanitation Data'!$I$29,0,10*ROW('Sanitation Data'!I157))="","",OFFSET('Sanitation Data'!$I$29,0,10*ROW('Sanitation Data'!I157)))</f>
        <v/>
      </c>
      <c r="DL163" s="284" t="str">
        <f ca="true">+IF(OFFSET('Sanitation Data'!$I$30,0,10*ROW('Sanitation Data'!I157))="","",OFFSET('Sanitation Data'!$I$30,0,10*ROW('Sanitation Data'!I157)))</f>
        <v/>
      </c>
      <c r="DM163" s="284" t="str">
        <f ca="true">+IF(OFFSET('Sanitation Data'!$I$31,0,10*ROW('Sanitation Data'!I157))="","",OFFSET('Sanitation Data'!$I$31,0,10*ROW('Sanitation Data'!I157)))</f>
        <v/>
      </c>
      <c r="DN163" s="284" t="str">
        <f ca="true">+IF(OFFSET('Sanitation Data'!$I$32,0,10*ROW('Sanitation Data'!I157))="","",OFFSET('Sanitation Data'!$I$32,0,10*ROW('Sanitation Data'!I157)))</f>
        <v/>
      </c>
      <c r="DO163" s="284" t="str">
        <f ca="true">+IF(OFFSET('Hygiene Data'!$D$11,0,10*ROW('Hygiene Data'!D157))="","",OFFSET('Hygiene Data'!$D$11,0,10*ROW('Hygiene Data'!D157)))</f>
        <v/>
      </c>
      <c r="DP163" s="284" t="str">
        <f ca="true">+IF(OFFSET('Hygiene Data'!$D$12,0,10*ROW('Hygiene Data'!D157))="","",OFFSET('Hygiene Data'!$D$12,0,10*ROW('Hygiene Data'!D157)))</f>
        <v/>
      </c>
      <c r="DQ163" s="284" t="str">
        <f ca="true">+IF(OFFSET('Hygiene Data'!$D$13,0,10*ROW('Hygiene Data'!D157))="","",OFFSET('Hygiene Data'!$D$13,0,10*ROW('Hygiene Data'!D157)))</f>
        <v/>
      </c>
      <c r="DR163" s="284" t="str">
        <f ca="true">+IF(OFFSET('Hygiene Data'!$E$11,0,10*ROW('Hygiene Data'!E157))="","",OFFSET('Hygiene Data'!$E$11,0,10*ROW('Hygiene Data'!E157)))</f>
        <v/>
      </c>
      <c r="DS163" s="284" t="str">
        <f ca="true">+IF(OFFSET('Hygiene Data'!$E$12,0,10*ROW('Hygiene Data'!E157))="","",OFFSET('Hygiene Data'!$E$12,0,10*ROW('Hygiene Data'!E157)))</f>
        <v/>
      </c>
      <c r="DT163" s="284" t="str">
        <f ca="true">+IF(OFFSET('Hygiene Data'!$E$13,0,10*ROW('Hygiene Data'!E157))="","",OFFSET('Hygiene Data'!$E$13,0,10*ROW('Hygiene Data'!E157)))</f>
        <v/>
      </c>
      <c r="DU163" s="284" t="str">
        <f ca="true">+IF(OFFSET('Hygiene Data'!$F$11,0,10*ROW('Hygiene Data'!F157))="","",OFFSET('Hygiene Data'!$F$11,0,10*ROW('Hygiene Data'!F157)))</f>
        <v/>
      </c>
      <c r="DV163" s="284" t="str">
        <f ca="true">+IF(OFFSET('Hygiene Data'!$F$12,0,10*ROW('Hygiene Data'!F157))="","",OFFSET('Hygiene Data'!$F$12,0,10*ROW('Hygiene Data'!F157)))</f>
        <v/>
      </c>
      <c r="DW163" s="284" t="str">
        <f ca="true">+IF(OFFSET('Hygiene Data'!$F$13,0,10*ROW('Hygiene Data'!F157))="","",OFFSET('Hygiene Data'!$F$13,0,10*ROW('Hygiene Data'!F157)))</f>
        <v/>
      </c>
      <c r="DX163" s="284" t="str">
        <f ca="true">+IF(OFFSET('Hygiene Data'!$G$11,0,10*ROW('Hygiene Data'!G157))="","",OFFSET('Hygiene Data'!$G$11,0,10*ROW('Hygiene Data'!G157)))</f>
        <v/>
      </c>
      <c r="DY163" s="284" t="str">
        <f ca="true">+IF(OFFSET('Hygiene Data'!$G$12,0,10*ROW('Hygiene Data'!G157))="","",OFFSET('Hygiene Data'!$G$12,0,10*ROW('Hygiene Data'!G157)))</f>
        <v/>
      </c>
      <c r="DZ163" s="284" t="str">
        <f ca="true">+IF(OFFSET('Hygiene Data'!$G$13,0,10*ROW('Hygiene Data'!G157))="","",OFFSET('Hygiene Data'!$G$13,0,10*ROW('Hygiene Data'!G157)))</f>
        <v/>
      </c>
      <c r="EA163" s="284" t="str">
        <f ca="true">+IF(OFFSET('Hygiene Data'!$H$11,0,10*ROW('Hygiene Data'!H157))="","",OFFSET('Hygiene Data'!$H$11,0,10*ROW('Hygiene Data'!H157)))</f>
        <v/>
      </c>
      <c r="EB163" s="284" t="str">
        <f ca="true">+IF(OFFSET('Hygiene Data'!$H$12,0,10*ROW('Hygiene Data'!H157))="","",OFFSET('Hygiene Data'!$H$12,0,10*ROW('Hygiene Data'!H157)))</f>
        <v/>
      </c>
      <c r="EC163" s="284" t="str">
        <f ca="true">+IF(OFFSET('Hygiene Data'!$H$13,0,10*ROW('Hygiene Data'!H157))="","",OFFSET('Hygiene Data'!$H$13,0,10*ROW('Hygiene Data'!H157)))</f>
        <v/>
      </c>
      <c r="ED163" s="284" t="str">
        <f ca="true">+IF(OFFSET('Hygiene Data'!$I$11,0,10*ROW('Hygiene Data'!I157))="","",OFFSET('Hygiene Data'!$I$11,0,10*ROW('Hygiene Data'!I157)))</f>
        <v/>
      </c>
      <c r="EE163" s="284" t="str">
        <f ca="true">+IF(OFFSET('Hygiene Data'!$I$12,0,10*ROW('Hygiene Data'!I157))="","",OFFSET('Hygiene Data'!$I$12,0,10*ROW('Hygiene Data'!I157)))</f>
        <v/>
      </c>
      <c r="EF163" s="284"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9"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4"/>
      <c r="BS164" s="284" t="str">
        <f ca="true">+IF(OFFSET('Water Data'!$D$27,0,10*ROW('Water Data'!D158))="","",OFFSET('Water Data'!$D$27,0,10*ROW('Water Data'!D158)))</f>
        <v/>
      </c>
      <c r="BT164" s="284" t="str">
        <f ca="true">+IF(OFFSET('Water Data'!$D$28,0,10*ROW('Water Data'!D158))="","",OFFSET('Water Data'!$D$28,0,10*ROW('Water Data'!D158)))</f>
        <v/>
      </c>
      <c r="BU164" s="284" t="str">
        <f ca="true">+IF(OFFSET('Water Data'!$D$29,0,10*ROW('Water Data'!D158))="","",OFFSET('Water Data'!$D$29,0,10*ROW('Water Data'!D158)))</f>
        <v/>
      </c>
      <c r="BV164" s="284" t="str">
        <f ca="true">+IF(OFFSET('Water Data'!$E$27,0,10*ROW('Water Data'!E158))="","",OFFSET('Water Data'!$E$27,0,10*ROW('Water Data'!E158)))</f>
        <v/>
      </c>
      <c r="BW164" s="284" t="str">
        <f ca="true">+IF(OFFSET('Water Data'!$E$28,0,10*ROW('Water Data'!E158))="","",OFFSET('Water Data'!$E$28,0,10*ROW('Water Data'!E158)))</f>
        <v/>
      </c>
      <c r="BX164" s="284" t="str">
        <f ca="true">+IF(OFFSET('Water Data'!$E$29,0,10*ROW('Water Data'!E158))="","",OFFSET('Water Data'!$E$29,0,10*ROW('Water Data'!E158)))</f>
        <v/>
      </c>
      <c r="BY164" s="284" t="str">
        <f ca="true">+IF(OFFSET('Water Data'!$F$27,0,10*ROW('Water Data'!F158))="","",OFFSET('Water Data'!$F$27,0,10*ROW('Water Data'!F158)))</f>
        <v/>
      </c>
      <c r="BZ164" s="284" t="str">
        <f ca="true">+IF(OFFSET('Water Data'!$F$28,0,10*ROW('Water Data'!F158))="","",OFFSET('Water Data'!$F$28,0,10*ROW('Water Data'!F158)))</f>
        <v/>
      </c>
      <c r="CA164" s="284" t="str">
        <f ca="true">+IF(OFFSET('Water Data'!$F$29,0,10*ROW('Water Data'!F158))="","",OFFSET('Water Data'!$F$29,0,10*ROW('Water Data'!F158)))</f>
        <v/>
      </c>
      <c r="CB164" s="284" t="str">
        <f ca="true">+IF(OFFSET('Water Data'!$G$27,0,10*ROW('Water Data'!G158))="","",OFFSET('Water Data'!$G$27,0,10*ROW('Water Data'!G158)))</f>
        <v/>
      </c>
      <c r="CC164" s="284" t="str">
        <f ca="true">+IF(OFFSET('Water Data'!$G$28,0,10*ROW('Water Data'!G158))="","",OFFSET('Water Data'!$G$28,0,10*ROW('Water Data'!G158)))</f>
        <v/>
      </c>
      <c r="CD164" s="284" t="str">
        <f ca="true">+IF(OFFSET('Water Data'!$G$29,0,10*ROW('Water Data'!G158))="","",OFFSET('Water Data'!$G$29,0,10*ROW('Water Data'!G158)))</f>
        <v/>
      </c>
      <c r="CE164" s="284" t="str">
        <f ca="true">+IF(OFFSET('Water Data'!$H$27,0,10*ROW('Water Data'!H158))="","",OFFSET('Water Data'!$H$27,0,10*ROW('Water Data'!H158)))</f>
        <v/>
      </c>
      <c r="CF164" s="284" t="str">
        <f ca="true">+IF(OFFSET('Water Data'!$H$28,0,10*ROW('Water Data'!H158))="","",OFFSET('Water Data'!$H$28,0,10*ROW('Water Data'!H158)))</f>
        <v/>
      </c>
      <c r="CG164" s="284" t="str">
        <f ca="true">+IF(OFFSET('Water Data'!$H$29,0,10*ROW('Water Data'!H158))="","",OFFSET('Water Data'!$H$29,0,10*ROW('Water Data'!H158)))</f>
        <v/>
      </c>
      <c r="CH164" s="284" t="str">
        <f ca="true">+IF(OFFSET('Water Data'!$I$27,0,10*ROW('Water Data'!I158))="","",OFFSET('Water Data'!$I$27,0,10*ROW('Water Data'!I158)))</f>
        <v/>
      </c>
      <c r="CI164" s="284" t="str">
        <f ca="true">+IF(OFFSET('Water Data'!$I$28,0,10*ROW('Water Data'!I158))="","",OFFSET('Water Data'!$I$28,0,10*ROW('Water Data'!I158)))</f>
        <v/>
      </c>
      <c r="CJ164" s="284" t="str">
        <f ca="true">+IF(OFFSET('Water Data'!$I$29,0,10*ROW('Water Data'!I158))="","",OFFSET('Water Data'!$I$29,0,10*ROW('Water Data'!I158)))</f>
        <v/>
      </c>
      <c r="CK164" s="284" t="str">
        <f ca="true">+IF(OFFSET('Sanitation Data'!$D$28,0,10*ROW('Sanitation Data'!D158))="","",OFFSET('Sanitation Data'!$D$28,0,10*ROW('Sanitation Data'!D158)))</f>
        <v/>
      </c>
      <c r="CL164" s="284" t="str">
        <f ca="true">+IF(OFFSET('Sanitation Data'!$D$29,0,10*ROW('Sanitation Data'!D158))="","",OFFSET('Sanitation Data'!$D$29,0,10*ROW('Sanitation Data'!D158)))</f>
        <v/>
      </c>
      <c r="CM164" s="284" t="str">
        <f ca="true">+IF(OFFSET('Sanitation Data'!$D$30,0,10*ROW('Sanitation Data'!D158))="","",OFFSET('Sanitation Data'!$D$30,0,10*ROW('Sanitation Data'!D158)))</f>
        <v/>
      </c>
      <c r="CN164" s="284" t="str">
        <f ca="true">+IF(OFFSET('Sanitation Data'!$D$31,0,10*ROW('Sanitation Data'!D158))="","",OFFSET('Sanitation Data'!$D$31,0,10*ROW('Sanitation Data'!D158)))</f>
        <v/>
      </c>
      <c r="CO164" s="284" t="str">
        <f ca="true">+IF(OFFSET('Sanitation Data'!$D$32,0,10*ROW('Sanitation Data'!D158))="","",OFFSET('Sanitation Data'!$D$32,0,10*ROW('Sanitation Data'!D158)))</f>
        <v/>
      </c>
      <c r="CP164" s="284" t="str">
        <f ca="true">+IF(OFFSET('Sanitation Data'!$E$28,0,10*ROW('Sanitation Data'!E158))="","",OFFSET('Sanitation Data'!$E$28,0,10*ROW('Sanitation Data'!E158)))</f>
        <v/>
      </c>
      <c r="CQ164" s="284" t="str">
        <f ca="true">+IF(OFFSET('Sanitation Data'!$E$29,0,10*ROW('Sanitation Data'!E158))="","",OFFSET('Sanitation Data'!$E$29,0,10*ROW('Sanitation Data'!E158)))</f>
        <v/>
      </c>
      <c r="CR164" s="284" t="str">
        <f ca="true">+IF(OFFSET('Sanitation Data'!$E$30,0,10*ROW('Sanitation Data'!E158))="","",OFFSET('Sanitation Data'!$E$30,0,10*ROW('Sanitation Data'!E158)))</f>
        <v/>
      </c>
      <c r="CS164" s="284" t="str">
        <f ca="true">+IF(OFFSET('Sanitation Data'!$E$31,0,10*ROW('Sanitation Data'!E158))="","",OFFSET('Sanitation Data'!$E$31,0,10*ROW('Sanitation Data'!E158)))</f>
        <v/>
      </c>
      <c r="CT164" s="284" t="str">
        <f ca="true">+IF(OFFSET('Sanitation Data'!$E$32,0,10*ROW('Sanitation Data'!E158))="","",OFFSET('Sanitation Data'!$E$32,0,10*ROW('Sanitation Data'!E158)))</f>
        <v/>
      </c>
      <c r="CU164" s="284" t="str">
        <f ca="true">+IF(OFFSET('Sanitation Data'!$F$28,0,10*ROW('Sanitation Data'!F158))="","",OFFSET('Sanitation Data'!$F$28,0,10*ROW('Sanitation Data'!F158)))</f>
        <v/>
      </c>
      <c r="CV164" s="284" t="str">
        <f ca="true">+IF(OFFSET('Sanitation Data'!$F$29,0,10*ROW('Sanitation Data'!F158))="","",OFFSET('Sanitation Data'!$F$29,0,10*ROW('Sanitation Data'!F158)))</f>
        <v/>
      </c>
      <c r="CW164" s="284" t="str">
        <f ca="true">+IF(OFFSET('Sanitation Data'!$F$30,0,10*ROW('Sanitation Data'!F158))="","",OFFSET('Sanitation Data'!$F$30,0,10*ROW('Sanitation Data'!F158)))</f>
        <v/>
      </c>
      <c r="CX164" s="284" t="str">
        <f ca="true">+IF(OFFSET('Sanitation Data'!$F$31,0,10*ROW('Sanitation Data'!F158))="","",OFFSET('Sanitation Data'!$F$31,0,10*ROW('Sanitation Data'!F158)))</f>
        <v/>
      </c>
      <c r="CY164" s="284" t="str">
        <f ca="true">+IF(OFFSET('Sanitation Data'!$F$32,0,10*ROW('Sanitation Data'!F158))="","",OFFSET('Sanitation Data'!$F$32,0,10*ROW('Sanitation Data'!F158)))</f>
        <v/>
      </c>
      <c r="CZ164" s="284" t="str">
        <f ca="true">+IF(OFFSET('Sanitation Data'!$G$28,0,10*ROW('Sanitation Data'!G158))="","",OFFSET('Sanitation Data'!$G$28,0,10*ROW('Sanitation Data'!G158)))</f>
        <v/>
      </c>
      <c r="DA164" s="284" t="str">
        <f ca="true">+IF(OFFSET('Sanitation Data'!$G$29,0,10*ROW('Sanitation Data'!G158))="","",OFFSET('Sanitation Data'!$G$29,0,10*ROW('Sanitation Data'!G158)))</f>
        <v/>
      </c>
      <c r="DB164" s="284" t="str">
        <f ca="true">+IF(OFFSET('Sanitation Data'!$G$30,0,10*ROW('Sanitation Data'!G158))="","",OFFSET('Sanitation Data'!$G$30,0,10*ROW('Sanitation Data'!G158)))</f>
        <v/>
      </c>
      <c r="DC164" s="284" t="str">
        <f ca="true">+IF(OFFSET('Sanitation Data'!$G$31,0,10*ROW('Sanitation Data'!G158))="","",OFFSET('Sanitation Data'!$G$31,0,10*ROW('Sanitation Data'!G158)))</f>
        <v/>
      </c>
      <c r="DD164" s="284" t="str">
        <f ca="true">+IF(OFFSET('Sanitation Data'!$G$32,0,10*ROW('Sanitation Data'!G158))="","",OFFSET('Sanitation Data'!$G$32,0,10*ROW('Sanitation Data'!G158)))</f>
        <v/>
      </c>
      <c r="DE164" s="284" t="str">
        <f ca="true">+IF(OFFSET('Sanitation Data'!$H$28,0,10*ROW('Sanitation Data'!H158))="","",OFFSET('Sanitation Data'!$H$28,0,10*ROW('Sanitation Data'!H158)))</f>
        <v/>
      </c>
      <c r="DF164" s="284" t="str">
        <f ca="true">+IF(OFFSET('Sanitation Data'!$H$29,0,10*ROW('Sanitation Data'!H158))="","",OFFSET('Sanitation Data'!$H$29,0,10*ROW('Sanitation Data'!H158)))</f>
        <v/>
      </c>
      <c r="DG164" s="284" t="str">
        <f ca="true">+IF(OFFSET('Sanitation Data'!$H$30,0,10*ROW('Sanitation Data'!H158))="","",OFFSET('Sanitation Data'!$H$30,0,10*ROW('Sanitation Data'!H158)))</f>
        <v/>
      </c>
      <c r="DH164" s="284" t="str">
        <f ca="true">+IF(OFFSET('Sanitation Data'!$H$31,0,10*ROW('Sanitation Data'!H158))="","",OFFSET('Sanitation Data'!$H$31,0,10*ROW('Sanitation Data'!H158)))</f>
        <v/>
      </c>
      <c r="DI164" s="284" t="str">
        <f ca="true">+IF(OFFSET('Sanitation Data'!$H$32,0,10*ROW('Sanitation Data'!H158))="","",OFFSET('Sanitation Data'!$H$32,0,10*ROW('Sanitation Data'!H158)))</f>
        <v/>
      </c>
      <c r="DJ164" s="284" t="str">
        <f ca="true">+IF(OFFSET('Sanitation Data'!$I$28,0,10*ROW('Sanitation Data'!I158))="","",OFFSET('Sanitation Data'!$I$28,0,10*ROW('Sanitation Data'!I158)))</f>
        <v/>
      </c>
      <c r="DK164" s="284" t="str">
        <f ca="true">+IF(OFFSET('Sanitation Data'!$I$29,0,10*ROW('Sanitation Data'!I158))="","",OFFSET('Sanitation Data'!$I$29,0,10*ROW('Sanitation Data'!I158)))</f>
        <v/>
      </c>
      <c r="DL164" s="284" t="str">
        <f ca="true">+IF(OFFSET('Sanitation Data'!$I$30,0,10*ROW('Sanitation Data'!I158))="","",OFFSET('Sanitation Data'!$I$30,0,10*ROW('Sanitation Data'!I158)))</f>
        <v/>
      </c>
      <c r="DM164" s="284" t="str">
        <f ca="true">+IF(OFFSET('Sanitation Data'!$I$31,0,10*ROW('Sanitation Data'!I158))="","",OFFSET('Sanitation Data'!$I$31,0,10*ROW('Sanitation Data'!I158)))</f>
        <v/>
      </c>
      <c r="DN164" s="284" t="str">
        <f ca="true">+IF(OFFSET('Sanitation Data'!$I$32,0,10*ROW('Sanitation Data'!I158))="","",OFFSET('Sanitation Data'!$I$32,0,10*ROW('Sanitation Data'!I158)))</f>
        <v/>
      </c>
      <c r="DO164" s="284" t="str">
        <f ca="true">+IF(OFFSET('Hygiene Data'!$D$11,0,10*ROW('Hygiene Data'!D158))="","",OFFSET('Hygiene Data'!$D$11,0,10*ROW('Hygiene Data'!D158)))</f>
        <v/>
      </c>
      <c r="DP164" s="284" t="str">
        <f ca="true">+IF(OFFSET('Hygiene Data'!$D$12,0,10*ROW('Hygiene Data'!D158))="","",OFFSET('Hygiene Data'!$D$12,0,10*ROW('Hygiene Data'!D158)))</f>
        <v/>
      </c>
      <c r="DQ164" s="284" t="str">
        <f ca="true">+IF(OFFSET('Hygiene Data'!$D$13,0,10*ROW('Hygiene Data'!D158))="","",OFFSET('Hygiene Data'!$D$13,0,10*ROW('Hygiene Data'!D158)))</f>
        <v/>
      </c>
      <c r="DR164" s="284" t="str">
        <f ca="true">+IF(OFFSET('Hygiene Data'!$E$11,0,10*ROW('Hygiene Data'!E158))="","",OFFSET('Hygiene Data'!$E$11,0,10*ROW('Hygiene Data'!E158)))</f>
        <v/>
      </c>
      <c r="DS164" s="284" t="str">
        <f ca="true">+IF(OFFSET('Hygiene Data'!$E$12,0,10*ROW('Hygiene Data'!E158))="","",OFFSET('Hygiene Data'!$E$12,0,10*ROW('Hygiene Data'!E158)))</f>
        <v/>
      </c>
      <c r="DT164" s="284" t="str">
        <f ca="true">+IF(OFFSET('Hygiene Data'!$E$13,0,10*ROW('Hygiene Data'!E158))="","",OFFSET('Hygiene Data'!$E$13,0,10*ROW('Hygiene Data'!E158)))</f>
        <v/>
      </c>
      <c r="DU164" s="284" t="str">
        <f ca="true">+IF(OFFSET('Hygiene Data'!$F$11,0,10*ROW('Hygiene Data'!F158))="","",OFFSET('Hygiene Data'!$F$11,0,10*ROW('Hygiene Data'!F158)))</f>
        <v/>
      </c>
      <c r="DV164" s="284" t="str">
        <f ca="true">+IF(OFFSET('Hygiene Data'!$F$12,0,10*ROW('Hygiene Data'!F158))="","",OFFSET('Hygiene Data'!$F$12,0,10*ROW('Hygiene Data'!F158)))</f>
        <v/>
      </c>
      <c r="DW164" s="284" t="str">
        <f ca="true">+IF(OFFSET('Hygiene Data'!$F$13,0,10*ROW('Hygiene Data'!F158))="","",OFFSET('Hygiene Data'!$F$13,0,10*ROW('Hygiene Data'!F158)))</f>
        <v/>
      </c>
      <c r="DX164" s="284" t="str">
        <f ca="true">+IF(OFFSET('Hygiene Data'!$G$11,0,10*ROW('Hygiene Data'!G158))="","",OFFSET('Hygiene Data'!$G$11,0,10*ROW('Hygiene Data'!G158)))</f>
        <v/>
      </c>
      <c r="DY164" s="284" t="str">
        <f ca="true">+IF(OFFSET('Hygiene Data'!$G$12,0,10*ROW('Hygiene Data'!G158))="","",OFFSET('Hygiene Data'!$G$12,0,10*ROW('Hygiene Data'!G158)))</f>
        <v/>
      </c>
      <c r="DZ164" s="284" t="str">
        <f ca="true">+IF(OFFSET('Hygiene Data'!$G$13,0,10*ROW('Hygiene Data'!G158))="","",OFFSET('Hygiene Data'!$G$13,0,10*ROW('Hygiene Data'!G158)))</f>
        <v/>
      </c>
      <c r="EA164" s="284" t="str">
        <f ca="true">+IF(OFFSET('Hygiene Data'!$H$11,0,10*ROW('Hygiene Data'!H158))="","",OFFSET('Hygiene Data'!$H$11,0,10*ROW('Hygiene Data'!H158)))</f>
        <v/>
      </c>
      <c r="EB164" s="284" t="str">
        <f ca="true">+IF(OFFSET('Hygiene Data'!$H$12,0,10*ROW('Hygiene Data'!H158))="","",OFFSET('Hygiene Data'!$H$12,0,10*ROW('Hygiene Data'!H158)))</f>
        <v/>
      </c>
      <c r="EC164" s="284" t="str">
        <f ca="true">+IF(OFFSET('Hygiene Data'!$H$13,0,10*ROW('Hygiene Data'!H158))="","",OFFSET('Hygiene Data'!$H$13,0,10*ROW('Hygiene Data'!H158)))</f>
        <v/>
      </c>
      <c r="ED164" s="284" t="str">
        <f ca="true">+IF(OFFSET('Hygiene Data'!$I$11,0,10*ROW('Hygiene Data'!I158))="","",OFFSET('Hygiene Data'!$I$11,0,10*ROW('Hygiene Data'!I158)))</f>
        <v/>
      </c>
      <c r="EE164" s="284" t="str">
        <f ca="true">+IF(OFFSET('Hygiene Data'!$I$12,0,10*ROW('Hygiene Data'!I158))="","",OFFSET('Hygiene Data'!$I$12,0,10*ROW('Hygiene Data'!I158)))</f>
        <v/>
      </c>
      <c r="EF164" s="284"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9"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4"/>
      <c r="BS165" s="284" t="str">
        <f ca="true">+IF(OFFSET('Water Data'!$D$27,0,10*ROW('Water Data'!D159))="","",OFFSET('Water Data'!$D$27,0,10*ROW('Water Data'!D159)))</f>
        <v/>
      </c>
      <c r="BT165" s="284" t="str">
        <f ca="true">+IF(OFFSET('Water Data'!$D$28,0,10*ROW('Water Data'!D159))="","",OFFSET('Water Data'!$D$28,0,10*ROW('Water Data'!D159)))</f>
        <v/>
      </c>
      <c r="BU165" s="284" t="str">
        <f ca="true">+IF(OFFSET('Water Data'!$D$29,0,10*ROW('Water Data'!D159))="","",OFFSET('Water Data'!$D$29,0,10*ROW('Water Data'!D159)))</f>
        <v/>
      </c>
      <c r="BV165" s="284" t="str">
        <f ca="true">+IF(OFFSET('Water Data'!$E$27,0,10*ROW('Water Data'!E159))="","",OFFSET('Water Data'!$E$27,0,10*ROW('Water Data'!E159)))</f>
        <v/>
      </c>
      <c r="BW165" s="284" t="str">
        <f ca="true">+IF(OFFSET('Water Data'!$E$28,0,10*ROW('Water Data'!E159))="","",OFFSET('Water Data'!$E$28,0,10*ROW('Water Data'!E159)))</f>
        <v/>
      </c>
      <c r="BX165" s="284" t="str">
        <f ca="true">+IF(OFFSET('Water Data'!$E$29,0,10*ROW('Water Data'!E159))="","",OFFSET('Water Data'!$E$29,0,10*ROW('Water Data'!E159)))</f>
        <v/>
      </c>
      <c r="BY165" s="284" t="str">
        <f ca="true">+IF(OFFSET('Water Data'!$F$27,0,10*ROW('Water Data'!F159))="","",OFFSET('Water Data'!$F$27,0,10*ROW('Water Data'!F159)))</f>
        <v/>
      </c>
      <c r="BZ165" s="284" t="str">
        <f ca="true">+IF(OFFSET('Water Data'!$F$28,0,10*ROW('Water Data'!F159))="","",OFFSET('Water Data'!$F$28,0,10*ROW('Water Data'!F159)))</f>
        <v/>
      </c>
      <c r="CA165" s="284" t="str">
        <f ca="true">+IF(OFFSET('Water Data'!$F$29,0,10*ROW('Water Data'!F159))="","",OFFSET('Water Data'!$F$29,0,10*ROW('Water Data'!F159)))</f>
        <v/>
      </c>
      <c r="CB165" s="284" t="str">
        <f ca="true">+IF(OFFSET('Water Data'!$G$27,0,10*ROW('Water Data'!G159))="","",OFFSET('Water Data'!$G$27,0,10*ROW('Water Data'!G159)))</f>
        <v/>
      </c>
      <c r="CC165" s="284" t="str">
        <f ca="true">+IF(OFFSET('Water Data'!$G$28,0,10*ROW('Water Data'!G159))="","",OFFSET('Water Data'!$G$28,0,10*ROW('Water Data'!G159)))</f>
        <v/>
      </c>
      <c r="CD165" s="284" t="str">
        <f ca="true">+IF(OFFSET('Water Data'!$G$29,0,10*ROW('Water Data'!G159))="","",OFFSET('Water Data'!$G$29,0,10*ROW('Water Data'!G159)))</f>
        <v/>
      </c>
      <c r="CE165" s="284" t="str">
        <f ca="true">+IF(OFFSET('Water Data'!$H$27,0,10*ROW('Water Data'!H159))="","",OFFSET('Water Data'!$H$27,0,10*ROW('Water Data'!H159)))</f>
        <v/>
      </c>
      <c r="CF165" s="284" t="str">
        <f ca="true">+IF(OFFSET('Water Data'!$H$28,0,10*ROW('Water Data'!H159))="","",OFFSET('Water Data'!$H$28,0,10*ROW('Water Data'!H159)))</f>
        <v/>
      </c>
      <c r="CG165" s="284" t="str">
        <f ca="true">+IF(OFFSET('Water Data'!$H$29,0,10*ROW('Water Data'!H159))="","",OFFSET('Water Data'!$H$29,0,10*ROW('Water Data'!H159)))</f>
        <v/>
      </c>
      <c r="CH165" s="284" t="str">
        <f ca="true">+IF(OFFSET('Water Data'!$I$27,0,10*ROW('Water Data'!I159))="","",OFFSET('Water Data'!$I$27,0,10*ROW('Water Data'!I159)))</f>
        <v/>
      </c>
      <c r="CI165" s="284" t="str">
        <f ca="true">+IF(OFFSET('Water Data'!$I$28,0,10*ROW('Water Data'!I159))="","",OFFSET('Water Data'!$I$28,0,10*ROW('Water Data'!I159)))</f>
        <v/>
      </c>
      <c r="CJ165" s="284" t="str">
        <f ca="true">+IF(OFFSET('Water Data'!$I$29,0,10*ROW('Water Data'!I159))="","",OFFSET('Water Data'!$I$29,0,10*ROW('Water Data'!I159)))</f>
        <v/>
      </c>
      <c r="CK165" s="284" t="str">
        <f ca="true">+IF(OFFSET('Sanitation Data'!$D$28,0,10*ROW('Sanitation Data'!D159))="","",OFFSET('Sanitation Data'!$D$28,0,10*ROW('Sanitation Data'!D159)))</f>
        <v/>
      </c>
      <c r="CL165" s="284" t="str">
        <f ca="true">+IF(OFFSET('Sanitation Data'!$D$29,0,10*ROW('Sanitation Data'!D159))="","",OFFSET('Sanitation Data'!$D$29,0,10*ROW('Sanitation Data'!D159)))</f>
        <v/>
      </c>
      <c r="CM165" s="284" t="str">
        <f ca="true">+IF(OFFSET('Sanitation Data'!$D$30,0,10*ROW('Sanitation Data'!D159))="","",OFFSET('Sanitation Data'!$D$30,0,10*ROW('Sanitation Data'!D159)))</f>
        <v/>
      </c>
      <c r="CN165" s="284" t="str">
        <f ca="true">+IF(OFFSET('Sanitation Data'!$D$31,0,10*ROW('Sanitation Data'!D159))="","",OFFSET('Sanitation Data'!$D$31,0,10*ROW('Sanitation Data'!D159)))</f>
        <v/>
      </c>
      <c r="CO165" s="284" t="str">
        <f ca="true">+IF(OFFSET('Sanitation Data'!$D$32,0,10*ROW('Sanitation Data'!D159))="","",OFFSET('Sanitation Data'!$D$32,0,10*ROW('Sanitation Data'!D159)))</f>
        <v/>
      </c>
      <c r="CP165" s="284" t="str">
        <f ca="true">+IF(OFFSET('Sanitation Data'!$E$28,0,10*ROW('Sanitation Data'!E159))="","",OFFSET('Sanitation Data'!$E$28,0,10*ROW('Sanitation Data'!E159)))</f>
        <v/>
      </c>
      <c r="CQ165" s="284" t="str">
        <f ca="true">+IF(OFFSET('Sanitation Data'!$E$29,0,10*ROW('Sanitation Data'!E159))="","",OFFSET('Sanitation Data'!$E$29,0,10*ROW('Sanitation Data'!E159)))</f>
        <v/>
      </c>
      <c r="CR165" s="284" t="str">
        <f ca="true">+IF(OFFSET('Sanitation Data'!$E$30,0,10*ROW('Sanitation Data'!E159))="","",OFFSET('Sanitation Data'!$E$30,0,10*ROW('Sanitation Data'!E159)))</f>
        <v/>
      </c>
      <c r="CS165" s="284" t="str">
        <f ca="true">+IF(OFFSET('Sanitation Data'!$E$31,0,10*ROW('Sanitation Data'!E159))="","",OFFSET('Sanitation Data'!$E$31,0,10*ROW('Sanitation Data'!E159)))</f>
        <v/>
      </c>
      <c r="CT165" s="284" t="str">
        <f ca="true">+IF(OFFSET('Sanitation Data'!$E$32,0,10*ROW('Sanitation Data'!E159))="","",OFFSET('Sanitation Data'!$E$32,0,10*ROW('Sanitation Data'!E159)))</f>
        <v/>
      </c>
      <c r="CU165" s="284" t="str">
        <f ca="true">+IF(OFFSET('Sanitation Data'!$F$28,0,10*ROW('Sanitation Data'!F159))="","",OFFSET('Sanitation Data'!$F$28,0,10*ROW('Sanitation Data'!F159)))</f>
        <v/>
      </c>
      <c r="CV165" s="284" t="str">
        <f ca="true">+IF(OFFSET('Sanitation Data'!$F$29,0,10*ROW('Sanitation Data'!F159))="","",OFFSET('Sanitation Data'!$F$29,0,10*ROW('Sanitation Data'!F159)))</f>
        <v/>
      </c>
      <c r="CW165" s="284" t="str">
        <f ca="true">+IF(OFFSET('Sanitation Data'!$F$30,0,10*ROW('Sanitation Data'!F159))="","",OFFSET('Sanitation Data'!$F$30,0,10*ROW('Sanitation Data'!F159)))</f>
        <v/>
      </c>
      <c r="CX165" s="284" t="str">
        <f ca="true">+IF(OFFSET('Sanitation Data'!$F$31,0,10*ROW('Sanitation Data'!F159))="","",OFFSET('Sanitation Data'!$F$31,0,10*ROW('Sanitation Data'!F159)))</f>
        <v/>
      </c>
      <c r="CY165" s="284" t="str">
        <f ca="true">+IF(OFFSET('Sanitation Data'!$F$32,0,10*ROW('Sanitation Data'!F159))="","",OFFSET('Sanitation Data'!$F$32,0,10*ROW('Sanitation Data'!F159)))</f>
        <v/>
      </c>
      <c r="CZ165" s="284" t="str">
        <f ca="true">+IF(OFFSET('Sanitation Data'!$G$28,0,10*ROW('Sanitation Data'!G159))="","",OFFSET('Sanitation Data'!$G$28,0,10*ROW('Sanitation Data'!G159)))</f>
        <v/>
      </c>
      <c r="DA165" s="284" t="str">
        <f ca="true">+IF(OFFSET('Sanitation Data'!$G$29,0,10*ROW('Sanitation Data'!G159))="","",OFFSET('Sanitation Data'!$G$29,0,10*ROW('Sanitation Data'!G159)))</f>
        <v/>
      </c>
      <c r="DB165" s="284" t="str">
        <f ca="true">+IF(OFFSET('Sanitation Data'!$G$30,0,10*ROW('Sanitation Data'!G159))="","",OFFSET('Sanitation Data'!$G$30,0,10*ROW('Sanitation Data'!G159)))</f>
        <v/>
      </c>
      <c r="DC165" s="284" t="str">
        <f ca="true">+IF(OFFSET('Sanitation Data'!$G$31,0,10*ROW('Sanitation Data'!G159))="","",OFFSET('Sanitation Data'!$G$31,0,10*ROW('Sanitation Data'!G159)))</f>
        <v/>
      </c>
      <c r="DD165" s="284" t="str">
        <f ca="true">+IF(OFFSET('Sanitation Data'!$G$32,0,10*ROW('Sanitation Data'!G159))="","",OFFSET('Sanitation Data'!$G$32,0,10*ROW('Sanitation Data'!G159)))</f>
        <v/>
      </c>
      <c r="DE165" s="284" t="str">
        <f ca="true">+IF(OFFSET('Sanitation Data'!$H$28,0,10*ROW('Sanitation Data'!H159))="","",OFFSET('Sanitation Data'!$H$28,0,10*ROW('Sanitation Data'!H159)))</f>
        <v/>
      </c>
      <c r="DF165" s="284" t="str">
        <f ca="true">+IF(OFFSET('Sanitation Data'!$H$29,0,10*ROW('Sanitation Data'!H159))="","",OFFSET('Sanitation Data'!$H$29,0,10*ROW('Sanitation Data'!H159)))</f>
        <v/>
      </c>
      <c r="DG165" s="284" t="str">
        <f ca="true">+IF(OFFSET('Sanitation Data'!$H$30,0,10*ROW('Sanitation Data'!H159))="","",OFFSET('Sanitation Data'!$H$30,0,10*ROW('Sanitation Data'!H159)))</f>
        <v/>
      </c>
      <c r="DH165" s="284" t="str">
        <f ca="true">+IF(OFFSET('Sanitation Data'!$H$31,0,10*ROW('Sanitation Data'!H159))="","",OFFSET('Sanitation Data'!$H$31,0,10*ROW('Sanitation Data'!H159)))</f>
        <v/>
      </c>
      <c r="DI165" s="284" t="str">
        <f ca="true">+IF(OFFSET('Sanitation Data'!$H$32,0,10*ROW('Sanitation Data'!H159))="","",OFFSET('Sanitation Data'!$H$32,0,10*ROW('Sanitation Data'!H159)))</f>
        <v/>
      </c>
      <c r="DJ165" s="284" t="str">
        <f ca="true">+IF(OFFSET('Sanitation Data'!$I$28,0,10*ROW('Sanitation Data'!I159))="","",OFFSET('Sanitation Data'!$I$28,0,10*ROW('Sanitation Data'!I159)))</f>
        <v/>
      </c>
      <c r="DK165" s="284" t="str">
        <f ca="true">+IF(OFFSET('Sanitation Data'!$I$29,0,10*ROW('Sanitation Data'!I159))="","",OFFSET('Sanitation Data'!$I$29,0,10*ROW('Sanitation Data'!I159)))</f>
        <v/>
      </c>
      <c r="DL165" s="284" t="str">
        <f ca="true">+IF(OFFSET('Sanitation Data'!$I$30,0,10*ROW('Sanitation Data'!I159))="","",OFFSET('Sanitation Data'!$I$30,0,10*ROW('Sanitation Data'!I159)))</f>
        <v/>
      </c>
      <c r="DM165" s="284" t="str">
        <f ca="true">+IF(OFFSET('Sanitation Data'!$I$31,0,10*ROW('Sanitation Data'!I159))="","",OFFSET('Sanitation Data'!$I$31,0,10*ROW('Sanitation Data'!I159)))</f>
        <v/>
      </c>
      <c r="DN165" s="284" t="str">
        <f ca="true">+IF(OFFSET('Sanitation Data'!$I$32,0,10*ROW('Sanitation Data'!I159))="","",OFFSET('Sanitation Data'!$I$32,0,10*ROW('Sanitation Data'!I159)))</f>
        <v/>
      </c>
      <c r="DO165" s="284" t="str">
        <f ca="true">+IF(OFFSET('Hygiene Data'!$D$11,0,10*ROW('Hygiene Data'!D159))="","",OFFSET('Hygiene Data'!$D$11,0,10*ROW('Hygiene Data'!D159)))</f>
        <v/>
      </c>
      <c r="DP165" s="284" t="str">
        <f ca="true">+IF(OFFSET('Hygiene Data'!$D$12,0,10*ROW('Hygiene Data'!D159))="","",OFFSET('Hygiene Data'!$D$12,0,10*ROW('Hygiene Data'!D159)))</f>
        <v/>
      </c>
      <c r="DQ165" s="284" t="str">
        <f ca="true">+IF(OFFSET('Hygiene Data'!$D$13,0,10*ROW('Hygiene Data'!D159))="","",OFFSET('Hygiene Data'!$D$13,0,10*ROW('Hygiene Data'!D159)))</f>
        <v/>
      </c>
      <c r="DR165" s="284" t="str">
        <f ca="true">+IF(OFFSET('Hygiene Data'!$E$11,0,10*ROW('Hygiene Data'!E159))="","",OFFSET('Hygiene Data'!$E$11,0,10*ROW('Hygiene Data'!E159)))</f>
        <v/>
      </c>
      <c r="DS165" s="284" t="str">
        <f ca="true">+IF(OFFSET('Hygiene Data'!$E$12,0,10*ROW('Hygiene Data'!E159))="","",OFFSET('Hygiene Data'!$E$12,0,10*ROW('Hygiene Data'!E159)))</f>
        <v/>
      </c>
      <c r="DT165" s="284" t="str">
        <f ca="true">+IF(OFFSET('Hygiene Data'!$E$13,0,10*ROW('Hygiene Data'!E159))="","",OFFSET('Hygiene Data'!$E$13,0,10*ROW('Hygiene Data'!E159)))</f>
        <v/>
      </c>
      <c r="DU165" s="284" t="str">
        <f ca="true">+IF(OFFSET('Hygiene Data'!$F$11,0,10*ROW('Hygiene Data'!F159))="","",OFFSET('Hygiene Data'!$F$11,0,10*ROW('Hygiene Data'!F159)))</f>
        <v/>
      </c>
      <c r="DV165" s="284" t="str">
        <f ca="true">+IF(OFFSET('Hygiene Data'!$F$12,0,10*ROW('Hygiene Data'!F159))="","",OFFSET('Hygiene Data'!$F$12,0,10*ROW('Hygiene Data'!F159)))</f>
        <v/>
      </c>
      <c r="DW165" s="284" t="str">
        <f ca="true">+IF(OFFSET('Hygiene Data'!$F$13,0,10*ROW('Hygiene Data'!F159))="","",OFFSET('Hygiene Data'!$F$13,0,10*ROW('Hygiene Data'!F159)))</f>
        <v/>
      </c>
      <c r="DX165" s="284" t="str">
        <f ca="true">+IF(OFFSET('Hygiene Data'!$G$11,0,10*ROW('Hygiene Data'!G159))="","",OFFSET('Hygiene Data'!$G$11,0,10*ROW('Hygiene Data'!G159)))</f>
        <v/>
      </c>
      <c r="DY165" s="284" t="str">
        <f ca="true">+IF(OFFSET('Hygiene Data'!$G$12,0,10*ROW('Hygiene Data'!G159))="","",OFFSET('Hygiene Data'!$G$12,0,10*ROW('Hygiene Data'!G159)))</f>
        <v/>
      </c>
      <c r="DZ165" s="284" t="str">
        <f ca="true">+IF(OFFSET('Hygiene Data'!$G$13,0,10*ROW('Hygiene Data'!G159))="","",OFFSET('Hygiene Data'!$G$13,0,10*ROW('Hygiene Data'!G159)))</f>
        <v/>
      </c>
      <c r="EA165" s="284" t="str">
        <f ca="true">+IF(OFFSET('Hygiene Data'!$H$11,0,10*ROW('Hygiene Data'!H159))="","",OFFSET('Hygiene Data'!$H$11,0,10*ROW('Hygiene Data'!H159)))</f>
        <v/>
      </c>
      <c r="EB165" s="284" t="str">
        <f ca="true">+IF(OFFSET('Hygiene Data'!$H$12,0,10*ROW('Hygiene Data'!H159))="","",OFFSET('Hygiene Data'!$H$12,0,10*ROW('Hygiene Data'!H159)))</f>
        <v/>
      </c>
      <c r="EC165" s="284" t="str">
        <f ca="true">+IF(OFFSET('Hygiene Data'!$H$13,0,10*ROW('Hygiene Data'!H159))="","",OFFSET('Hygiene Data'!$H$13,0,10*ROW('Hygiene Data'!H159)))</f>
        <v/>
      </c>
      <c r="ED165" s="284" t="str">
        <f ca="true">+IF(OFFSET('Hygiene Data'!$I$11,0,10*ROW('Hygiene Data'!I159))="","",OFFSET('Hygiene Data'!$I$11,0,10*ROW('Hygiene Data'!I159)))</f>
        <v/>
      </c>
      <c r="EE165" s="284" t="str">
        <f ca="true">+IF(OFFSET('Hygiene Data'!$I$12,0,10*ROW('Hygiene Data'!I159))="","",OFFSET('Hygiene Data'!$I$12,0,10*ROW('Hygiene Data'!I159)))</f>
        <v/>
      </c>
      <c r="EF165" s="284"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9"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4"/>
      <c r="BS166" s="284" t="str">
        <f ca="true">+IF(OFFSET('Water Data'!$D$27,0,10*ROW('Water Data'!D160))="","",OFFSET('Water Data'!$D$27,0,10*ROW('Water Data'!D160)))</f>
        <v/>
      </c>
      <c r="BT166" s="284" t="str">
        <f ca="true">+IF(OFFSET('Water Data'!$D$28,0,10*ROW('Water Data'!D160))="","",OFFSET('Water Data'!$D$28,0,10*ROW('Water Data'!D160)))</f>
        <v/>
      </c>
      <c r="BU166" s="284" t="str">
        <f ca="true">+IF(OFFSET('Water Data'!$D$29,0,10*ROW('Water Data'!D160))="","",OFFSET('Water Data'!$D$29,0,10*ROW('Water Data'!D160)))</f>
        <v/>
      </c>
      <c r="BV166" s="284" t="str">
        <f ca="true">+IF(OFFSET('Water Data'!$E$27,0,10*ROW('Water Data'!E160))="","",OFFSET('Water Data'!$E$27,0,10*ROW('Water Data'!E160)))</f>
        <v/>
      </c>
      <c r="BW166" s="284" t="str">
        <f ca="true">+IF(OFFSET('Water Data'!$E$28,0,10*ROW('Water Data'!E160))="","",OFFSET('Water Data'!$E$28,0,10*ROW('Water Data'!E160)))</f>
        <v/>
      </c>
      <c r="BX166" s="284" t="str">
        <f ca="true">+IF(OFFSET('Water Data'!$E$29,0,10*ROW('Water Data'!E160))="","",OFFSET('Water Data'!$E$29,0,10*ROW('Water Data'!E160)))</f>
        <v/>
      </c>
      <c r="BY166" s="284" t="str">
        <f ca="true">+IF(OFFSET('Water Data'!$F$27,0,10*ROW('Water Data'!F160))="","",OFFSET('Water Data'!$F$27,0,10*ROW('Water Data'!F160)))</f>
        <v/>
      </c>
      <c r="BZ166" s="284" t="str">
        <f ca="true">+IF(OFFSET('Water Data'!$F$28,0,10*ROW('Water Data'!F160))="","",OFFSET('Water Data'!$F$28,0,10*ROW('Water Data'!F160)))</f>
        <v/>
      </c>
      <c r="CA166" s="284" t="str">
        <f ca="true">+IF(OFFSET('Water Data'!$F$29,0,10*ROW('Water Data'!F160))="","",OFFSET('Water Data'!$F$29,0,10*ROW('Water Data'!F160)))</f>
        <v/>
      </c>
      <c r="CB166" s="284" t="str">
        <f ca="true">+IF(OFFSET('Water Data'!$G$27,0,10*ROW('Water Data'!G160))="","",OFFSET('Water Data'!$G$27,0,10*ROW('Water Data'!G160)))</f>
        <v/>
      </c>
      <c r="CC166" s="284" t="str">
        <f ca="true">+IF(OFFSET('Water Data'!$G$28,0,10*ROW('Water Data'!G160))="","",OFFSET('Water Data'!$G$28,0,10*ROW('Water Data'!G160)))</f>
        <v/>
      </c>
      <c r="CD166" s="284" t="str">
        <f ca="true">+IF(OFFSET('Water Data'!$G$29,0,10*ROW('Water Data'!G160))="","",OFFSET('Water Data'!$G$29,0,10*ROW('Water Data'!G160)))</f>
        <v/>
      </c>
      <c r="CE166" s="284" t="str">
        <f ca="true">+IF(OFFSET('Water Data'!$H$27,0,10*ROW('Water Data'!H160))="","",OFFSET('Water Data'!$H$27,0,10*ROW('Water Data'!H160)))</f>
        <v/>
      </c>
      <c r="CF166" s="284" t="str">
        <f ca="true">+IF(OFFSET('Water Data'!$H$28,0,10*ROW('Water Data'!H160))="","",OFFSET('Water Data'!$H$28,0,10*ROW('Water Data'!H160)))</f>
        <v/>
      </c>
      <c r="CG166" s="284" t="str">
        <f ca="true">+IF(OFFSET('Water Data'!$H$29,0,10*ROW('Water Data'!H160))="","",OFFSET('Water Data'!$H$29,0,10*ROW('Water Data'!H160)))</f>
        <v/>
      </c>
      <c r="CH166" s="284" t="str">
        <f ca="true">+IF(OFFSET('Water Data'!$I$27,0,10*ROW('Water Data'!I160))="","",OFFSET('Water Data'!$I$27,0,10*ROW('Water Data'!I160)))</f>
        <v/>
      </c>
      <c r="CI166" s="284" t="str">
        <f ca="true">+IF(OFFSET('Water Data'!$I$28,0,10*ROW('Water Data'!I160))="","",OFFSET('Water Data'!$I$28,0,10*ROW('Water Data'!I160)))</f>
        <v/>
      </c>
      <c r="CJ166" s="284" t="str">
        <f ca="true">+IF(OFFSET('Water Data'!$I$29,0,10*ROW('Water Data'!I160))="","",OFFSET('Water Data'!$I$29,0,10*ROW('Water Data'!I160)))</f>
        <v/>
      </c>
      <c r="CK166" s="284" t="str">
        <f ca="true">+IF(OFFSET('Sanitation Data'!$D$28,0,10*ROW('Sanitation Data'!D160))="","",OFFSET('Sanitation Data'!$D$28,0,10*ROW('Sanitation Data'!D160)))</f>
        <v/>
      </c>
      <c r="CL166" s="284" t="str">
        <f ca="true">+IF(OFFSET('Sanitation Data'!$D$29,0,10*ROW('Sanitation Data'!D160))="","",OFFSET('Sanitation Data'!$D$29,0,10*ROW('Sanitation Data'!D160)))</f>
        <v/>
      </c>
      <c r="CM166" s="284" t="str">
        <f ca="true">+IF(OFFSET('Sanitation Data'!$D$30,0,10*ROW('Sanitation Data'!D160))="","",OFFSET('Sanitation Data'!$D$30,0,10*ROW('Sanitation Data'!D160)))</f>
        <v/>
      </c>
      <c r="CN166" s="284" t="str">
        <f ca="true">+IF(OFFSET('Sanitation Data'!$D$31,0,10*ROW('Sanitation Data'!D160))="","",OFFSET('Sanitation Data'!$D$31,0,10*ROW('Sanitation Data'!D160)))</f>
        <v/>
      </c>
      <c r="CO166" s="284" t="str">
        <f ca="true">+IF(OFFSET('Sanitation Data'!$D$32,0,10*ROW('Sanitation Data'!D160))="","",OFFSET('Sanitation Data'!$D$32,0,10*ROW('Sanitation Data'!D160)))</f>
        <v/>
      </c>
      <c r="CP166" s="284" t="str">
        <f ca="true">+IF(OFFSET('Sanitation Data'!$E$28,0,10*ROW('Sanitation Data'!E160))="","",OFFSET('Sanitation Data'!$E$28,0,10*ROW('Sanitation Data'!E160)))</f>
        <v/>
      </c>
      <c r="CQ166" s="284" t="str">
        <f ca="true">+IF(OFFSET('Sanitation Data'!$E$29,0,10*ROW('Sanitation Data'!E160))="","",OFFSET('Sanitation Data'!$E$29,0,10*ROW('Sanitation Data'!E160)))</f>
        <v/>
      </c>
      <c r="CR166" s="284" t="str">
        <f ca="true">+IF(OFFSET('Sanitation Data'!$E$30,0,10*ROW('Sanitation Data'!E160))="","",OFFSET('Sanitation Data'!$E$30,0,10*ROW('Sanitation Data'!E160)))</f>
        <v/>
      </c>
      <c r="CS166" s="284" t="str">
        <f ca="true">+IF(OFFSET('Sanitation Data'!$E$31,0,10*ROW('Sanitation Data'!E160))="","",OFFSET('Sanitation Data'!$E$31,0,10*ROW('Sanitation Data'!E160)))</f>
        <v/>
      </c>
      <c r="CT166" s="284" t="str">
        <f ca="true">+IF(OFFSET('Sanitation Data'!$E$32,0,10*ROW('Sanitation Data'!E160))="","",OFFSET('Sanitation Data'!$E$32,0,10*ROW('Sanitation Data'!E160)))</f>
        <v/>
      </c>
      <c r="CU166" s="284" t="str">
        <f ca="true">+IF(OFFSET('Sanitation Data'!$F$28,0,10*ROW('Sanitation Data'!F160))="","",OFFSET('Sanitation Data'!$F$28,0,10*ROW('Sanitation Data'!F160)))</f>
        <v/>
      </c>
      <c r="CV166" s="284" t="str">
        <f ca="true">+IF(OFFSET('Sanitation Data'!$F$29,0,10*ROW('Sanitation Data'!F160))="","",OFFSET('Sanitation Data'!$F$29,0,10*ROW('Sanitation Data'!F160)))</f>
        <v/>
      </c>
      <c r="CW166" s="284" t="str">
        <f ca="true">+IF(OFFSET('Sanitation Data'!$F$30,0,10*ROW('Sanitation Data'!F160))="","",OFFSET('Sanitation Data'!$F$30,0,10*ROW('Sanitation Data'!F160)))</f>
        <v/>
      </c>
      <c r="CX166" s="284" t="str">
        <f ca="true">+IF(OFFSET('Sanitation Data'!$F$31,0,10*ROW('Sanitation Data'!F160))="","",OFFSET('Sanitation Data'!$F$31,0,10*ROW('Sanitation Data'!F160)))</f>
        <v/>
      </c>
      <c r="CY166" s="284" t="str">
        <f ca="true">+IF(OFFSET('Sanitation Data'!$F$32,0,10*ROW('Sanitation Data'!F160))="","",OFFSET('Sanitation Data'!$F$32,0,10*ROW('Sanitation Data'!F160)))</f>
        <v/>
      </c>
      <c r="CZ166" s="284" t="str">
        <f ca="true">+IF(OFFSET('Sanitation Data'!$G$28,0,10*ROW('Sanitation Data'!G160))="","",OFFSET('Sanitation Data'!$G$28,0,10*ROW('Sanitation Data'!G160)))</f>
        <v/>
      </c>
      <c r="DA166" s="284" t="str">
        <f ca="true">+IF(OFFSET('Sanitation Data'!$G$29,0,10*ROW('Sanitation Data'!G160))="","",OFFSET('Sanitation Data'!$G$29,0,10*ROW('Sanitation Data'!G160)))</f>
        <v/>
      </c>
      <c r="DB166" s="284" t="str">
        <f ca="true">+IF(OFFSET('Sanitation Data'!$G$30,0,10*ROW('Sanitation Data'!G160))="","",OFFSET('Sanitation Data'!$G$30,0,10*ROW('Sanitation Data'!G160)))</f>
        <v/>
      </c>
      <c r="DC166" s="284" t="str">
        <f ca="true">+IF(OFFSET('Sanitation Data'!$G$31,0,10*ROW('Sanitation Data'!G160))="","",OFFSET('Sanitation Data'!$G$31,0,10*ROW('Sanitation Data'!G160)))</f>
        <v/>
      </c>
      <c r="DD166" s="284" t="str">
        <f ca="true">+IF(OFFSET('Sanitation Data'!$G$32,0,10*ROW('Sanitation Data'!G160))="","",OFFSET('Sanitation Data'!$G$32,0,10*ROW('Sanitation Data'!G160)))</f>
        <v/>
      </c>
      <c r="DE166" s="284" t="str">
        <f ca="true">+IF(OFFSET('Sanitation Data'!$H$28,0,10*ROW('Sanitation Data'!H160))="","",OFFSET('Sanitation Data'!$H$28,0,10*ROW('Sanitation Data'!H160)))</f>
        <v/>
      </c>
      <c r="DF166" s="284" t="str">
        <f ca="true">+IF(OFFSET('Sanitation Data'!$H$29,0,10*ROW('Sanitation Data'!H160))="","",OFFSET('Sanitation Data'!$H$29,0,10*ROW('Sanitation Data'!H160)))</f>
        <v/>
      </c>
      <c r="DG166" s="284" t="str">
        <f ca="true">+IF(OFFSET('Sanitation Data'!$H$30,0,10*ROW('Sanitation Data'!H160))="","",OFFSET('Sanitation Data'!$H$30,0,10*ROW('Sanitation Data'!H160)))</f>
        <v/>
      </c>
      <c r="DH166" s="284" t="str">
        <f ca="true">+IF(OFFSET('Sanitation Data'!$H$31,0,10*ROW('Sanitation Data'!H160))="","",OFFSET('Sanitation Data'!$H$31,0,10*ROW('Sanitation Data'!H160)))</f>
        <v/>
      </c>
      <c r="DI166" s="284" t="str">
        <f ca="true">+IF(OFFSET('Sanitation Data'!$H$32,0,10*ROW('Sanitation Data'!H160))="","",OFFSET('Sanitation Data'!$H$32,0,10*ROW('Sanitation Data'!H160)))</f>
        <v/>
      </c>
      <c r="DJ166" s="284" t="str">
        <f ca="true">+IF(OFFSET('Sanitation Data'!$I$28,0,10*ROW('Sanitation Data'!I160))="","",OFFSET('Sanitation Data'!$I$28,0,10*ROW('Sanitation Data'!I160)))</f>
        <v/>
      </c>
      <c r="DK166" s="284" t="str">
        <f ca="true">+IF(OFFSET('Sanitation Data'!$I$29,0,10*ROW('Sanitation Data'!I160))="","",OFFSET('Sanitation Data'!$I$29,0,10*ROW('Sanitation Data'!I160)))</f>
        <v/>
      </c>
      <c r="DL166" s="284" t="str">
        <f ca="true">+IF(OFFSET('Sanitation Data'!$I$30,0,10*ROW('Sanitation Data'!I160))="","",OFFSET('Sanitation Data'!$I$30,0,10*ROW('Sanitation Data'!I160)))</f>
        <v/>
      </c>
      <c r="DM166" s="284" t="str">
        <f ca="true">+IF(OFFSET('Sanitation Data'!$I$31,0,10*ROW('Sanitation Data'!I160))="","",OFFSET('Sanitation Data'!$I$31,0,10*ROW('Sanitation Data'!I160)))</f>
        <v/>
      </c>
      <c r="DN166" s="284" t="str">
        <f ca="true">+IF(OFFSET('Sanitation Data'!$I$32,0,10*ROW('Sanitation Data'!I160))="","",OFFSET('Sanitation Data'!$I$32,0,10*ROW('Sanitation Data'!I160)))</f>
        <v/>
      </c>
      <c r="DO166" s="284" t="str">
        <f ca="true">+IF(OFFSET('Hygiene Data'!$D$11,0,10*ROW('Hygiene Data'!D160))="","",OFFSET('Hygiene Data'!$D$11,0,10*ROW('Hygiene Data'!D160)))</f>
        <v/>
      </c>
      <c r="DP166" s="284" t="str">
        <f ca="true">+IF(OFFSET('Hygiene Data'!$D$12,0,10*ROW('Hygiene Data'!D160))="","",OFFSET('Hygiene Data'!$D$12,0,10*ROW('Hygiene Data'!D160)))</f>
        <v/>
      </c>
      <c r="DQ166" s="284" t="str">
        <f ca="true">+IF(OFFSET('Hygiene Data'!$D$13,0,10*ROW('Hygiene Data'!D160))="","",OFFSET('Hygiene Data'!$D$13,0,10*ROW('Hygiene Data'!D160)))</f>
        <v/>
      </c>
      <c r="DR166" s="284" t="str">
        <f ca="true">+IF(OFFSET('Hygiene Data'!$E$11,0,10*ROW('Hygiene Data'!E160))="","",OFFSET('Hygiene Data'!$E$11,0,10*ROW('Hygiene Data'!E160)))</f>
        <v/>
      </c>
      <c r="DS166" s="284" t="str">
        <f ca="true">+IF(OFFSET('Hygiene Data'!$E$12,0,10*ROW('Hygiene Data'!E160))="","",OFFSET('Hygiene Data'!$E$12,0,10*ROW('Hygiene Data'!E160)))</f>
        <v/>
      </c>
      <c r="DT166" s="284" t="str">
        <f ca="true">+IF(OFFSET('Hygiene Data'!$E$13,0,10*ROW('Hygiene Data'!E160))="","",OFFSET('Hygiene Data'!$E$13,0,10*ROW('Hygiene Data'!E160)))</f>
        <v/>
      </c>
      <c r="DU166" s="284" t="str">
        <f ca="true">+IF(OFFSET('Hygiene Data'!$F$11,0,10*ROW('Hygiene Data'!F160))="","",OFFSET('Hygiene Data'!$F$11,0,10*ROW('Hygiene Data'!F160)))</f>
        <v/>
      </c>
      <c r="DV166" s="284" t="str">
        <f ca="true">+IF(OFFSET('Hygiene Data'!$F$12,0,10*ROW('Hygiene Data'!F160))="","",OFFSET('Hygiene Data'!$F$12,0,10*ROW('Hygiene Data'!F160)))</f>
        <v/>
      </c>
      <c r="DW166" s="284" t="str">
        <f ca="true">+IF(OFFSET('Hygiene Data'!$F$13,0,10*ROW('Hygiene Data'!F160))="","",OFFSET('Hygiene Data'!$F$13,0,10*ROW('Hygiene Data'!F160)))</f>
        <v/>
      </c>
      <c r="DX166" s="284" t="str">
        <f ca="true">+IF(OFFSET('Hygiene Data'!$G$11,0,10*ROW('Hygiene Data'!G160))="","",OFFSET('Hygiene Data'!$G$11,0,10*ROW('Hygiene Data'!G160)))</f>
        <v/>
      </c>
      <c r="DY166" s="284" t="str">
        <f ca="true">+IF(OFFSET('Hygiene Data'!$G$12,0,10*ROW('Hygiene Data'!G160))="","",OFFSET('Hygiene Data'!$G$12,0,10*ROW('Hygiene Data'!G160)))</f>
        <v/>
      </c>
      <c r="DZ166" s="284" t="str">
        <f ca="true">+IF(OFFSET('Hygiene Data'!$G$13,0,10*ROW('Hygiene Data'!G160))="","",OFFSET('Hygiene Data'!$G$13,0,10*ROW('Hygiene Data'!G160)))</f>
        <v/>
      </c>
      <c r="EA166" s="284" t="str">
        <f ca="true">+IF(OFFSET('Hygiene Data'!$H$11,0,10*ROW('Hygiene Data'!H160))="","",OFFSET('Hygiene Data'!$H$11,0,10*ROW('Hygiene Data'!H160)))</f>
        <v/>
      </c>
      <c r="EB166" s="284" t="str">
        <f ca="true">+IF(OFFSET('Hygiene Data'!$H$12,0,10*ROW('Hygiene Data'!H160))="","",OFFSET('Hygiene Data'!$H$12,0,10*ROW('Hygiene Data'!H160)))</f>
        <v/>
      </c>
      <c r="EC166" s="284" t="str">
        <f ca="true">+IF(OFFSET('Hygiene Data'!$H$13,0,10*ROW('Hygiene Data'!H160))="","",OFFSET('Hygiene Data'!$H$13,0,10*ROW('Hygiene Data'!H160)))</f>
        <v/>
      </c>
      <c r="ED166" s="284" t="str">
        <f ca="true">+IF(OFFSET('Hygiene Data'!$I$11,0,10*ROW('Hygiene Data'!I160))="","",OFFSET('Hygiene Data'!$I$11,0,10*ROW('Hygiene Data'!I160)))</f>
        <v/>
      </c>
      <c r="EE166" s="284" t="str">
        <f ca="true">+IF(OFFSET('Hygiene Data'!$I$12,0,10*ROW('Hygiene Data'!I160))="","",OFFSET('Hygiene Data'!$I$12,0,10*ROW('Hygiene Data'!I160)))</f>
        <v/>
      </c>
      <c r="EF166" s="284"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9"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4"/>
      <c r="BS167" s="284" t="str">
        <f ca="true">+IF(OFFSET('Water Data'!$D$27,0,10*ROW('Water Data'!D161))="","",OFFSET('Water Data'!$D$27,0,10*ROW('Water Data'!D161)))</f>
        <v/>
      </c>
      <c r="BT167" s="284" t="str">
        <f ca="true">+IF(OFFSET('Water Data'!$D$28,0,10*ROW('Water Data'!D161))="","",OFFSET('Water Data'!$D$28,0,10*ROW('Water Data'!D161)))</f>
        <v/>
      </c>
      <c r="BU167" s="284" t="str">
        <f ca="true">+IF(OFFSET('Water Data'!$D$29,0,10*ROW('Water Data'!D161))="","",OFFSET('Water Data'!$D$29,0,10*ROW('Water Data'!D161)))</f>
        <v/>
      </c>
      <c r="BV167" s="284" t="str">
        <f ca="true">+IF(OFFSET('Water Data'!$E$27,0,10*ROW('Water Data'!E161))="","",OFFSET('Water Data'!$E$27,0,10*ROW('Water Data'!E161)))</f>
        <v/>
      </c>
      <c r="BW167" s="284" t="str">
        <f ca="true">+IF(OFFSET('Water Data'!$E$28,0,10*ROW('Water Data'!E161))="","",OFFSET('Water Data'!$E$28,0,10*ROW('Water Data'!E161)))</f>
        <v/>
      </c>
      <c r="BX167" s="284" t="str">
        <f ca="true">+IF(OFFSET('Water Data'!$E$29,0,10*ROW('Water Data'!E161))="","",OFFSET('Water Data'!$E$29,0,10*ROW('Water Data'!E161)))</f>
        <v/>
      </c>
      <c r="BY167" s="284" t="str">
        <f ca="true">+IF(OFFSET('Water Data'!$F$27,0,10*ROW('Water Data'!F161))="","",OFFSET('Water Data'!$F$27,0,10*ROW('Water Data'!F161)))</f>
        <v/>
      </c>
      <c r="BZ167" s="284" t="str">
        <f ca="true">+IF(OFFSET('Water Data'!$F$28,0,10*ROW('Water Data'!F161))="","",OFFSET('Water Data'!$F$28,0,10*ROW('Water Data'!F161)))</f>
        <v/>
      </c>
      <c r="CA167" s="284" t="str">
        <f ca="true">+IF(OFFSET('Water Data'!$F$29,0,10*ROW('Water Data'!F161))="","",OFFSET('Water Data'!$F$29,0,10*ROW('Water Data'!F161)))</f>
        <v/>
      </c>
      <c r="CB167" s="284" t="str">
        <f ca="true">+IF(OFFSET('Water Data'!$G$27,0,10*ROW('Water Data'!G161))="","",OFFSET('Water Data'!$G$27,0,10*ROW('Water Data'!G161)))</f>
        <v/>
      </c>
      <c r="CC167" s="284" t="str">
        <f ca="true">+IF(OFFSET('Water Data'!$G$28,0,10*ROW('Water Data'!G161))="","",OFFSET('Water Data'!$G$28,0,10*ROW('Water Data'!G161)))</f>
        <v/>
      </c>
      <c r="CD167" s="284" t="str">
        <f ca="true">+IF(OFFSET('Water Data'!$G$29,0,10*ROW('Water Data'!G161))="","",OFFSET('Water Data'!$G$29,0,10*ROW('Water Data'!G161)))</f>
        <v/>
      </c>
      <c r="CE167" s="284" t="str">
        <f ca="true">+IF(OFFSET('Water Data'!$H$27,0,10*ROW('Water Data'!H161))="","",OFFSET('Water Data'!$H$27,0,10*ROW('Water Data'!H161)))</f>
        <v/>
      </c>
      <c r="CF167" s="284" t="str">
        <f ca="true">+IF(OFFSET('Water Data'!$H$28,0,10*ROW('Water Data'!H161))="","",OFFSET('Water Data'!$H$28,0,10*ROW('Water Data'!H161)))</f>
        <v/>
      </c>
      <c r="CG167" s="284" t="str">
        <f ca="true">+IF(OFFSET('Water Data'!$H$29,0,10*ROW('Water Data'!H161))="","",OFFSET('Water Data'!$H$29,0,10*ROW('Water Data'!H161)))</f>
        <v/>
      </c>
      <c r="CH167" s="284" t="str">
        <f ca="true">+IF(OFFSET('Water Data'!$I$27,0,10*ROW('Water Data'!I161))="","",OFFSET('Water Data'!$I$27,0,10*ROW('Water Data'!I161)))</f>
        <v/>
      </c>
      <c r="CI167" s="284" t="str">
        <f ca="true">+IF(OFFSET('Water Data'!$I$28,0,10*ROW('Water Data'!I161))="","",OFFSET('Water Data'!$I$28,0,10*ROW('Water Data'!I161)))</f>
        <v/>
      </c>
      <c r="CJ167" s="284" t="str">
        <f ca="true">+IF(OFFSET('Water Data'!$I$29,0,10*ROW('Water Data'!I161))="","",OFFSET('Water Data'!$I$29,0,10*ROW('Water Data'!I161)))</f>
        <v/>
      </c>
      <c r="CK167" s="284" t="str">
        <f ca="true">+IF(OFFSET('Sanitation Data'!$D$28,0,10*ROW('Sanitation Data'!D161))="","",OFFSET('Sanitation Data'!$D$28,0,10*ROW('Sanitation Data'!D161)))</f>
        <v/>
      </c>
      <c r="CL167" s="284" t="str">
        <f ca="true">+IF(OFFSET('Sanitation Data'!$D$29,0,10*ROW('Sanitation Data'!D161))="","",OFFSET('Sanitation Data'!$D$29,0,10*ROW('Sanitation Data'!D161)))</f>
        <v/>
      </c>
      <c r="CM167" s="284" t="str">
        <f ca="true">+IF(OFFSET('Sanitation Data'!$D$30,0,10*ROW('Sanitation Data'!D161))="","",OFFSET('Sanitation Data'!$D$30,0,10*ROW('Sanitation Data'!D161)))</f>
        <v/>
      </c>
      <c r="CN167" s="284" t="str">
        <f ca="true">+IF(OFFSET('Sanitation Data'!$D$31,0,10*ROW('Sanitation Data'!D161))="","",OFFSET('Sanitation Data'!$D$31,0,10*ROW('Sanitation Data'!D161)))</f>
        <v/>
      </c>
      <c r="CO167" s="284" t="str">
        <f ca="true">+IF(OFFSET('Sanitation Data'!$D$32,0,10*ROW('Sanitation Data'!D161))="","",OFFSET('Sanitation Data'!$D$32,0,10*ROW('Sanitation Data'!D161)))</f>
        <v/>
      </c>
      <c r="CP167" s="284" t="str">
        <f ca="true">+IF(OFFSET('Sanitation Data'!$E$28,0,10*ROW('Sanitation Data'!E161))="","",OFFSET('Sanitation Data'!$E$28,0,10*ROW('Sanitation Data'!E161)))</f>
        <v/>
      </c>
      <c r="CQ167" s="284" t="str">
        <f ca="true">+IF(OFFSET('Sanitation Data'!$E$29,0,10*ROW('Sanitation Data'!E161))="","",OFFSET('Sanitation Data'!$E$29,0,10*ROW('Sanitation Data'!E161)))</f>
        <v/>
      </c>
      <c r="CR167" s="284" t="str">
        <f ca="true">+IF(OFFSET('Sanitation Data'!$E$30,0,10*ROW('Sanitation Data'!E161))="","",OFFSET('Sanitation Data'!$E$30,0,10*ROW('Sanitation Data'!E161)))</f>
        <v/>
      </c>
      <c r="CS167" s="284" t="str">
        <f ca="true">+IF(OFFSET('Sanitation Data'!$E$31,0,10*ROW('Sanitation Data'!E161))="","",OFFSET('Sanitation Data'!$E$31,0,10*ROW('Sanitation Data'!E161)))</f>
        <v/>
      </c>
      <c r="CT167" s="284" t="str">
        <f ca="true">+IF(OFFSET('Sanitation Data'!$E$32,0,10*ROW('Sanitation Data'!E161))="","",OFFSET('Sanitation Data'!$E$32,0,10*ROW('Sanitation Data'!E161)))</f>
        <v/>
      </c>
      <c r="CU167" s="284" t="str">
        <f ca="true">+IF(OFFSET('Sanitation Data'!$F$28,0,10*ROW('Sanitation Data'!F161))="","",OFFSET('Sanitation Data'!$F$28,0,10*ROW('Sanitation Data'!F161)))</f>
        <v/>
      </c>
      <c r="CV167" s="284" t="str">
        <f ca="true">+IF(OFFSET('Sanitation Data'!$F$29,0,10*ROW('Sanitation Data'!F161))="","",OFFSET('Sanitation Data'!$F$29,0,10*ROW('Sanitation Data'!F161)))</f>
        <v/>
      </c>
      <c r="CW167" s="284" t="str">
        <f ca="true">+IF(OFFSET('Sanitation Data'!$F$30,0,10*ROW('Sanitation Data'!F161))="","",OFFSET('Sanitation Data'!$F$30,0,10*ROW('Sanitation Data'!F161)))</f>
        <v/>
      </c>
      <c r="CX167" s="284" t="str">
        <f ca="true">+IF(OFFSET('Sanitation Data'!$F$31,0,10*ROW('Sanitation Data'!F161))="","",OFFSET('Sanitation Data'!$F$31,0,10*ROW('Sanitation Data'!F161)))</f>
        <v/>
      </c>
      <c r="CY167" s="284" t="str">
        <f ca="true">+IF(OFFSET('Sanitation Data'!$F$32,0,10*ROW('Sanitation Data'!F161))="","",OFFSET('Sanitation Data'!$F$32,0,10*ROW('Sanitation Data'!F161)))</f>
        <v/>
      </c>
      <c r="CZ167" s="284" t="str">
        <f ca="true">+IF(OFFSET('Sanitation Data'!$G$28,0,10*ROW('Sanitation Data'!G161))="","",OFFSET('Sanitation Data'!$G$28,0,10*ROW('Sanitation Data'!G161)))</f>
        <v/>
      </c>
      <c r="DA167" s="284" t="str">
        <f ca="true">+IF(OFFSET('Sanitation Data'!$G$29,0,10*ROW('Sanitation Data'!G161))="","",OFFSET('Sanitation Data'!$G$29,0,10*ROW('Sanitation Data'!G161)))</f>
        <v/>
      </c>
      <c r="DB167" s="284" t="str">
        <f ca="true">+IF(OFFSET('Sanitation Data'!$G$30,0,10*ROW('Sanitation Data'!G161))="","",OFFSET('Sanitation Data'!$G$30,0,10*ROW('Sanitation Data'!G161)))</f>
        <v/>
      </c>
      <c r="DC167" s="284" t="str">
        <f ca="true">+IF(OFFSET('Sanitation Data'!$G$31,0,10*ROW('Sanitation Data'!G161))="","",OFFSET('Sanitation Data'!$G$31,0,10*ROW('Sanitation Data'!G161)))</f>
        <v/>
      </c>
      <c r="DD167" s="284" t="str">
        <f ca="true">+IF(OFFSET('Sanitation Data'!$G$32,0,10*ROW('Sanitation Data'!G161))="","",OFFSET('Sanitation Data'!$G$32,0,10*ROW('Sanitation Data'!G161)))</f>
        <v/>
      </c>
      <c r="DE167" s="284" t="str">
        <f ca="true">+IF(OFFSET('Sanitation Data'!$H$28,0,10*ROW('Sanitation Data'!H161))="","",OFFSET('Sanitation Data'!$H$28,0,10*ROW('Sanitation Data'!H161)))</f>
        <v/>
      </c>
      <c r="DF167" s="284" t="str">
        <f ca="true">+IF(OFFSET('Sanitation Data'!$H$29,0,10*ROW('Sanitation Data'!H161))="","",OFFSET('Sanitation Data'!$H$29,0,10*ROW('Sanitation Data'!H161)))</f>
        <v/>
      </c>
      <c r="DG167" s="284" t="str">
        <f ca="true">+IF(OFFSET('Sanitation Data'!$H$30,0,10*ROW('Sanitation Data'!H161))="","",OFFSET('Sanitation Data'!$H$30,0,10*ROW('Sanitation Data'!H161)))</f>
        <v/>
      </c>
      <c r="DH167" s="284" t="str">
        <f ca="true">+IF(OFFSET('Sanitation Data'!$H$31,0,10*ROW('Sanitation Data'!H161))="","",OFFSET('Sanitation Data'!$H$31,0,10*ROW('Sanitation Data'!H161)))</f>
        <v/>
      </c>
      <c r="DI167" s="284" t="str">
        <f ca="true">+IF(OFFSET('Sanitation Data'!$H$32,0,10*ROW('Sanitation Data'!H161))="","",OFFSET('Sanitation Data'!$H$32,0,10*ROW('Sanitation Data'!H161)))</f>
        <v/>
      </c>
      <c r="DJ167" s="284" t="str">
        <f ca="true">+IF(OFFSET('Sanitation Data'!$I$28,0,10*ROW('Sanitation Data'!I161))="","",OFFSET('Sanitation Data'!$I$28,0,10*ROW('Sanitation Data'!I161)))</f>
        <v/>
      </c>
      <c r="DK167" s="284" t="str">
        <f ca="true">+IF(OFFSET('Sanitation Data'!$I$29,0,10*ROW('Sanitation Data'!I161))="","",OFFSET('Sanitation Data'!$I$29,0,10*ROW('Sanitation Data'!I161)))</f>
        <v/>
      </c>
      <c r="DL167" s="284" t="str">
        <f ca="true">+IF(OFFSET('Sanitation Data'!$I$30,0,10*ROW('Sanitation Data'!I161))="","",OFFSET('Sanitation Data'!$I$30,0,10*ROW('Sanitation Data'!I161)))</f>
        <v/>
      </c>
      <c r="DM167" s="284" t="str">
        <f ca="true">+IF(OFFSET('Sanitation Data'!$I$31,0,10*ROW('Sanitation Data'!I161))="","",OFFSET('Sanitation Data'!$I$31,0,10*ROW('Sanitation Data'!I161)))</f>
        <v/>
      </c>
      <c r="DN167" s="284" t="str">
        <f ca="true">+IF(OFFSET('Sanitation Data'!$I$32,0,10*ROW('Sanitation Data'!I161))="","",OFFSET('Sanitation Data'!$I$32,0,10*ROW('Sanitation Data'!I161)))</f>
        <v/>
      </c>
      <c r="DO167" s="284" t="str">
        <f ca="true">+IF(OFFSET('Hygiene Data'!$D$11,0,10*ROW('Hygiene Data'!D161))="","",OFFSET('Hygiene Data'!$D$11,0,10*ROW('Hygiene Data'!D161)))</f>
        <v/>
      </c>
      <c r="DP167" s="284" t="str">
        <f ca="true">+IF(OFFSET('Hygiene Data'!$D$12,0,10*ROW('Hygiene Data'!D161))="","",OFFSET('Hygiene Data'!$D$12,0,10*ROW('Hygiene Data'!D161)))</f>
        <v/>
      </c>
      <c r="DQ167" s="284" t="str">
        <f ca="true">+IF(OFFSET('Hygiene Data'!$D$13,0,10*ROW('Hygiene Data'!D161))="","",OFFSET('Hygiene Data'!$D$13,0,10*ROW('Hygiene Data'!D161)))</f>
        <v/>
      </c>
      <c r="DR167" s="284" t="str">
        <f ca="true">+IF(OFFSET('Hygiene Data'!$E$11,0,10*ROW('Hygiene Data'!E161))="","",OFFSET('Hygiene Data'!$E$11,0,10*ROW('Hygiene Data'!E161)))</f>
        <v/>
      </c>
      <c r="DS167" s="284" t="str">
        <f ca="true">+IF(OFFSET('Hygiene Data'!$E$12,0,10*ROW('Hygiene Data'!E161))="","",OFFSET('Hygiene Data'!$E$12,0,10*ROW('Hygiene Data'!E161)))</f>
        <v/>
      </c>
      <c r="DT167" s="284" t="str">
        <f ca="true">+IF(OFFSET('Hygiene Data'!$E$13,0,10*ROW('Hygiene Data'!E161))="","",OFFSET('Hygiene Data'!$E$13,0,10*ROW('Hygiene Data'!E161)))</f>
        <v/>
      </c>
      <c r="DU167" s="284" t="str">
        <f ca="true">+IF(OFFSET('Hygiene Data'!$F$11,0,10*ROW('Hygiene Data'!F161))="","",OFFSET('Hygiene Data'!$F$11,0,10*ROW('Hygiene Data'!F161)))</f>
        <v/>
      </c>
      <c r="DV167" s="284" t="str">
        <f ca="true">+IF(OFFSET('Hygiene Data'!$F$12,0,10*ROW('Hygiene Data'!F161))="","",OFFSET('Hygiene Data'!$F$12,0,10*ROW('Hygiene Data'!F161)))</f>
        <v/>
      </c>
      <c r="DW167" s="284" t="str">
        <f ca="true">+IF(OFFSET('Hygiene Data'!$F$13,0,10*ROW('Hygiene Data'!F161))="","",OFFSET('Hygiene Data'!$F$13,0,10*ROW('Hygiene Data'!F161)))</f>
        <v/>
      </c>
      <c r="DX167" s="284" t="str">
        <f ca="true">+IF(OFFSET('Hygiene Data'!$G$11,0,10*ROW('Hygiene Data'!G161))="","",OFFSET('Hygiene Data'!$G$11,0,10*ROW('Hygiene Data'!G161)))</f>
        <v/>
      </c>
      <c r="DY167" s="284" t="str">
        <f ca="true">+IF(OFFSET('Hygiene Data'!$G$12,0,10*ROW('Hygiene Data'!G161))="","",OFFSET('Hygiene Data'!$G$12,0,10*ROW('Hygiene Data'!G161)))</f>
        <v/>
      </c>
      <c r="DZ167" s="284" t="str">
        <f ca="true">+IF(OFFSET('Hygiene Data'!$G$13,0,10*ROW('Hygiene Data'!G161))="","",OFFSET('Hygiene Data'!$G$13,0,10*ROW('Hygiene Data'!G161)))</f>
        <v/>
      </c>
      <c r="EA167" s="284" t="str">
        <f ca="true">+IF(OFFSET('Hygiene Data'!$H$11,0,10*ROW('Hygiene Data'!H161))="","",OFFSET('Hygiene Data'!$H$11,0,10*ROW('Hygiene Data'!H161)))</f>
        <v/>
      </c>
      <c r="EB167" s="284" t="str">
        <f ca="true">+IF(OFFSET('Hygiene Data'!$H$12,0,10*ROW('Hygiene Data'!H161))="","",OFFSET('Hygiene Data'!$H$12,0,10*ROW('Hygiene Data'!H161)))</f>
        <v/>
      </c>
      <c r="EC167" s="284" t="str">
        <f ca="true">+IF(OFFSET('Hygiene Data'!$H$13,0,10*ROW('Hygiene Data'!H161))="","",OFFSET('Hygiene Data'!$H$13,0,10*ROW('Hygiene Data'!H161)))</f>
        <v/>
      </c>
      <c r="ED167" s="284" t="str">
        <f ca="true">+IF(OFFSET('Hygiene Data'!$I$11,0,10*ROW('Hygiene Data'!I161))="","",OFFSET('Hygiene Data'!$I$11,0,10*ROW('Hygiene Data'!I161)))</f>
        <v/>
      </c>
      <c r="EE167" s="284" t="str">
        <f ca="true">+IF(OFFSET('Hygiene Data'!$I$12,0,10*ROW('Hygiene Data'!I161))="","",OFFSET('Hygiene Data'!$I$12,0,10*ROW('Hygiene Data'!I161)))</f>
        <v/>
      </c>
      <c r="EF167" s="284"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9"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4"/>
      <c r="BS168" s="284" t="str">
        <f ca="true">+IF(OFFSET('Water Data'!$D$27,0,10*ROW('Water Data'!D162))="","",OFFSET('Water Data'!$D$27,0,10*ROW('Water Data'!D162)))</f>
        <v/>
      </c>
      <c r="BT168" s="284" t="str">
        <f ca="true">+IF(OFFSET('Water Data'!$D$28,0,10*ROW('Water Data'!D162))="","",OFFSET('Water Data'!$D$28,0,10*ROW('Water Data'!D162)))</f>
        <v/>
      </c>
      <c r="BU168" s="284" t="str">
        <f ca="true">+IF(OFFSET('Water Data'!$D$29,0,10*ROW('Water Data'!D162))="","",OFFSET('Water Data'!$D$29,0,10*ROW('Water Data'!D162)))</f>
        <v/>
      </c>
      <c r="BV168" s="284" t="str">
        <f ca="true">+IF(OFFSET('Water Data'!$E$27,0,10*ROW('Water Data'!E162))="","",OFFSET('Water Data'!$E$27,0,10*ROW('Water Data'!E162)))</f>
        <v/>
      </c>
      <c r="BW168" s="284" t="str">
        <f ca="true">+IF(OFFSET('Water Data'!$E$28,0,10*ROW('Water Data'!E162))="","",OFFSET('Water Data'!$E$28,0,10*ROW('Water Data'!E162)))</f>
        <v/>
      </c>
      <c r="BX168" s="284" t="str">
        <f ca="true">+IF(OFFSET('Water Data'!$E$29,0,10*ROW('Water Data'!E162))="","",OFFSET('Water Data'!$E$29,0,10*ROW('Water Data'!E162)))</f>
        <v/>
      </c>
      <c r="BY168" s="284" t="str">
        <f ca="true">+IF(OFFSET('Water Data'!$F$27,0,10*ROW('Water Data'!F162))="","",OFFSET('Water Data'!$F$27,0,10*ROW('Water Data'!F162)))</f>
        <v/>
      </c>
      <c r="BZ168" s="284" t="str">
        <f ca="true">+IF(OFFSET('Water Data'!$F$28,0,10*ROW('Water Data'!F162))="","",OFFSET('Water Data'!$F$28,0,10*ROW('Water Data'!F162)))</f>
        <v/>
      </c>
      <c r="CA168" s="284" t="str">
        <f ca="true">+IF(OFFSET('Water Data'!$F$29,0,10*ROW('Water Data'!F162))="","",OFFSET('Water Data'!$F$29,0,10*ROW('Water Data'!F162)))</f>
        <v/>
      </c>
      <c r="CB168" s="284" t="str">
        <f ca="true">+IF(OFFSET('Water Data'!$G$27,0,10*ROW('Water Data'!G162))="","",OFFSET('Water Data'!$G$27,0,10*ROW('Water Data'!G162)))</f>
        <v/>
      </c>
      <c r="CC168" s="284" t="str">
        <f ca="true">+IF(OFFSET('Water Data'!$G$28,0,10*ROW('Water Data'!G162))="","",OFFSET('Water Data'!$G$28,0,10*ROW('Water Data'!G162)))</f>
        <v/>
      </c>
      <c r="CD168" s="284" t="str">
        <f ca="true">+IF(OFFSET('Water Data'!$G$29,0,10*ROW('Water Data'!G162))="","",OFFSET('Water Data'!$G$29,0,10*ROW('Water Data'!G162)))</f>
        <v/>
      </c>
      <c r="CE168" s="284" t="str">
        <f ca="true">+IF(OFFSET('Water Data'!$H$27,0,10*ROW('Water Data'!H162))="","",OFFSET('Water Data'!$H$27,0,10*ROW('Water Data'!H162)))</f>
        <v/>
      </c>
      <c r="CF168" s="284" t="str">
        <f ca="true">+IF(OFFSET('Water Data'!$H$28,0,10*ROW('Water Data'!H162))="","",OFFSET('Water Data'!$H$28,0,10*ROW('Water Data'!H162)))</f>
        <v/>
      </c>
      <c r="CG168" s="284" t="str">
        <f ca="true">+IF(OFFSET('Water Data'!$H$29,0,10*ROW('Water Data'!H162))="","",OFFSET('Water Data'!$H$29,0,10*ROW('Water Data'!H162)))</f>
        <v/>
      </c>
      <c r="CH168" s="284" t="str">
        <f ca="true">+IF(OFFSET('Water Data'!$I$27,0,10*ROW('Water Data'!I162))="","",OFFSET('Water Data'!$I$27,0,10*ROW('Water Data'!I162)))</f>
        <v/>
      </c>
      <c r="CI168" s="284" t="str">
        <f ca="true">+IF(OFFSET('Water Data'!$I$28,0,10*ROW('Water Data'!I162))="","",OFFSET('Water Data'!$I$28,0,10*ROW('Water Data'!I162)))</f>
        <v/>
      </c>
      <c r="CJ168" s="284" t="str">
        <f ca="true">+IF(OFFSET('Water Data'!$I$29,0,10*ROW('Water Data'!I162))="","",OFFSET('Water Data'!$I$29,0,10*ROW('Water Data'!I162)))</f>
        <v/>
      </c>
      <c r="CK168" s="284" t="str">
        <f ca="true">+IF(OFFSET('Sanitation Data'!$D$28,0,10*ROW('Sanitation Data'!D162))="","",OFFSET('Sanitation Data'!$D$28,0,10*ROW('Sanitation Data'!D162)))</f>
        <v/>
      </c>
      <c r="CL168" s="284" t="str">
        <f ca="true">+IF(OFFSET('Sanitation Data'!$D$29,0,10*ROW('Sanitation Data'!D162))="","",OFFSET('Sanitation Data'!$D$29,0,10*ROW('Sanitation Data'!D162)))</f>
        <v/>
      </c>
      <c r="CM168" s="284" t="str">
        <f ca="true">+IF(OFFSET('Sanitation Data'!$D$30,0,10*ROW('Sanitation Data'!D162))="","",OFFSET('Sanitation Data'!$D$30,0,10*ROW('Sanitation Data'!D162)))</f>
        <v/>
      </c>
      <c r="CN168" s="284" t="str">
        <f ca="true">+IF(OFFSET('Sanitation Data'!$D$31,0,10*ROW('Sanitation Data'!D162))="","",OFFSET('Sanitation Data'!$D$31,0,10*ROW('Sanitation Data'!D162)))</f>
        <v/>
      </c>
      <c r="CO168" s="284" t="str">
        <f ca="true">+IF(OFFSET('Sanitation Data'!$D$32,0,10*ROW('Sanitation Data'!D162))="","",OFFSET('Sanitation Data'!$D$32,0,10*ROW('Sanitation Data'!D162)))</f>
        <v/>
      </c>
      <c r="CP168" s="284" t="str">
        <f ca="true">+IF(OFFSET('Sanitation Data'!$E$28,0,10*ROW('Sanitation Data'!E162))="","",OFFSET('Sanitation Data'!$E$28,0,10*ROW('Sanitation Data'!E162)))</f>
        <v/>
      </c>
      <c r="CQ168" s="284" t="str">
        <f ca="true">+IF(OFFSET('Sanitation Data'!$E$29,0,10*ROW('Sanitation Data'!E162))="","",OFFSET('Sanitation Data'!$E$29,0,10*ROW('Sanitation Data'!E162)))</f>
        <v/>
      </c>
      <c r="CR168" s="284" t="str">
        <f ca="true">+IF(OFFSET('Sanitation Data'!$E$30,0,10*ROW('Sanitation Data'!E162))="","",OFFSET('Sanitation Data'!$E$30,0,10*ROW('Sanitation Data'!E162)))</f>
        <v/>
      </c>
      <c r="CS168" s="284" t="str">
        <f ca="true">+IF(OFFSET('Sanitation Data'!$E$31,0,10*ROW('Sanitation Data'!E162))="","",OFFSET('Sanitation Data'!$E$31,0,10*ROW('Sanitation Data'!E162)))</f>
        <v/>
      </c>
      <c r="CT168" s="284" t="str">
        <f ca="true">+IF(OFFSET('Sanitation Data'!$E$32,0,10*ROW('Sanitation Data'!E162))="","",OFFSET('Sanitation Data'!$E$32,0,10*ROW('Sanitation Data'!E162)))</f>
        <v/>
      </c>
      <c r="CU168" s="284" t="str">
        <f ca="true">+IF(OFFSET('Sanitation Data'!$F$28,0,10*ROW('Sanitation Data'!F162))="","",OFFSET('Sanitation Data'!$F$28,0,10*ROW('Sanitation Data'!F162)))</f>
        <v/>
      </c>
      <c r="CV168" s="284" t="str">
        <f ca="true">+IF(OFFSET('Sanitation Data'!$F$29,0,10*ROW('Sanitation Data'!F162))="","",OFFSET('Sanitation Data'!$F$29,0,10*ROW('Sanitation Data'!F162)))</f>
        <v/>
      </c>
      <c r="CW168" s="284" t="str">
        <f ca="true">+IF(OFFSET('Sanitation Data'!$F$30,0,10*ROW('Sanitation Data'!F162))="","",OFFSET('Sanitation Data'!$F$30,0,10*ROW('Sanitation Data'!F162)))</f>
        <v/>
      </c>
      <c r="CX168" s="284" t="str">
        <f ca="true">+IF(OFFSET('Sanitation Data'!$F$31,0,10*ROW('Sanitation Data'!F162))="","",OFFSET('Sanitation Data'!$F$31,0,10*ROW('Sanitation Data'!F162)))</f>
        <v/>
      </c>
      <c r="CY168" s="284" t="str">
        <f ca="true">+IF(OFFSET('Sanitation Data'!$F$32,0,10*ROW('Sanitation Data'!F162))="","",OFFSET('Sanitation Data'!$F$32,0,10*ROW('Sanitation Data'!F162)))</f>
        <v/>
      </c>
      <c r="CZ168" s="284" t="str">
        <f ca="true">+IF(OFFSET('Sanitation Data'!$G$28,0,10*ROW('Sanitation Data'!G162))="","",OFFSET('Sanitation Data'!$G$28,0,10*ROW('Sanitation Data'!G162)))</f>
        <v/>
      </c>
      <c r="DA168" s="284" t="str">
        <f ca="true">+IF(OFFSET('Sanitation Data'!$G$29,0,10*ROW('Sanitation Data'!G162))="","",OFFSET('Sanitation Data'!$G$29,0,10*ROW('Sanitation Data'!G162)))</f>
        <v/>
      </c>
      <c r="DB168" s="284" t="str">
        <f ca="true">+IF(OFFSET('Sanitation Data'!$G$30,0,10*ROW('Sanitation Data'!G162))="","",OFFSET('Sanitation Data'!$G$30,0,10*ROW('Sanitation Data'!G162)))</f>
        <v/>
      </c>
      <c r="DC168" s="284" t="str">
        <f ca="true">+IF(OFFSET('Sanitation Data'!$G$31,0,10*ROW('Sanitation Data'!G162))="","",OFFSET('Sanitation Data'!$G$31,0,10*ROW('Sanitation Data'!G162)))</f>
        <v/>
      </c>
      <c r="DD168" s="284" t="str">
        <f ca="true">+IF(OFFSET('Sanitation Data'!$G$32,0,10*ROW('Sanitation Data'!G162))="","",OFFSET('Sanitation Data'!$G$32,0,10*ROW('Sanitation Data'!G162)))</f>
        <v/>
      </c>
      <c r="DE168" s="284" t="str">
        <f ca="true">+IF(OFFSET('Sanitation Data'!$H$28,0,10*ROW('Sanitation Data'!H162))="","",OFFSET('Sanitation Data'!$H$28,0,10*ROW('Sanitation Data'!H162)))</f>
        <v/>
      </c>
      <c r="DF168" s="284" t="str">
        <f ca="true">+IF(OFFSET('Sanitation Data'!$H$29,0,10*ROW('Sanitation Data'!H162))="","",OFFSET('Sanitation Data'!$H$29,0,10*ROW('Sanitation Data'!H162)))</f>
        <v/>
      </c>
      <c r="DG168" s="284" t="str">
        <f ca="true">+IF(OFFSET('Sanitation Data'!$H$30,0,10*ROW('Sanitation Data'!H162))="","",OFFSET('Sanitation Data'!$H$30,0,10*ROW('Sanitation Data'!H162)))</f>
        <v/>
      </c>
      <c r="DH168" s="284" t="str">
        <f ca="true">+IF(OFFSET('Sanitation Data'!$H$31,0,10*ROW('Sanitation Data'!H162))="","",OFFSET('Sanitation Data'!$H$31,0,10*ROW('Sanitation Data'!H162)))</f>
        <v/>
      </c>
      <c r="DI168" s="284" t="str">
        <f ca="true">+IF(OFFSET('Sanitation Data'!$H$32,0,10*ROW('Sanitation Data'!H162))="","",OFFSET('Sanitation Data'!$H$32,0,10*ROW('Sanitation Data'!H162)))</f>
        <v/>
      </c>
      <c r="DJ168" s="284" t="str">
        <f ca="true">+IF(OFFSET('Sanitation Data'!$I$28,0,10*ROW('Sanitation Data'!I162))="","",OFFSET('Sanitation Data'!$I$28,0,10*ROW('Sanitation Data'!I162)))</f>
        <v/>
      </c>
      <c r="DK168" s="284" t="str">
        <f ca="true">+IF(OFFSET('Sanitation Data'!$I$29,0,10*ROW('Sanitation Data'!I162))="","",OFFSET('Sanitation Data'!$I$29,0,10*ROW('Sanitation Data'!I162)))</f>
        <v/>
      </c>
      <c r="DL168" s="284" t="str">
        <f ca="true">+IF(OFFSET('Sanitation Data'!$I$30,0,10*ROW('Sanitation Data'!I162))="","",OFFSET('Sanitation Data'!$I$30,0,10*ROW('Sanitation Data'!I162)))</f>
        <v/>
      </c>
      <c r="DM168" s="284" t="str">
        <f ca="true">+IF(OFFSET('Sanitation Data'!$I$31,0,10*ROW('Sanitation Data'!I162))="","",OFFSET('Sanitation Data'!$I$31,0,10*ROW('Sanitation Data'!I162)))</f>
        <v/>
      </c>
      <c r="DN168" s="284" t="str">
        <f ca="true">+IF(OFFSET('Sanitation Data'!$I$32,0,10*ROW('Sanitation Data'!I162))="","",OFFSET('Sanitation Data'!$I$32,0,10*ROW('Sanitation Data'!I162)))</f>
        <v/>
      </c>
      <c r="DO168" s="284" t="str">
        <f ca="true">+IF(OFFSET('Hygiene Data'!$D$11,0,10*ROW('Hygiene Data'!D162))="","",OFFSET('Hygiene Data'!$D$11,0,10*ROW('Hygiene Data'!D162)))</f>
        <v/>
      </c>
      <c r="DP168" s="284" t="str">
        <f ca="true">+IF(OFFSET('Hygiene Data'!$D$12,0,10*ROW('Hygiene Data'!D162))="","",OFFSET('Hygiene Data'!$D$12,0,10*ROW('Hygiene Data'!D162)))</f>
        <v/>
      </c>
      <c r="DQ168" s="284" t="str">
        <f ca="true">+IF(OFFSET('Hygiene Data'!$D$13,0,10*ROW('Hygiene Data'!D162))="","",OFFSET('Hygiene Data'!$D$13,0,10*ROW('Hygiene Data'!D162)))</f>
        <v/>
      </c>
      <c r="DR168" s="284" t="str">
        <f ca="true">+IF(OFFSET('Hygiene Data'!$E$11,0,10*ROW('Hygiene Data'!E162))="","",OFFSET('Hygiene Data'!$E$11,0,10*ROW('Hygiene Data'!E162)))</f>
        <v/>
      </c>
      <c r="DS168" s="284" t="str">
        <f ca="true">+IF(OFFSET('Hygiene Data'!$E$12,0,10*ROW('Hygiene Data'!E162))="","",OFFSET('Hygiene Data'!$E$12,0,10*ROW('Hygiene Data'!E162)))</f>
        <v/>
      </c>
      <c r="DT168" s="284" t="str">
        <f ca="true">+IF(OFFSET('Hygiene Data'!$E$13,0,10*ROW('Hygiene Data'!E162))="","",OFFSET('Hygiene Data'!$E$13,0,10*ROW('Hygiene Data'!E162)))</f>
        <v/>
      </c>
      <c r="DU168" s="284" t="str">
        <f ca="true">+IF(OFFSET('Hygiene Data'!$F$11,0,10*ROW('Hygiene Data'!F162))="","",OFFSET('Hygiene Data'!$F$11,0,10*ROW('Hygiene Data'!F162)))</f>
        <v/>
      </c>
      <c r="DV168" s="284" t="str">
        <f ca="true">+IF(OFFSET('Hygiene Data'!$F$12,0,10*ROW('Hygiene Data'!F162))="","",OFFSET('Hygiene Data'!$F$12,0,10*ROW('Hygiene Data'!F162)))</f>
        <v/>
      </c>
      <c r="DW168" s="284" t="str">
        <f ca="true">+IF(OFFSET('Hygiene Data'!$F$13,0,10*ROW('Hygiene Data'!F162))="","",OFFSET('Hygiene Data'!$F$13,0,10*ROW('Hygiene Data'!F162)))</f>
        <v/>
      </c>
      <c r="DX168" s="284" t="str">
        <f ca="true">+IF(OFFSET('Hygiene Data'!$G$11,0,10*ROW('Hygiene Data'!G162))="","",OFFSET('Hygiene Data'!$G$11,0,10*ROW('Hygiene Data'!G162)))</f>
        <v/>
      </c>
      <c r="DY168" s="284" t="str">
        <f ca="true">+IF(OFFSET('Hygiene Data'!$G$12,0,10*ROW('Hygiene Data'!G162))="","",OFFSET('Hygiene Data'!$G$12,0,10*ROW('Hygiene Data'!G162)))</f>
        <v/>
      </c>
      <c r="DZ168" s="284" t="str">
        <f ca="true">+IF(OFFSET('Hygiene Data'!$G$13,0,10*ROW('Hygiene Data'!G162))="","",OFFSET('Hygiene Data'!$G$13,0,10*ROW('Hygiene Data'!G162)))</f>
        <v/>
      </c>
      <c r="EA168" s="284" t="str">
        <f ca="true">+IF(OFFSET('Hygiene Data'!$H$11,0,10*ROW('Hygiene Data'!H162))="","",OFFSET('Hygiene Data'!$H$11,0,10*ROW('Hygiene Data'!H162)))</f>
        <v/>
      </c>
      <c r="EB168" s="284" t="str">
        <f ca="true">+IF(OFFSET('Hygiene Data'!$H$12,0,10*ROW('Hygiene Data'!H162))="","",OFFSET('Hygiene Data'!$H$12,0,10*ROW('Hygiene Data'!H162)))</f>
        <v/>
      </c>
      <c r="EC168" s="284" t="str">
        <f ca="true">+IF(OFFSET('Hygiene Data'!$H$13,0,10*ROW('Hygiene Data'!H162))="","",OFFSET('Hygiene Data'!$H$13,0,10*ROW('Hygiene Data'!H162)))</f>
        <v/>
      </c>
      <c r="ED168" s="284" t="str">
        <f ca="true">+IF(OFFSET('Hygiene Data'!$I$11,0,10*ROW('Hygiene Data'!I162))="","",OFFSET('Hygiene Data'!$I$11,0,10*ROW('Hygiene Data'!I162)))</f>
        <v/>
      </c>
      <c r="EE168" s="284" t="str">
        <f ca="true">+IF(OFFSET('Hygiene Data'!$I$12,0,10*ROW('Hygiene Data'!I162))="","",OFFSET('Hygiene Data'!$I$12,0,10*ROW('Hygiene Data'!I162)))</f>
        <v/>
      </c>
      <c r="EF168" s="284"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9"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4"/>
      <c r="BS169" s="284" t="str">
        <f ca="true">+IF(OFFSET('Water Data'!$D$27,0,10*ROW('Water Data'!D163))="","",OFFSET('Water Data'!$D$27,0,10*ROW('Water Data'!D163)))</f>
        <v/>
      </c>
      <c r="BT169" s="284" t="str">
        <f ca="true">+IF(OFFSET('Water Data'!$D$28,0,10*ROW('Water Data'!D163))="","",OFFSET('Water Data'!$D$28,0,10*ROW('Water Data'!D163)))</f>
        <v/>
      </c>
      <c r="BU169" s="284" t="str">
        <f ca="true">+IF(OFFSET('Water Data'!$D$29,0,10*ROW('Water Data'!D163))="","",OFFSET('Water Data'!$D$29,0,10*ROW('Water Data'!D163)))</f>
        <v/>
      </c>
      <c r="BV169" s="284" t="str">
        <f ca="true">+IF(OFFSET('Water Data'!$E$27,0,10*ROW('Water Data'!E163))="","",OFFSET('Water Data'!$E$27,0,10*ROW('Water Data'!E163)))</f>
        <v/>
      </c>
      <c r="BW169" s="284" t="str">
        <f ca="true">+IF(OFFSET('Water Data'!$E$28,0,10*ROW('Water Data'!E163))="","",OFFSET('Water Data'!$E$28,0,10*ROW('Water Data'!E163)))</f>
        <v/>
      </c>
      <c r="BX169" s="284" t="str">
        <f ca="true">+IF(OFFSET('Water Data'!$E$29,0,10*ROW('Water Data'!E163))="","",OFFSET('Water Data'!$E$29,0,10*ROW('Water Data'!E163)))</f>
        <v/>
      </c>
      <c r="BY169" s="284" t="str">
        <f ca="true">+IF(OFFSET('Water Data'!$F$27,0,10*ROW('Water Data'!F163))="","",OFFSET('Water Data'!$F$27,0,10*ROW('Water Data'!F163)))</f>
        <v/>
      </c>
      <c r="BZ169" s="284" t="str">
        <f ca="true">+IF(OFFSET('Water Data'!$F$28,0,10*ROW('Water Data'!F163))="","",OFFSET('Water Data'!$F$28,0,10*ROW('Water Data'!F163)))</f>
        <v/>
      </c>
      <c r="CA169" s="284" t="str">
        <f ca="true">+IF(OFFSET('Water Data'!$F$29,0,10*ROW('Water Data'!F163))="","",OFFSET('Water Data'!$F$29,0,10*ROW('Water Data'!F163)))</f>
        <v/>
      </c>
      <c r="CB169" s="284" t="str">
        <f ca="true">+IF(OFFSET('Water Data'!$G$27,0,10*ROW('Water Data'!G163))="","",OFFSET('Water Data'!$G$27,0,10*ROW('Water Data'!G163)))</f>
        <v/>
      </c>
      <c r="CC169" s="284" t="str">
        <f ca="true">+IF(OFFSET('Water Data'!$G$28,0,10*ROW('Water Data'!G163))="","",OFFSET('Water Data'!$G$28,0,10*ROW('Water Data'!G163)))</f>
        <v/>
      </c>
      <c r="CD169" s="284" t="str">
        <f ca="true">+IF(OFFSET('Water Data'!$G$29,0,10*ROW('Water Data'!G163))="","",OFFSET('Water Data'!$G$29,0,10*ROW('Water Data'!G163)))</f>
        <v/>
      </c>
      <c r="CE169" s="284" t="str">
        <f ca="true">+IF(OFFSET('Water Data'!$H$27,0,10*ROW('Water Data'!H163))="","",OFFSET('Water Data'!$H$27,0,10*ROW('Water Data'!H163)))</f>
        <v/>
      </c>
      <c r="CF169" s="284" t="str">
        <f ca="true">+IF(OFFSET('Water Data'!$H$28,0,10*ROW('Water Data'!H163))="","",OFFSET('Water Data'!$H$28,0,10*ROW('Water Data'!H163)))</f>
        <v/>
      </c>
      <c r="CG169" s="284" t="str">
        <f ca="true">+IF(OFFSET('Water Data'!$H$29,0,10*ROW('Water Data'!H163))="","",OFFSET('Water Data'!$H$29,0,10*ROW('Water Data'!H163)))</f>
        <v/>
      </c>
      <c r="CH169" s="284" t="str">
        <f ca="true">+IF(OFFSET('Water Data'!$I$27,0,10*ROW('Water Data'!I163))="","",OFFSET('Water Data'!$I$27,0,10*ROW('Water Data'!I163)))</f>
        <v/>
      </c>
      <c r="CI169" s="284" t="str">
        <f ca="true">+IF(OFFSET('Water Data'!$I$28,0,10*ROW('Water Data'!I163))="","",OFFSET('Water Data'!$I$28,0,10*ROW('Water Data'!I163)))</f>
        <v/>
      </c>
      <c r="CJ169" s="284" t="str">
        <f ca="true">+IF(OFFSET('Water Data'!$I$29,0,10*ROW('Water Data'!I163))="","",OFFSET('Water Data'!$I$29,0,10*ROW('Water Data'!I163)))</f>
        <v/>
      </c>
      <c r="CK169" s="284" t="str">
        <f ca="true">+IF(OFFSET('Sanitation Data'!$D$28,0,10*ROW('Sanitation Data'!D163))="","",OFFSET('Sanitation Data'!$D$28,0,10*ROW('Sanitation Data'!D163)))</f>
        <v/>
      </c>
      <c r="CL169" s="284" t="str">
        <f ca="true">+IF(OFFSET('Sanitation Data'!$D$29,0,10*ROW('Sanitation Data'!D163))="","",OFFSET('Sanitation Data'!$D$29,0,10*ROW('Sanitation Data'!D163)))</f>
        <v/>
      </c>
      <c r="CM169" s="284" t="str">
        <f ca="true">+IF(OFFSET('Sanitation Data'!$D$30,0,10*ROW('Sanitation Data'!D163))="","",OFFSET('Sanitation Data'!$D$30,0,10*ROW('Sanitation Data'!D163)))</f>
        <v/>
      </c>
      <c r="CN169" s="284" t="str">
        <f ca="true">+IF(OFFSET('Sanitation Data'!$D$31,0,10*ROW('Sanitation Data'!D163))="","",OFFSET('Sanitation Data'!$D$31,0,10*ROW('Sanitation Data'!D163)))</f>
        <v/>
      </c>
      <c r="CO169" s="284" t="str">
        <f ca="true">+IF(OFFSET('Sanitation Data'!$D$32,0,10*ROW('Sanitation Data'!D163))="","",OFFSET('Sanitation Data'!$D$32,0,10*ROW('Sanitation Data'!D163)))</f>
        <v/>
      </c>
      <c r="CP169" s="284" t="str">
        <f ca="true">+IF(OFFSET('Sanitation Data'!$E$28,0,10*ROW('Sanitation Data'!E163))="","",OFFSET('Sanitation Data'!$E$28,0,10*ROW('Sanitation Data'!E163)))</f>
        <v/>
      </c>
      <c r="CQ169" s="284" t="str">
        <f ca="true">+IF(OFFSET('Sanitation Data'!$E$29,0,10*ROW('Sanitation Data'!E163))="","",OFFSET('Sanitation Data'!$E$29,0,10*ROW('Sanitation Data'!E163)))</f>
        <v/>
      </c>
      <c r="CR169" s="284" t="str">
        <f ca="true">+IF(OFFSET('Sanitation Data'!$E$30,0,10*ROW('Sanitation Data'!E163))="","",OFFSET('Sanitation Data'!$E$30,0,10*ROW('Sanitation Data'!E163)))</f>
        <v/>
      </c>
      <c r="CS169" s="284" t="str">
        <f ca="true">+IF(OFFSET('Sanitation Data'!$E$31,0,10*ROW('Sanitation Data'!E163))="","",OFFSET('Sanitation Data'!$E$31,0,10*ROW('Sanitation Data'!E163)))</f>
        <v/>
      </c>
      <c r="CT169" s="284" t="str">
        <f ca="true">+IF(OFFSET('Sanitation Data'!$E$32,0,10*ROW('Sanitation Data'!E163))="","",OFFSET('Sanitation Data'!$E$32,0,10*ROW('Sanitation Data'!E163)))</f>
        <v/>
      </c>
      <c r="CU169" s="284" t="str">
        <f ca="true">+IF(OFFSET('Sanitation Data'!$F$28,0,10*ROW('Sanitation Data'!F163))="","",OFFSET('Sanitation Data'!$F$28,0,10*ROW('Sanitation Data'!F163)))</f>
        <v/>
      </c>
      <c r="CV169" s="284" t="str">
        <f ca="true">+IF(OFFSET('Sanitation Data'!$F$29,0,10*ROW('Sanitation Data'!F163))="","",OFFSET('Sanitation Data'!$F$29,0,10*ROW('Sanitation Data'!F163)))</f>
        <v/>
      </c>
      <c r="CW169" s="284" t="str">
        <f ca="true">+IF(OFFSET('Sanitation Data'!$F$30,0,10*ROW('Sanitation Data'!F163))="","",OFFSET('Sanitation Data'!$F$30,0,10*ROW('Sanitation Data'!F163)))</f>
        <v/>
      </c>
      <c r="CX169" s="284" t="str">
        <f ca="true">+IF(OFFSET('Sanitation Data'!$F$31,0,10*ROW('Sanitation Data'!F163))="","",OFFSET('Sanitation Data'!$F$31,0,10*ROW('Sanitation Data'!F163)))</f>
        <v/>
      </c>
      <c r="CY169" s="284" t="str">
        <f ca="true">+IF(OFFSET('Sanitation Data'!$F$32,0,10*ROW('Sanitation Data'!F163))="","",OFFSET('Sanitation Data'!$F$32,0,10*ROW('Sanitation Data'!F163)))</f>
        <v/>
      </c>
      <c r="CZ169" s="284" t="str">
        <f ca="true">+IF(OFFSET('Sanitation Data'!$G$28,0,10*ROW('Sanitation Data'!G163))="","",OFFSET('Sanitation Data'!$G$28,0,10*ROW('Sanitation Data'!G163)))</f>
        <v/>
      </c>
      <c r="DA169" s="284" t="str">
        <f ca="true">+IF(OFFSET('Sanitation Data'!$G$29,0,10*ROW('Sanitation Data'!G163))="","",OFFSET('Sanitation Data'!$G$29,0,10*ROW('Sanitation Data'!G163)))</f>
        <v/>
      </c>
      <c r="DB169" s="284" t="str">
        <f ca="true">+IF(OFFSET('Sanitation Data'!$G$30,0,10*ROW('Sanitation Data'!G163))="","",OFFSET('Sanitation Data'!$G$30,0,10*ROW('Sanitation Data'!G163)))</f>
        <v/>
      </c>
      <c r="DC169" s="284" t="str">
        <f ca="true">+IF(OFFSET('Sanitation Data'!$G$31,0,10*ROW('Sanitation Data'!G163))="","",OFFSET('Sanitation Data'!$G$31,0,10*ROW('Sanitation Data'!G163)))</f>
        <v/>
      </c>
      <c r="DD169" s="284" t="str">
        <f ca="true">+IF(OFFSET('Sanitation Data'!$G$32,0,10*ROW('Sanitation Data'!G163))="","",OFFSET('Sanitation Data'!$G$32,0,10*ROW('Sanitation Data'!G163)))</f>
        <v/>
      </c>
      <c r="DE169" s="284" t="str">
        <f ca="true">+IF(OFFSET('Sanitation Data'!$H$28,0,10*ROW('Sanitation Data'!H163))="","",OFFSET('Sanitation Data'!$H$28,0,10*ROW('Sanitation Data'!H163)))</f>
        <v/>
      </c>
      <c r="DF169" s="284" t="str">
        <f ca="true">+IF(OFFSET('Sanitation Data'!$H$29,0,10*ROW('Sanitation Data'!H163))="","",OFFSET('Sanitation Data'!$H$29,0,10*ROW('Sanitation Data'!H163)))</f>
        <v/>
      </c>
      <c r="DG169" s="284" t="str">
        <f ca="true">+IF(OFFSET('Sanitation Data'!$H$30,0,10*ROW('Sanitation Data'!H163))="","",OFFSET('Sanitation Data'!$H$30,0,10*ROW('Sanitation Data'!H163)))</f>
        <v/>
      </c>
      <c r="DH169" s="284" t="str">
        <f ca="true">+IF(OFFSET('Sanitation Data'!$H$31,0,10*ROW('Sanitation Data'!H163))="","",OFFSET('Sanitation Data'!$H$31,0,10*ROW('Sanitation Data'!H163)))</f>
        <v/>
      </c>
      <c r="DI169" s="284" t="str">
        <f ca="true">+IF(OFFSET('Sanitation Data'!$H$32,0,10*ROW('Sanitation Data'!H163))="","",OFFSET('Sanitation Data'!$H$32,0,10*ROW('Sanitation Data'!H163)))</f>
        <v/>
      </c>
      <c r="DJ169" s="284" t="str">
        <f ca="true">+IF(OFFSET('Sanitation Data'!$I$28,0,10*ROW('Sanitation Data'!I163))="","",OFFSET('Sanitation Data'!$I$28,0,10*ROW('Sanitation Data'!I163)))</f>
        <v/>
      </c>
      <c r="DK169" s="284" t="str">
        <f ca="true">+IF(OFFSET('Sanitation Data'!$I$29,0,10*ROW('Sanitation Data'!I163))="","",OFFSET('Sanitation Data'!$I$29,0,10*ROW('Sanitation Data'!I163)))</f>
        <v/>
      </c>
      <c r="DL169" s="284" t="str">
        <f ca="true">+IF(OFFSET('Sanitation Data'!$I$30,0,10*ROW('Sanitation Data'!I163))="","",OFFSET('Sanitation Data'!$I$30,0,10*ROW('Sanitation Data'!I163)))</f>
        <v/>
      </c>
      <c r="DM169" s="284" t="str">
        <f ca="true">+IF(OFFSET('Sanitation Data'!$I$31,0,10*ROW('Sanitation Data'!I163))="","",OFFSET('Sanitation Data'!$I$31,0,10*ROW('Sanitation Data'!I163)))</f>
        <v/>
      </c>
      <c r="DN169" s="284" t="str">
        <f ca="true">+IF(OFFSET('Sanitation Data'!$I$32,0,10*ROW('Sanitation Data'!I163))="","",OFFSET('Sanitation Data'!$I$32,0,10*ROW('Sanitation Data'!I163)))</f>
        <v/>
      </c>
      <c r="DO169" s="284" t="str">
        <f ca="true">+IF(OFFSET('Hygiene Data'!$D$11,0,10*ROW('Hygiene Data'!D163))="","",OFFSET('Hygiene Data'!$D$11,0,10*ROW('Hygiene Data'!D163)))</f>
        <v/>
      </c>
      <c r="DP169" s="284" t="str">
        <f ca="true">+IF(OFFSET('Hygiene Data'!$D$12,0,10*ROW('Hygiene Data'!D163))="","",OFFSET('Hygiene Data'!$D$12,0,10*ROW('Hygiene Data'!D163)))</f>
        <v/>
      </c>
      <c r="DQ169" s="284" t="str">
        <f ca="true">+IF(OFFSET('Hygiene Data'!$D$13,0,10*ROW('Hygiene Data'!D163))="","",OFFSET('Hygiene Data'!$D$13,0,10*ROW('Hygiene Data'!D163)))</f>
        <v/>
      </c>
      <c r="DR169" s="284" t="str">
        <f ca="true">+IF(OFFSET('Hygiene Data'!$E$11,0,10*ROW('Hygiene Data'!E163))="","",OFFSET('Hygiene Data'!$E$11,0,10*ROW('Hygiene Data'!E163)))</f>
        <v/>
      </c>
      <c r="DS169" s="284" t="str">
        <f ca="true">+IF(OFFSET('Hygiene Data'!$E$12,0,10*ROW('Hygiene Data'!E163))="","",OFFSET('Hygiene Data'!$E$12,0,10*ROW('Hygiene Data'!E163)))</f>
        <v/>
      </c>
      <c r="DT169" s="284" t="str">
        <f ca="true">+IF(OFFSET('Hygiene Data'!$E$13,0,10*ROW('Hygiene Data'!E163))="","",OFFSET('Hygiene Data'!$E$13,0,10*ROW('Hygiene Data'!E163)))</f>
        <v/>
      </c>
      <c r="DU169" s="284" t="str">
        <f ca="true">+IF(OFFSET('Hygiene Data'!$F$11,0,10*ROW('Hygiene Data'!F163))="","",OFFSET('Hygiene Data'!$F$11,0,10*ROW('Hygiene Data'!F163)))</f>
        <v/>
      </c>
      <c r="DV169" s="284" t="str">
        <f ca="true">+IF(OFFSET('Hygiene Data'!$F$12,0,10*ROW('Hygiene Data'!F163))="","",OFFSET('Hygiene Data'!$F$12,0,10*ROW('Hygiene Data'!F163)))</f>
        <v/>
      </c>
      <c r="DW169" s="284" t="str">
        <f ca="true">+IF(OFFSET('Hygiene Data'!$F$13,0,10*ROW('Hygiene Data'!F163))="","",OFFSET('Hygiene Data'!$F$13,0,10*ROW('Hygiene Data'!F163)))</f>
        <v/>
      </c>
      <c r="DX169" s="284" t="str">
        <f ca="true">+IF(OFFSET('Hygiene Data'!$G$11,0,10*ROW('Hygiene Data'!G163))="","",OFFSET('Hygiene Data'!$G$11,0,10*ROW('Hygiene Data'!G163)))</f>
        <v/>
      </c>
      <c r="DY169" s="284" t="str">
        <f ca="true">+IF(OFFSET('Hygiene Data'!$G$12,0,10*ROW('Hygiene Data'!G163))="","",OFFSET('Hygiene Data'!$G$12,0,10*ROW('Hygiene Data'!G163)))</f>
        <v/>
      </c>
      <c r="DZ169" s="284" t="str">
        <f ca="true">+IF(OFFSET('Hygiene Data'!$G$13,0,10*ROW('Hygiene Data'!G163))="","",OFFSET('Hygiene Data'!$G$13,0,10*ROW('Hygiene Data'!G163)))</f>
        <v/>
      </c>
      <c r="EA169" s="284" t="str">
        <f ca="true">+IF(OFFSET('Hygiene Data'!$H$11,0,10*ROW('Hygiene Data'!H163))="","",OFFSET('Hygiene Data'!$H$11,0,10*ROW('Hygiene Data'!H163)))</f>
        <v/>
      </c>
      <c r="EB169" s="284" t="str">
        <f ca="true">+IF(OFFSET('Hygiene Data'!$H$12,0,10*ROW('Hygiene Data'!H163))="","",OFFSET('Hygiene Data'!$H$12,0,10*ROW('Hygiene Data'!H163)))</f>
        <v/>
      </c>
      <c r="EC169" s="284" t="str">
        <f ca="true">+IF(OFFSET('Hygiene Data'!$H$13,0,10*ROW('Hygiene Data'!H163))="","",OFFSET('Hygiene Data'!$H$13,0,10*ROW('Hygiene Data'!H163)))</f>
        <v/>
      </c>
      <c r="ED169" s="284" t="str">
        <f ca="true">+IF(OFFSET('Hygiene Data'!$I$11,0,10*ROW('Hygiene Data'!I163))="","",OFFSET('Hygiene Data'!$I$11,0,10*ROW('Hygiene Data'!I163)))</f>
        <v/>
      </c>
      <c r="EE169" s="284" t="str">
        <f ca="true">+IF(OFFSET('Hygiene Data'!$I$12,0,10*ROW('Hygiene Data'!I163))="","",OFFSET('Hygiene Data'!$I$12,0,10*ROW('Hygiene Data'!I163)))</f>
        <v/>
      </c>
      <c r="EF169" s="284"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9"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4"/>
      <c r="BS170" s="284" t="str">
        <f ca="true">+IF(OFFSET('Water Data'!$D$27,0,10*ROW('Water Data'!D164))="","",OFFSET('Water Data'!$D$27,0,10*ROW('Water Data'!D164)))</f>
        <v/>
      </c>
      <c r="BT170" s="284" t="str">
        <f ca="true">+IF(OFFSET('Water Data'!$D$28,0,10*ROW('Water Data'!D164))="","",OFFSET('Water Data'!$D$28,0,10*ROW('Water Data'!D164)))</f>
        <v/>
      </c>
      <c r="BU170" s="284" t="str">
        <f ca="true">+IF(OFFSET('Water Data'!$D$29,0,10*ROW('Water Data'!D164))="","",OFFSET('Water Data'!$D$29,0,10*ROW('Water Data'!D164)))</f>
        <v/>
      </c>
      <c r="BV170" s="284" t="str">
        <f ca="true">+IF(OFFSET('Water Data'!$E$27,0,10*ROW('Water Data'!E164))="","",OFFSET('Water Data'!$E$27,0,10*ROW('Water Data'!E164)))</f>
        <v/>
      </c>
      <c r="BW170" s="284" t="str">
        <f ca="true">+IF(OFFSET('Water Data'!$E$28,0,10*ROW('Water Data'!E164))="","",OFFSET('Water Data'!$E$28,0,10*ROW('Water Data'!E164)))</f>
        <v/>
      </c>
      <c r="BX170" s="284" t="str">
        <f ca="true">+IF(OFFSET('Water Data'!$E$29,0,10*ROW('Water Data'!E164))="","",OFFSET('Water Data'!$E$29,0,10*ROW('Water Data'!E164)))</f>
        <v/>
      </c>
      <c r="BY170" s="284" t="str">
        <f ca="true">+IF(OFFSET('Water Data'!$F$27,0,10*ROW('Water Data'!F164))="","",OFFSET('Water Data'!$F$27,0,10*ROW('Water Data'!F164)))</f>
        <v/>
      </c>
      <c r="BZ170" s="284" t="str">
        <f ca="true">+IF(OFFSET('Water Data'!$F$28,0,10*ROW('Water Data'!F164))="","",OFFSET('Water Data'!$F$28,0,10*ROW('Water Data'!F164)))</f>
        <v/>
      </c>
      <c r="CA170" s="284" t="str">
        <f ca="true">+IF(OFFSET('Water Data'!$F$29,0,10*ROW('Water Data'!F164))="","",OFFSET('Water Data'!$F$29,0,10*ROW('Water Data'!F164)))</f>
        <v/>
      </c>
      <c r="CB170" s="284" t="str">
        <f ca="true">+IF(OFFSET('Water Data'!$G$27,0,10*ROW('Water Data'!G164))="","",OFFSET('Water Data'!$G$27,0,10*ROW('Water Data'!G164)))</f>
        <v/>
      </c>
      <c r="CC170" s="284" t="str">
        <f ca="true">+IF(OFFSET('Water Data'!$G$28,0,10*ROW('Water Data'!G164))="","",OFFSET('Water Data'!$G$28,0,10*ROW('Water Data'!G164)))</f>
        <v/>
      </c>
      <c r="CD170" s="284" t="str">
        <f ca="true">+IF(OFFSET('Water Data'!$G$29,0,10*ROW('Water Data'!G164))="","",OFFSET('Water Data'!$G$29,0,10*ROW('Water Data'!G164)))</f>
        <v/>
      </c>
      <c r="CE170" s="284" t="str">
        <f ca="true">+IF(OFFSET('Water Data'!$H$27,0,10*ROW('Water Data'!H164))="","",OFFSET('Water Data'!$H$27,0,10*ROW('Water Data'!H164)))</f>
        <v/>
      </c>
      <c r="CF170" s="284" t="str">
        <f ca="true">+IF(OFFSET('Water Data'!$H$28,0,10*ROW('Water Data'!H164))="","",OFFSET('Water Data'!$H$28,0,10*ROW('Water Data'!H164)))</f>
        <v/>
      </c>
      <c r="CG170" s="284" t="str">
        <f ca="true">+IF(OFFSET('Water Data'!$H$29,0,10*ROW('Water Data'!H164))="","",OFFSET('Water Data'!$H$29,0,10*ROW('Water Data'!H164)))</f>
        <v/>
      </c>
      <c r="CH170" s="284" t="str">
        <f ca="true">+IF(OFFSET('Water Data'!$I$27,0,10*ROW('Water Data'!I164))="","",OFFSET('Water Data'!$I$27,0,10*ROW('Water Data'!I164)))</f>
        <v/>
      </c>
      <c r="CI170" s="284" t="str">
        <f ca="true">+IF(OFFSET('Water Data'!$I$28,0,10*ROW('Water Data'!I164))="","",OFFSET('Water Data'!$I$28,0,10*ROW('Water Data'!I164)))</f>
        <v/>
      </c>
      <c r="CJ170" s="284" t="str">
        <f ca="true">+IF(OFFSET('Water Data'!$I$29,0,10*ROW('Water Data'!I164))="","",OFFSET('Water Data'!$I$29,0,10*ROW('Water Data'!I164)))</f>
        <v/>
      </c>
      <c r="CK170" s="284" t="str">
        <f ca="true">+IF(OFFSET('Sanitation Data'!$D$28,0,10*ROW('Sanitation Data'!D164))="","",OFFSET('Sanitation Data'!$D$28,0,10*ROW('Sanitation Data'!D164)))</f>
        <v/>
      </c>
      <c r="CL170" s="284" t="str">
        <f ca="true">+IF(OFFSET('Sanitation Data'!$D$29,0,10*ROW('Sanitation Data'!D164))="","",OFFSET('Sanitation Data'!$D$29,0,10*ROW('Sanitation Data'!D164)))</f>
        <v/>
      </c>
      <c r="CM170" s="284" t="str">
        <f ca="true">+IF(OFFSET('Sanitation Data'!$D$30,0,10*ROW('Sanitation Data'!D164))="","",OFFSET('Sanitation Data'!$D$30,0,10*ROW('Sanitation Data'!D164)))</f>
        <v/>
      </c>
      <c r="CN170" s="284" t="str">
        <f ca="true">+IF(OFFSET('Sanitation Data'!$D$31,0,10*ROW('Sanitation Data'!D164))="","",OFFSET('Sanitation Data'!$D$31,0,10*ROW('Sanitation Data'!D164)))</f>
        <v/>
      </c>
      <c r="CO170" s="284" t="str">
        <f ca="true">+IF(OFFSET('Sanitation Data'!$D$32,0,10*ROW('Sanitation Data'!D164))="","",OFFSET('Sanitation Data'!$D$32,0,10*ROW('Sanitation Data'!D164)))</f>
        <v/>
      </c>
      <c r="CP170" s="284" t="str">
        <f ca="true">+IF(OFFSET('Sanitation Data'!$E$28,0,10*ROW('Sanitation Data'!E164))="","",OFFSET('Sanitation Data'!$E$28,0,10*ROW('Sanitation Data'!E164)))</f>
        <v/>
      </c>
      <c r="CQ170" s="284" t="str">
        <f ca="true">+IF(OFFSET('Sanitation Data'!$E$29,0,10*ROW('Sanitation Data'!E164))="","",OFFSET('Sanitation Data'!$E$29,0,10*ROW('Sanitation Data'!E164)))</f>
        <v/>
      </c>
      <c r="CR170" s="284" t="str">
        <f ca="true">+IF(OFFSET('Sanitation Data'!$E$30,0,10*ROW('Sanitation Data'!E164))="","",OFFSET('Sanitation Data'!$E$30,0,10*ROW('Sanitation Data'!E164)))</f>
        <v/>
      </c>
      <c r="CS170" s="284" t="str">
        <f ca="true">+IF(OFFSET('Sanitation Data'!$E$31,0,10*ROW('Sanitation Data'!E164))="","",OFFSET('Sanitation Data'!$E$31,0,10*ROW('Sanitation Data'!E164)))</f>
        <v/>
      </c>
      <c r="CT170" s="284" t="str">
        <f ca="true">+IF(OFFSET('Sanitation Data'!$E$32,0,10*ROW('Sanitation Data'!E164))="","",OFFSET('Sanitation Data'!$E$32,0,10*ROW('Sanitation Data'!E164)))</f>
        <v/>
      </c>
      <c r="CU170" s="284" t="str">
        <f ca="true">+IF(OFFSET('Sanitation Data'!$F$28,0,10*ROW('Sanitation Data'!F164))="","",OFFSET('Sanitation Data'!$F$28,0,10*ROW('Sanitation Data'!F164)))</f>
        <v/>
      </c>
      <c r="CV170" s="284" t="str">
        <f ca="true">+IF(OFFSET('Sanitation Data'!$F$29,0,10*ROW('Sanitation Data'!F164))="","",OFFSET('Sanitation Data'!$F$29,0,10*ROW('Sanitation Data'!F164)))</f>
        <v/>
      </c>
      <c r="CW170" s="284" t="str">
        <f ca="true">+IF(OFFSET('Sanitation Data'!$F$30,0,10*ROW('Sanitation Data'!F164))="","",OFFSET('Sanitation Data'!$F$30,0,10*ROW('Sanitation Data'!F164)))</f>
        <v/>
      </c>
      <c r="CX170" s="284" t="str">
        <f ca="true">+IF(OFFSET('Sanitation Data'!$F$31,0,10*ROW('Sanitation Data'!F164))="","",OFFSET('Sanitation Data'!$F$31,0,10*ROW('Sanitation Data'!F164)))</f>
        <v/>
      </c>
      <c r="CY170" s="284" t="str">
        <f ca="true">+IF(OFFSET('Sanitation Data'!$F$32,0,10*ROW('Sanitation Data'!F164))="","",OFFSET('Sanitation Data'!$F$32,0,10*ROW('Sanitation Data'!F164)))</f>
        <v/>
      </c>
      <c r="CZ170" s="284" t="str">
        <f ca="true">+IF(OFFSET('Sanitation Data'!$G$28,0,10*ROW('Sanitation Data'!G164))="","",OFFSET('Sanitation Data'!$G$28,0,10*ROW('Sanitation Data'!G164)))</f>
        <v/>
      </c>
      <c r="DA170" s="284" t="str">
        <f ca="true">+IF(OFFSET('Sanitation Data'!$G$29,0,10*ROW('Sanitation Data'!G164))="","",OFFSET('Sanitation Data'!$G$29,0,10*ROW('Sanitation Data'!G164)))</f>
        <v/>
      </c>
      <c r="DB170" s="284" t="str">
        <f ca="true">+IF(OFFSET('Sanitation Data'!$G$30,0,10*ROW('Sanitation Data'!G164))="","",OFFSET('Sanitation Data'!$G$30,0,10*ROW('Sanitation Data'!G164)))</f>
        <v/>
      </c>
      <c r="DC170" s="284" t="str">
        <f ca="true">+IF(OFFSET('Sanitation Data'!$G$31,0,10*ROW('Sanitation Data'!G164))="","",OFFSET('Sanitation Data'!$G$31,0,10*ROW('Sanitation Data'!G164)))</f>
        <v/>
      </c>
      <c r="DD170" s="284" t="str">
        <f ca="true">+IF(OFFSET('Sanitation Data'!$G$32,0,10*ROW('Sanitation Data'!G164))="","",OFFSET('Sanitation Data'!$G$32,0,10*ROW('Sanitation Data'!G164)))</f>
        <v/>
      </c>
      <c r="DE170" s="284" t="str">
        <f ca="true">+IF(OFFSET('Sanitation Data'!$H$28,0,10*ROW('Sanitation Data'!H164))="","",OFFSET('Sanitation Data'!$H$28,0,10*ROW('Sanitation Data'!H164)))</f>
        <v/>
      </c>
      <c r="DF170" s="284" t="str">
        <f ca="true">+IF(OFFSET('Sanitation Data'!$H$29,0,10*ROW('Sanitation Data'!H164))="","",OFFSET('Sanitation Data'!$H$29,0,10*ROW('Sanitation Data'!H164)))</f>
        <v/>
      </c>
      <c r="DG170" s="284" t="str">
        <f ca="true">+IF(OFFSET('Sanitation Data'!$H$30,0,10*ROW('Sanitation Data'!H164))="","",OFFSET('Sanitation Data'!$H$30,0,10*ROW('Sanitation Data'!H164)))</f>
        <v/>
      </c>
      <c r="DH170" s="284" t="str">
        <f ca="true">+IF(OFFSET('Sanitation Data'!$H$31,0,10*ROW('Sanitation Data'!H164))="","",OFFSET('Sanitation Data'!$H$31,0,10*ROW('Sanitation Data'!H164)))</f>
        <v/>
      </c>
      <c r="DI170" s="284" t="str">
        <f ca="true">+IF(OFFSET('Sanitation Data'!$H$32,0,10*ROW('Sanitation Data'!H164))="","",OFFSET('Sanitation Data'!$H$32,0,10*ROW('Sanitation Data'!H164)))</f>
        <v/>
      </c>
      <c r="DJ170" s="284" t="str">
        <f ca="true">+IF(OFFSET('Sanitation Data'!$I$28,0,10*ROW('Sanitation Data'!I164))="","",OFFSET('Sanitation Data'!$I$28,0,10*ROW('Sanitation Data'!I164)))</f>
        <v/>
      </c>
      <c r="DK170" s="284" t="str">
        <f ca="true">+IF(OFFSET('Sanitation Data'!$I$29,0,10*ROW('Sanitation Data'!I164))="","",OFFSET('Sanitation Data'!$I$29,0,10*ROW('Sanitation Data'!I164)))</f>
        <v/>
      </c>
      <c r="DL170" s="284" t="str">
        <f ca="true">+IF(OFFSET('Sanitation Data'!$I$30,0,10*ROW('Sanitation Data'!I164))="","",OFFSET('Sanitation Data'!$I$30,0,10*ROW('Sanitation Data'!I164)))</f>
        <v/>
      </c>
      <c r="DM170" s="284" t="str">
        <f ca="true">+IF(OFFSET('Sanitation Data'!$I$31,0,10*ROW('Sanitation Data'!I164))="","",OFFSET('Sanitation Data'!$I$31,0,10*ROW('Sanitation Data'!I164)))</f>
        <v/>
      </c>
      <c r="DN170" s="284" t="str">
        <f ca="true">+IF(OFFSET('Sanitation Data'!$I$32,0,10*ROW('Sanitation Data'!I164))="","",OFFSET('Sanitation Data'!$I$32,0,10*ROW('Sanitation Data'!I164)))</f>
        <v/>
      </c>
      <c r="DO170" s="284" t="str">
        <f ca="true">+IF(OFFSET('Hygiene Data'!$D$11,0,10*ROW('Hygiene Data'!D164))="","",OFFSET('Hygiene Data'!$D$11,0,10*ROW('Hygiene Data'!D164)))</f>
        <v/>
      </c>
      <c r="DP170" s="284" t="str">
        <f ca="true">+IF(OFFSET('Hygiene Data'!$D$12,0,10*ROW('Hygiene Data'!D164))="","",OFFSET('Hygiene Data'!$D$12,0,10*ROW('Hygiene Data'!D164)))</f>
        <v/>
      </c>
      <c r="DQ170" s="284" t="str">
        <f ca="true">+IF(OFFSET('Hygiene Data'!$D$13,0,10*ROW('Hygiene Data'!D164))="","",OFFSET('Hygiene Data'!$D$13,0,10*ROW('Hygiene Data'!D164)))</f>
        <v/>
      </c>
      <c r="DR170" s="284" t="str">
        <f ca="true">+IF(OFFSET('Hygiene Data'!$E$11,0,10*ROW('Hygiene Data'!E164))="","",OFFSET('Hygiene Data'!$E$11,0,10*ROW('Hygiene Data'!E164)))</f>
        <v/>
      </c>
      <c r="DS170" s="284" t="str">
        <f ca="true">+IF(OFFSET('Hygiene Data'!$E$12,0,10*ROW('Hygiene Data'!E164))="","",OFFSET('Hygiene Data'!$E$12,0,10*ROW('Hygiene Data'!E164)))</f>
        <v/>
      </c>
      <c r="DT170" s="284" t="str">
        <f ca="true">+IF(OFFSET('Hygiene Data'!$E$13,0,10*ROW('Hygiene Data'!E164))="","",OFFSET('Hygiene Data'!$E$13,0,10*ROW('Hygiene Data'!E164)))</f>
        <v/>
      </c>
      <c r="DU170" s="284" t="str">
        <f ca="true">+IF(OFFSET('Hygiene Data'!$F$11,0,10*ROW('Hygiene Data'!F164))="","",OFFSET('Hygiene Data'!$F$11,0,10*ROW('Hygiene Data'!F164)))</f>
        <v/>
      </c>
      <c r="DV170" s="284" t="str">
        <f ca="true">+IF(OFFSET('Hygiene Data'!$F$12,0,10*ROW('Hygiene Data'!F164))="","",OFFSET('Hygiene Data'!$F$12,0,10*ROW('Hygiene Data'!F164)))</f>
        <v/>
      </c>
      <c r="DW170" s="284" t="str">
        <f ca="true">+IF(OFFSET('Hygiene Data'!$F$13,0,10*ROW('Hygiene Data'!F164))="","",OFFSET('Hygiene Data'!$F$13,0,10*ROW('Hygiene Data'!F164)))</f>
        <v/>
      </c>
      <c r="DX170" s="284" t="str">
        <f ca="true">+IF(OFFSET('Hygiene Data'!$G$11,0,10*ROW('Hygiene Data'!G164))="","",OFFSET('Hygiene Data'!$G$11,0,10*ROW('Hygiene Data'!G164)))</f>
        <v/>
      </c>
      <c r="DY170" s="284" t="str">
        <f ca="true">+IF(OFFSET('Hygiene Data'!$G$12,0,10*ROW('Hygiene Data'!G164))="","",OFFSET('Hygiene Data'!$G$12,0,10*ROW('Hygiene Data'!G164)))</f>
        <v/>
      </c>
      <c r="DZ170" s="284" t="str">
        <f ca="true">+IF(OFFSET('Hygiene Data'!$G$13,0,10*ROW('Hygiene Data'!G164))="","",OFFSET('Hygiene Data'!$G$13,0,10*ROW('Hygiene Data'!G164)))</f>
        <v/>
      </c>
      <c r="EA170" s="284" t="str">
        <f ca="true">+IF(OFFSET('Hygiene Data'!$H$11,0,10*ROW('Hygiene Data'!H164))="","",OFFSET('Hygiene Data'!$H$11,0,10*ROW('Hygiene Data'!H164)))</f>
        <v/>
      </c>
      <c r="EB170" s="284" t="str">
        <f ca="true">+IF(OFFSET('Hygiene Data'!$H$12,0,10*ROW('Hygiene Data'!H164))="","",OFFSET('Hygiene Data'!$H$12,0,10*ROW('Hygiene Data'!H164)))</f>
        <v/>
      </c>
      <c r="EC170" s="284" t="str">
        <f ca="true">+IF(OFFSET('Hygiene Data'!$H$13,0,10*ROW('Hygiene Data'!H164))="","",OFFSET('Hygiene Data'!$H$13,0,10*ROW('Hygiene Data'!H164)))</f>
        <v/>
      </c>
      <c r="ED170" s="284" t="str">
        <f ca="true">+IF(OFFSET('Hygiene Data'!$I$11,0,10*ROW('Hygiene Data'!I164))="","",OFFSET('Hygiene Data'!$I$11,0,10*ROW('Hygiene Data'!I164)))</f>
        <v/>
      </c>
      <c r="EE170" s="284" t="str">
        <f ca="true">+IF(OFFSET('Hygiene Data'!$I$12,0,10*ROW('Hygiene Data'!I164))="","",OFFSET('Hygiene Data'!$I$12,0,10*ROW('Hygiene Data'!I164)))</f>
        <v/>
      </c>
      <c r="EF170" s="284"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9"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4"/>
      <c r="BS171" s="284" t="str">
        <f ca="true">+IF(OFFSET('Water Data'!$D$27,0,10*ROW('Water Data'!D165))="","",OFFSET('Water Data'!$D$27,0,10*ROW('Water Data'!D165)))</f>
        <v/>
      </c>
      <c r="BT171" s="284" t="str">
        <f ca="true">+IF(OFFSET('Water Data'!$D$28,0,10*ROW('Water Data'!D165))="","",OFFSET('Water Data'!$D$28,0,10*ROW('Water Data'!D165)))</f>
        <v/>
      </c>
      <c r="BU171" s="284" t="str">
        <f ca="true">+IF(OFFSET('Water Data'!$D$29,0,10*ROW('Water Data'!D165))="","",OFFSET('Water Data'!$D$29,0,10*ROW('Water Data'!D165)))</f>
        <v/>
      </c>
      <c r="BV171" s="284" t="str">
        <f ca="true">+IF(OFFSET('Water Data'!$E$27,0,10*ROW('Water Data'!E165))="","",OFFSET('Water Data'!$E$27,0,10*ROW('Water Data'!E165)))</f>
        <v/>
      </c>
      <c r="BW171" s="284" t="str">
        <f ca="true">+IF(OFFSET('Water Data'!$E$28,0,10*ROW('Water Data'!E165))="","",OFFSET('Water Data'!$E$28,0,10*ROW('Water Data'!E165)))</f>
        <v/>
      </c>
      <c r="BX171" s="284" t="str">
        <f ca="true">+IF(OFFSET('Water Data'!$E$29,0,10*ROW('Water Data'!E165))="","",OFFSET('Water Data'!$E$29,0,10*ROW('Water Data'!E165)))</f>
        <v/>
      </c>
      <c r="BY171" s="284" t="str">
        <f ca="true">+IF(OFFSET('Water Data'!$F$27,0,10*ROW('Water Data'!F165))="","",OFFSET('Water Data'!$F$27,0,10*ROW('Water Data'!F165)))</f>
        <v/>
      </c>
      <c r="BZ171" s="284" t="str">
        <f ca="true">+IF(OFFSET('Water Data'!$F$28,0,10*ROW('Water Data'!F165))="","",OFFSET('Water Data'!$F$28,0,10*ROW('Water Data'!F165)))</f>
        <v/>
      </c>
      <c r="CA171" s="284" t="str">
        <f ca="true">+IF(OFFSET('Water Data'!$F$29,0,10*ROW('Water Data'!F165))="","",OFFSET('Water Data'!$F$29,0,10*ROW('Water Data'!F165)))</f>
        <v/>
      </c>
      <c r="CB171" s="284" t="str">
        <f ca="true">+IF(OFFSET('Water Data'!$G$27,0,10*ROW('Water Data'!G165))="","",OFFSET('Water Data'!$G$27,0,10*ROW('Water Data'!G165)))</f>
        <v/>
      </c>
      <c r="CC171" s="284" t="str">
        <f ca="true">+IF(OFFSET('Water Data'!$G$28,0,10*ROW('Water Data'!G165))="","",OFFSET('Water Data'!$G$28,0,10*ROW('Water Data'!G165)))</f>
        <v/>
      </c>
      <c r="CD171" s="284" t="str">
        <f ca="true">+IF(OFFSET('Water Data'!$G$29,0,10*ROW('Water Data'!G165))="","",OFFSET('Water Data'!$G$29,0,10*ROW('Water Data'!G165)))</f>
        <v/>
      </c>
      <c r="CE171" s="284" t="str">
        <f ca="true">+IF(OFFSET('Water Data'!$H$27,0,10*ROW('Water Data'!H165))="","",OFFSET('Water Data'!$H$27,0,10*ROW('Water Data'!H165)))</f>
        <v/>
      </c>
      <c r="CF171" s="284" t="str">
        <f ca="true">+IF(OFFSET('Water Data'!$H$28,0,10*ROW('Water Data'!H165))="","",OFFSET('Water Data'!$H$28,0,10*ROW('Water Data'!H165)))</f>
        <v/>
      </c>
      <c r="CG171" s="284" t="str">
        <f ca="true">+IF(OFFSET('Water Data'!$H$29,0,10*ROW('Water Data'!H165))="","",OFFSET('Water Data'!$H$29,0,10*ROW('Water Data'!H165)))</f>
        <v/>
      </c>
      <c r="CH171" s="284" t="str">
        <f ca="true">+IF(OFFSET('Water Data'!$I$27,0,10*ROW('Water Data'!I165))="","",OFFSET('Water Data'!$I$27,0,10*ROW('Water Data'!I165)))</f>
        <v/>
      </c>
      <c r="CI171" s="284" t="str">
        <f ca="true">+IF(OFFSET('Water Data'!$I$28,0,10*ROW('Water Data'!I165))="","",OFFSET('Water Data'!$I$28,0,10*ROW('Water Data'!I165)))</f>
        <v/>
      </c>
      <c r="CJ171" s="284" t="str">
        <f ca="true">+IF(OFFSET('Water Data'!$I$29,0,10*ROW('Water Data'!I165))="","",OFFSET('Water Data'!$I$29,0,10*ROW('Water Data'!I165)))</f>
        <v/>
      </c>
      <c r="CK171" s="284" t="str">
        <f ca="true">+IF(OFFSET('Sanitation Data'!$D$28,0,10*ROW('Sanitation Data'!D165))="","",OFFSET('Sanitation Data'!$D$28,0,10*ROW('Sanitation Data'!D165)))</f>
        <v/>
      </c>
      <c r="CL171" s="284" t="str">
        <f ca="true">+IF(OFFSET('Sanitation Data'!$D$29,0,10*ROW('Sanitation Data'!D165))="","",OFFSET('Sanitation Data'!$D$29,0,10*ROW('Sanitation Data'!D165)))</f>
        <v/>
      </c>
      <c r="CM171" s="284" t="str">
        <f ca="true">+IF(OFFSET('Sanitation Data'!$D$30,0,10*ROW('Sanitation Data'!D165))="","",OFFSET('Sanitation Data'!$D$30,0,10*ROW('Sanitation Data'!D165)))</f>
        <v/>
      </c>
      <c r="CN171" s="284" t="str">
        <f ca="true">+IF(OFFSET('Sanitation Data'!$D$31,0,10*ROW('Sanitation Data'!D165))="","",OFFSET('Sanitation Data'!$D$31,0,10*ROW('Sanitation Data'!D165)))</f>
        <v/>
      </c>
      <c r="CO171" s="284" t="str">
        <f ca="true">+IF(OFFSET('Sanitation Data'!$D$32,0,10*ROW('Sanitation Data'!D165))="","",OFFSET('Sanitation Data'!$D$32,0,10*ROW('Sanitation Data'!D165)))</f>
        <v/>
      </c>
      <c r="CP171" s="284" t="str">
        <f ca="true">+IF(OFFSET('Sanitation Data'!$E$28,0,10*ROW('Sanitation Data'!E165))="","",OFFSET('Sanitation Data'!$E$28,0,10*ROW('Sanitation Data'!E165)))</f>
        <v/>
      </c>
      <c r="CQ171" s="284" t="str">
        <f ca="true">+IF(OFFSET('Sanitation Data'!$E$29,0,10*ROW('Sanitation Data'!E165))="","",OFFSET('Sanitation Data'!$E$29,0,10*ROW('Sanitation Data'!E165)))</f>
        <v/>
      </c>
      <c r="CR171" s="284" t="str">
        <f ca="true">+IF(OFFSET('Sanitation Data'!$E$30,0,10*ROW('Sanitation Data'!E165))="","",OFFSET('Sanitation Data'!$E$30,0,10*ROW('Sanitation Data'!E165)))</f>
        <v/>
      </c>
      <c r="CS171" s="284" t="str">
        <f ca="true">+IF(OFFSET('Sanitation Data'!$E$31,0,10*ROW('Sanitation Data'!E165))="","",OFFSET('Sanitation Data'!$E$31,0,10*ROW('Sanitation Data'!E165)))</f>
        <v/>
      </c>
      <c r="CT171" s="284" t="str">
        <f ca="true">+IF(OFFSET('Sanitation Data'!$E$32,0,10*ROW('Sanitation Data'!E165))="","",OFFSET('Sanitation Data'!$E$32,0,10*ROW('Sanitation Data'!E165)))</f>
        <v/>
      </c>
      <c r="CU171" s="284" t="str">
        <f ca="true">+IF(OFFSET('Sanitation Data'!$F$28,0,10*ROW('Sanitation Data'!F165))="","",OFFSET('Sanitation Data'!$F$28,0,10*ROW('Sanitation Data'!F165)))</f>
        <v/>
      </c>
      <c r="CV171" s="284" t="str">
        <f ca="true">+IF(OFFSET('Sanitation Data'!$F$29,0,10*ROW('Sanitation Data'!F165))="","",OFFSET('Sanitation Data'!$F$29,0,10*ROW('Sanitation Data'!F165)))</f>
        <v/>
      </c>
      <c r="CW171" s="284" t="str">
        <f ca="true">+IF(OFFSET('Sanitation Data'!$F$30,0,10*ROW('Sanitation Data'!F165))="","",OFFSET('Sanitation Data'!$F$30,0,10*ROW('Sanitation Data'!F165)))</f>
        <v/>
      </c>
      <c r="CX171" s="284" t="str">
        <f ca="true">+IF(OFFSET('Sanitation Data'!$F$31,0,10*ROW('Sanitation Data'!F165))="","",OFFSET('Sanitation Data'!$F$31,0,10*ROW('Sanitation Data'!F165)))</f>
        <v/>
      </c>
      <c r="CY171" s="284" t="str">
        <f ca="true">+IF(OFFSET('Sanitation Data'!$F$32,0,10*ROW('Sanitation Data'!F165))="","",OFFSET('Sanitation Data'!$F$32,0,10*ROW('Sanitation Data'!F165)))</f>
        <v/>
      </c>
      <c r="CZ171" s="284" t="str">
        <f ca="true">+IF(OFFSET('Sanitation Data'!$G$28,0,10*ROW('Sanitation Data'!G165))="","",OFFSET('Sanitation Data'!$G$28,0,10*ROW('Sanitation Data'!G165)))</f>
        <v/>
      </c>
      <c r="DA171" s="284" t="str">
        <f ca="true">+IF(OFFSET('Sanitation Data'!$G$29,0,10*ROW('Sanitation Data'!G165))="","",OFFSET('Sanitation Data'!$G$29,0,10*ROW('Sanitation Data'!G165)))</f>
        <v/>
      </c>
      <c r="DB171" s="284" t="str">
        <f ca="true">+IF(OFFSET('Sanitation Data'!$G$30,0,10*ROW('Sanitation Data'!G165))="","",OFFSET('Sanitation Data'!$G$30,0,10*ROW('Sanitation Data'!G165)))</f>
        <v/>
      </c>
      <c r="DC171" s="284" t="str">
        <f ca="true">+IF(OFFSET('Sanitation Data'!$G$31,0,10*ROW('Sanitation Data'!G165))="","",OFFSET('Sanitation Data'!$G$31,0,10*ROW('Sanitation Data'!G165)))</f>
        <v/>
      </c>
      <c r="DD171" s="284" t="str">
        <f ca="true">+IF(OFFSET('Sanitation Data'!$G$32,0,10*ROW('Sanitation Data'!G165))="","",OFFSET('Sanitation Data'!$G$32,0,10*ROW('Sanitation Data'!G165)))</f>
        <v/>
      </c>
      <c r="DE171" s="284" t="str">
        <f ca="true">+IF(OFFSET('Sanitation Data'!$H$28,0,10*ROW('Sanitation Data'!H165))="","",OFFSET('Sanitation Data'!$H$28,0,10*ROW('Sanitation Data'!H165)))</f>
        <v/>
      </c>
      <c r="DF171" s="284" t="str">
        <f ca="true">+IF(OFFSET('Sanitation Data'!$H$29,0,10*ROW('Sanitation Data'!H165))="","",OFFSET('Sanitation Data'!$H$29,0,10*ROW('Sanitation Data'!H165)))</f>
        <v/>
      </c>
      <c r="DG171" s="284" t="str">
        <f ca="true">+IF(OFFSET('Sanitation Data'!$H$30,0,10*ROW('Sanitation Data'!H165))="","",OFFSET('Sanitation Data'!$H$30,0,10*ROW('Sanitation Data'!H165)))</f>
        <v/>
      </c>
      <c r="DH171" s="284" t="str">
        <f ca="true">+IF(OFFSET('Sanitation Data'!$H$31,0,10*ROW('Sanitation Data'!H165))="","",OFFSET('Sanitation Data'!$H$31,0,10*ROW('Sanitation Data'!H165)))</f>
        <v/>
      </c>
      <c r="DI171" s="284" t="str">
        <f ca="true">+IF(OFFSET('Sanitation Data'!$H$32,0,10*ROW('Sanitation Data'!H165))="","",OFFSET('Sanitation Data'!$H$32,0,10*ROW('Sanitation Data'!H165)))</f>
        <v/>
      </c>
      <c r="DJ171" s="284" t="str">
        <f ca="true">+IF(OFFSET('Sanitation Data'!$I$28,0,10*ROW('Sanitation Data'!I165))="","",OFFSET('Sanitation Data'!$I$28,0,10*ROW('Sanitation Data'!I165)))</f>
        <v/>
      </c>
      <c r="DK171" s="284" t="str">
        <f ca="true">+IF(OFFSET('Sanitation Data'!$I$29,0,10*ROW('Sanitation Data'!I165))="","",OFFSET('Sanitation Data'!$I$29,0,10*ROW('Sanitation Data'!I165)))</f>
        <v/>
      </c>
      <c r="DL171" s="284" t="str">
        <f ca="true">+IF(OFFSET('Sanitation Data'!$I$30,0,10*ROW('Sanitation Data'!I165))="","",OFFSET('Sanitation Data'!$I$30,0,10*ROW('Sanitation Data'!I165)))</f>
        <v/>
      </c>
      <c r="DM171" s="284" t="str">
        <f ca="true">+IF(OFFSET('Sanitation Data'!$I$31,0,10*ROW('Sanitation Data'!I165))="","",OFFSET('Sanitation Data'!$I$31,0,10*ROW('Sanitation Data'!I165)))</f>
        <v/>
      </c>
      <c r="DN171" s="284" t="str">
        <f ca="true">+IF(OFFSET('Sanitation Data'!$I$32,0,10*ROW('Sanitation Data'!I165))="","",OFFSET('Sanitation Data'!$I$32,0,10*ROW('Sanitation Data'!I165)))</f>
        <v/>
      </c>
      <c r="DO171" s="284" t="str">
        <f ca="true">+IF(OFFSET('Hygiene Data'!$D$11,0,10*ROW('Hygiene Data'!D165))="","",OFFSET('Hygiene Data'!$D$11,0,10*ROW('Hygiene Data'!D165)))</f>
        <v/>
      </c>
      <c r="DP171" s="284" t="str">
        <f ca="true">+IF(OFFSET('Hygiene Data'!$D$12,0,10*ROW('Hygiene Data'!D165))="","",OFFSET('Hygiene Data'!$D$12,0,10*ROW('Hygiene Data'!D165)))</f>
        <v/>
      </c>
      <c r="DQ171" s="284" t="str">
        <f ca="true">+IF(OFFSET('Hygiene Data'!$D$13,0,10*ROW('Hygiene Data'!D165))="","",OFFSET('Hygiene Data'!$D$13,0,10*ROW('Hygiene Data'!D165)))</f>
        <v/>
      </c>
      <c r="DR171" s="284" t="str">
        <f ca="true">+IF(OFFSET('Hygiene Data'!$E$11,0,10*ROW('Hygiene Data'!E165))="","",OFFSET('Hygiene Data'!$E$11,0,10*ROW('Hygiene Data'!E165)))</f>
        <v/>
      </c>
      <c r="DS171" s="284" t="str">
        <f ca="true">+IF(OFFSET('Hygiene Data'!$E$12,0,10*ROW('Hygiene Data'!E165))="","",OFFSET('Hygiene Data'!$E$12,0,10*ROW('Hygiene Data'!E165)))</f>
        <v/>
      </c>
      <c r="DT171" s="284" t="str">
        <f ca="true">+IF(OFFSET('Hygiene Data'!$E$13,0,10*ROW('Hygiene Data'!E165))="","",OFFSET('Hygiene Data'!$E$13,0,10*ROW('Hygiene Data'!E165)))</f>
        <v/>
      </c>
      <c r="DU171" s="284" t="str">
        <f ca="true">+IF(OFFSET('Hygiene Data'!$F$11,0,10*ROW('Hygiene Data'!F165))="","",OFFSET('Hygiene Data'!$F$11,0,10*ROW('Hygiene Data'!F165)))</f>
        <v/>
      </c>
      <c r="DV171" s="284" t="str">
        <f ca="true">+IF(OFFSET('Hygiene Data'!$F$12,0,10*ROW('Hygiene Data'!F165))="","",OFFSET('Hygiene Data'!$F$12,0,10*ROW('Hygiene Data'!F165)))</f>
        <v/>
      </c>
      <c r="DW171" s="284" t="str">
        <f ca="true">+IF(OFFSET('Hygiene Data'!$F$13,0,10*ROW('Hygiene Data'!F165))="","",OFFSET('Hygiene Data'!$F$13,0,10*ROW('Hygiene Data'!F165)))</f>
        <v/>
      </c>
      <c r="DX171" s="284" t="str">
        <f ca="true">+IF(OFFSET('Hygiene Data'!$G$11,0,10*ROW('Hygiene Data'!G165))="","",OFFSET('Hygiene Data'!$G$11,0,10*ROW('Hygiene Data'!G165)))</f>
        <v/>
      </c>
      <c r="DY171" s="284" t="str">
        <f ca="true">+IF(OFFSET('Hygiene Data'!$G$12,0,10*ROW('Hygiene Data'!G165))="","",OFFSET('Hygiene Data'!$G$12,0,10*ROW('Hygiene Data'!G165)))</f>
        <v/>
      </c>
      <c r="DZ171" s="284" t="str">
        <f ca="true">+IF(OFFSET('Hygiene Data'!$G$13,0,10*ROW('Hygiene Data'!G165))="","",OFFSET('Hygiene Data'!$G$13,0,10*ROW('Hygiene Data'!G165)))</f>
        <v/>
      </c>
      <c r="EA171" s="284" t="str">
        <f ca="true">+IF(OFFSET('Hygiene Data'!$H$11,0,10*ROW('Hygiene Data'!H165))="","",OFFSET('Hygiene Data'!$H$11,0,10*ROW('Hygiene Data'!H165)))</f>
        <v/>
      </c>
      <c r="EB171" s="284" t="str">
        <f ca="true">+IF(OFFSET('Hygiene Data'!$H$12,0,10*ROW('Hygiene Data'!H165))="","",OFFSET('Hygiene Data'!$H$12,0,10*ROW('Hygiene Data'!H165)))</f>
        <v/>
      </c>
      <c r="EC171" s="284" t="str">
        <f ca="true">+IF(OFFSET('Hygiene Data'!$H$13,0,10*ROW('Hygiene Data'!H165))="","",OFFSET('Hygiene Data'!$H$13,0,10*ROW('Hygiene Data'!H165)))</f>
        <v/>
      </c>
      <c r="ED171" s="284" t="str">
        <f ca="true">+IF(OFFSET('Hygiene Data'!$I$11,0,10*ROW('Hygiene Data'!I165))="","",OFFSET('Hygiene Data'!$I$11,0,10*ROW('Hygiene Data'!I165)))</f>
        <v/>
      </c>
      <c r="EE171" s="284" t="str">
        <f ca="true">+IF(OFFSET('Hygiene Data'!$I$12,0,10*ROW('Hygiene Data'!I165))="","",OFFSET('Hygiene Data'!$I$12,0,10*ROW('Hygiene Data'!I165)))</f>
        <v/>
      </c>
      <c r="EF171" s="284"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9"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4"/>
      <c r="BS172" s="284" t="str">
        <f ca="true">+IF(OFFSET('Water Data'!$D$27,0,10*ROW('Water Data'!D166))="","",OFFSET('Water Data'!$D$27,0,10*ROW('Water Data'!D166)))</f>
        <v/>
      </c>
      <c r="BT172" s="284" t="str">
        <f ca="true">+IF(OFFSET('Water Data'!$D$28,0,10*ROW('Water Data'!D166))="","",OFFSET('Water Data'!$D$28,0,10*ROW('Water Data'!D166)))</f>
        <v/>
      </c>
      <c r="BU172" s="284" t="str">
        <f ca="true">+IF(OFFSET('Water Data'!$D$29,0,10*ROW('Water Data'!D166))="","",OFFSET('Water Data'!$D$29,0,10*ROW('Water Data'!D166)))</f>
        <v/>
      </c>
      <c r="BV172" s="284" t="str">
        <f ca="true">+IF(OFFSET('Water Data'!$E$27,0,10*ROW('Water Data'!E166))="","",OFFSET('Water Data'!$E$27,0,10*ROW('Water Data'!E166)))</f>
        <v/>
      </c>
      <c r="BW172" s="284" t="str">
        <f ca="true">+IF(OFFSET('Water Data'!$E$28,0,10*ROW('Water Data'!E166))="","",OFFSET('Water Data'!$E$28,0,10*ROW('Water Data'!E166)))</f>
        <v/>
      </c>
      <c r="BX172" s="284" t="str">
        <f ca="true">+IF(OFFSET('Water Data'!$E$29,0,10*ROW('Water Data'!E166))="","",OFFSET('Water Data'!$E$29,0,10*ROW('Water Data'!E166)))</f>
        <v/>
      </c>
      <c r="BY172" s="284" t="str">
        <f ca="true">+IF(OFFSET('Water Data'!$F$27,0,10*ROW('Water Data'!F166))="","",OFFSET('Water Data'!$F$27,0,10*ROW('Water Data'!F166)))</f>
        <v/>
      </c>
      <c r="BZ172" s="284" t="str">
        <f ca="true">+IF(OFFSET('Water Data'!$F$28,0,10*ROW('Water Data'!F166))="","",OFFSET('Water Data'!$F$28,0,10*ROW('Water Data'!F166)))</f>
        <v/>
      </c>
      <c r="CA172" s="284" t="str">
        <f ca="true">+IF(OFFSET('Water Data'!$F$29,0,10*ROW('Water Data'!F166))="","",OFFSET('Water Data'!$F$29,0,10*ROW('Water Data'!F166)))</f>
        <v/>
      </c>
      <c r="CB172" s="284" t="str">
        <f ca="true">+IF(OFFSET('Water Data'!$G$27,0,10*ROW('Water Data'!G166))="","",OFFSET('Water Data'!$G$27,0,10*ROW('Water Data'!G166)))</f>
        <v/>
      </c>
      <c r="CC172" s="284" t="str">
        <f ca="true">+IF(OFFSET('Water Data'!$G$28,0,10*ROW('Water Data'!G166))="","",OFFSET('Water Data'!$G$28,0,10*ROW('Water Data'!G166)))</f>
        <v/>
      </c>
      <c r="CD172" s="284" t="str">
        <f ca="true">+IF(OFFSET('Water Data'!$G$29,0,10*ROW('Water Data'!G166))="","",OFFSET('Water Data'!$G$29,0,10*ROW('Water Data'!G166)))</f>
        <v/>
      </c>
      <c r="CE172" s="284" t="str">
        <f ca="true">+IF(OFFSET('Water Data'!$H$27,0,10*ROW('Water Data'!H166))="","",OFFSET('Water Data'!$H$27,0,10*ROW('Water Data'!H166)))</f>
        <v/>
      </c>
      <c r="CF172" s="284" t="str">
        <f ca="true">+IF(OFFSET('Water Data'!$H$28,0,10*ROW('Water Data'!H166))="","",OFFSET('Water Data'!$H$28,0,10*ROW('Water Data'!H166)))</f>
        <v/>
      </c>
      <c r="CG172" s="284" t="str">
        <f ca="true">+IF(OFFSET('Water Data'!$H$29,0,10*ROW('Water Data'!H166))="","",OFFSET('Water Data'!$H$29,0,10*ROW('Water Data'!H166)))</f>
        <v/>
      </c>
      <c r="CH172" s="284" t="str">
        <f ca="true">+IF(OFFSET('Water Data'!$I$27,0,10*ROW('Water Data'!I166))="","",OFFSET('Water Data'!$I$27,0,10*ROW('Water Data'!I166)))</f>
        <v/>
      </c>
      <c r="CI172" s="284" t="str">
        <f ca="true">+IF(OFFSET('Water Data'!$I$28,0,10*ROW('Water Data'!I166))="","",OFFSET('Water Data'!$I$28,0,10*ROW('Water Data'!I166)))</f>
        <v/>
      </c>
      <c r="CJ172" s="284" t="str">
        <f ca="true">+IF(OFFSET('Water Data'!$I$29,0,10*ROW('Water Data'!I166))="","",OFFSET('Water Data'!$I$29,0,10*ROW('Water Data'!I166)))</f>
        <v/>
      </c>
      <c r="CK172" s="284" t="str">
        <f ca="true">+IF(OFFSET('Sanitation Data'!$D$28,0,10*ROW('Sanitation Data'!D166))="","",OFFSET('Sanitation Data'!$D$28,0,10*ROW('Sanitation Data'!D166)))</f>
        <v/>
      </c>
      <c r="CL172" s="284" t="str">
        <f ca="true">+IF(OFFSET('Sanitation Data'!$D$29,0,10*ROW('Sanitation Data'!D166))="","",OFFSET('Sanitation Data'!$D$29,0,10*ROW('Sanitation Data'!D166)))</f>
        <v/>
      </c>
      <c r="CM172" s="284" t="str">
        <f ca="true">+IF(OFFSET('Sanitation Data'!$D$30,0,10*ROW('Sanitation Data'!D166))="","",OFFSET('Sanitation Data'!$D$30,0,10*ROW('Sanitation Data'!D166)))</f>
        <v/>
      </c>
      <c r="CN172" s="284" t="str">
        <f ca="true">+IF(OFFSET('Sanitation Data'!$D$31,0,10*ROW('Sanitation Data'!D166))="","",OFFSET('Sanitation Data'!$D$31,0,10*ROW('Sanitation Data'!D166)))</f>
        <v/>
      </c>
      <c r="CO172" s="284" t="str">
        <f ca="true">+IF(OFFSET('Sanitation Data'!$D$32,0,10*ROW('Sanitation Data'!D166))="","",OFFSET('Sanitation Data'!$D$32,0,10*ROW('Sanitation Data'!D166)))</f>
        <v/>
      </c>
      <c r="CP172" s="284" t="str">
        <f ca="true">+IF(OFFSET('Sanitation Data'!$E$28,0,10*ROW('Sanitation Data'!E166))="","",OFFSET('Sanitation Data'!$E$28,0,10*ROW('Sanitation Data'!E166)))</f>
        <v/>
      </c>
      <c r="CQ172" s="284" t="str">
        <f ca="true">+IF(OFFSET('Sanitation Data'!$E$29,0,10*ROW('Sanitation Data'!E166))="","",OFFSET('Sanitation Data'!$E$29,0,10*ROW('Sanitation Data'!E166)))</f>
        <v/>
      </c>
      <c r="CR172" s="284" t="str">
        <f ca="true">+IF(OFFSET('Sanitation Data'!$E$30,0,10*ROW('Sanitation Data'!E166))="","",OFFSET('Sanitation Data'!$E$30,0,10*ROW('Sanitation Data'!E166)))</f>
        <v/>
      </c>
      <c r="CS172" s="284" t="str">
        <f ca="true">+IF(OFFSET('Sanitation Data'!$E$31,0,10*ROW('Sanitation Data'!E166))="","",OFFSET('Sanitation Data'!$E$31,0,10*ROW('Sanitation Data'!E166)))</f>
        <v/>
      </c>
      <c r="CT172" s="284" t="str">
        <f ca="true">+IF(OFFSET('Sanitation Data'!$E$32,0,10*ROW('Sanitation Data'!E166))="","",OFFSET('Sanitation Data'!$E$32,0,10*ROW('Sanitation Data'!E166)))</f>
        <v/>
      </c>
      <c r="CU172" s="284" t="str">
        <f ca="true">+IF(OFFSET('Sanitation Data'!$F$28,0,10*ROW('Sanitation Data'!F166))="","",OFFSET('Sanitation Data'!$F$28,0,10*ROW('Sanitation Data'!F166)))</f>
        <v/>
      </c>
      <c r="CV172" s="284" t="str">
        <f ca="true">+IF(OFFSET('Sanitation Data'!$F$29,0,10*ROW('Sanitation Data'!F166))="","",OFFSET('Sanitation Data'!$F$29,0,10*ROW('Sanitation Data'!F166)))</f>
        <v/>
      </c>
      <c r="CW172" s="284" t="str">
        <f ca="true">+IF(OFFSET('Sanitation Data'!$F$30,0,10*ROW('Sanitation Data'!F166))="","",OFFSET('Sanitation Data'!$F$30,0,10*ROW('Sanitation Data'!F166)))</f>
        <v/>
      </c>
      <c r="CX172" s="284" t="str">
        <f ca="true">+IF(OFFSET('Sanitation Data'!$F$31,0,10*ROW('Sanitation Data'!F166))="","",OFFSET('Sanitation Data'!$F$31,0,10*ROW('Sanitation Data'!F166)))</f>
        <v/>
      </c>
      <c r="CY172" s="284" t="str">
        <f ca="true">+IF(OFFSET('Sanitation Data'!$F$32,0,10*ROW('Sanitation Data'!F166))="","",OFFSET('Sanitation Data'!$F$32,0,10*ROW('Sanitation Data'!F166)))</f>
        <v/>
      </c>
      <c r="CZ172" s="284" t="str">
        <f ca="true">+IF(OFFSET('Sanitation Data'!$G$28,0,10*ROW('Sanitation Data'!G166))="","",OFFSET('Sanitation Data'!$G$28,0,10*ROW('Sanitation Data'!G166)))</f>
        <v/>
      </c>
      <c r="DA172" s="284" t="str">
        <f ca="true">+IF(OFFSET('Sanitation Data'!$G$29,0,10*ROW('Sanitation Data'!G166))="","",OFFSET('Sanitation Data'!$G$29,0,10*ROW('Sanitation Data'!G166)))</f>
        <v/>
      </c>
      <c r="DB172" s="284" t="str">
        <f ca="true">+IF(OFFSET('Sanitation Data'!$G$30,0,10*ROW('Sanitation Data'!G166))="","",OFFSET('Sanitation Data'!$G$30,0,10*ROW('Sanitation Data'!G166)))</f>
        <v/>
      </c>
      <c r="DC172" s="284" t="str">
        <f ca="true">+IF(OFFSET('Sanitation Data'!$G$31,0,10*ROW('Sanitation Data'!G166))="","",OFFSET('Sanitation Data'!$G$31,0,10*ROW('Sanitation Data'!G166)))</f>
        <v/>
      </c>
      <c r="DD172" s="284" t="str">
        <f ca="true">+IF(OFFSET('Sanitation Data'!$G$32,0,10*ROW('Sanitation Data'!G166))="","",OFFSET('Sanitation Data'!$G$32,0,10*ROW('Sanitation Data'!G166)))</f>
        <v/>
      </c>
      <c r="DE172" s="284" t="str">
        <f ca="true">+IF(OFFSET('Sanitation Data'!$H$28,0,10*ROW('Sanitation Data'!H166))="","",OFFSET('Sanitation Data'!$H$28,0,10*ROW('Sanitation Data'!H166)))</f>
        <v/>
      </c>
      <c r="DF172" s="284" t="str">
        <f ca="true">+IF(OFFSET('Sanitation Data'!$H$29,0,10*ROW('Sanitation Data'!H166))="","",OFFSET('Sanitation Data'!$H$29,0,10*ROW('Sanitation Data'!H166)))</f>
        <v/>
      </c>
      <c r="DG172" s="284" t="str">
        <f ca="true">+IF(OFFSET('Sanitation Data'!$H$30,0,10*ROW('Sanitation Data'!H166))="","",OFFSET('Sanitation Data'!$H$30,0,10*ROW('Sanitation Data'!H166)))</f>
        <v/>
      </c>
      <c r="DH172" s="284" t="str">
        <f ca="true">+IF(OFFSET('Sanitation Data'!$H$31,0,10*ROW('Sanitation Data'!H166))="","",OFFSET('Sanitation Data'!$H$31,0,10*ROW('Sanitation Data'!H166)))</f>
        <v/>
      </c>
      <c r="DI172" s="284" t="str">
        <f ca="true">+IF(OFFSET('Sanitation Data'!$H$32,0,10*ROW('Sanitation Data'!H166))="","",OFFSET('Sanitation Data'!$H$32,0,10*ROW('Sanitation Data'!H166)))</f>
        <v/>
      </c>
      <c r="DJ172" s="284" t="str">
        <f ca="true">+IF(OFFSET('Sanitation Data'!$I$28,0,10*ROW('Sanitation Data'!I166))="","",OFFSET('Sanitation Data'!$I$28,0,10*ROW('Sanitation Data'!I166)))</f>
        <v/>
      </c>
      <c r="DK172" s="284" t="str">
        <f ca="true">+IF(OFFSET('Sanitation Data'!$I$29,0,10*ROW('Sanitation Data'!I166))="","",OFFSET('Sanitation Data'!$I$29,0,10*ROW('Sanitation Data'!I166)))</f>
        <v/>
      </c>
      <c r="DL172" s="284" t="str">
        <f ca="true">+IF(OFFSET('Sanitation Data'!$I$30,0,10*ROW('Sanitation Data'!I166))="","",OFFSET('Sanitation Data'!$I$30,0,10*ROW('Sanitation Data'!I166)))</f>
        <v/>
      </c>
      <c r="DM172" s="284" t="str">
        <f ca="true">+IF(OFFSET('Sanitation Data'!$I$31,0,10*ROW('Sanitation Data'!I166))="","",OFFSET('Sanitation Data'!$I$31,0,10*ROW('Sanitation Data'!I166)))</f>
        <v/>
      </c>
      <c r="DN172" s="284" t="str">
        <f ca="true">+IF(OFFSET('Sanitation Data'!$I$32,0,10*ROW('Sanitation Data'!I166))="","",OFFSET('Sanitation Data'!$I$32,0,10*ROW('Sanitation Data'!I166)))</f>
        <v/>
      </c>
      <c r="DO172" s="284" t="str">
        <f ca="true">+IF(OFFSET('Hygiene Data'!$D$11,0,10*ROW('Hygiene Data'!D166))="","",OFFSET('Hygiene Data'!$D$11,0,10*ROW('Hygiene Data'!D166)))</f>
        <v/>
      </c>
      <c r="DP172" s="284" t="str">
        <f ca="true">+IF(OFFSET('Hygiene Data'!$D$12,0,10*ROW('Hygiene Data'!D166))="","",OFFSET('Hygiene Data'!$D$12,0,10*ROW('Hygiene Data'!D166)))</f>
        <v/>
      </c>
      <c r="DQ172" s="284" t="str">
        <f ca="true">+IF(OFFSET('Hygiene Data'!$D$13,0,10*ROW('Hygiene Data'!D166))="","",OFFSET('Hygiene Data'!$D$13,0,10*ROW('Hygiene Data'!D166)))</f>
        <v/>
      </c>
      <c r="DR172" s="284" t="str">
        <f ca="true">+IF(OFFSET('Hygiene Data'!$E$11,0,10*ROW('Hygiene Data'!E166))="","",OFFSET('Hygiene Data'!$E$11,0,10*ROW('Hygiene Data'!E166)))</f>
        <v/>
      </c>
      <c r="DS172" s="284" t="str">
        <f ca="true">+IF(OFFSET('Hygiene Data'!$E$12,0,10*ROW('Hygiene Data'!E166))="","",OFFSET('Hygiene Data'!$E$12,0,10*ROW('Hygiene Data'!E166)))</f>
        <v/>
      </c>
      <c r="DT172" s="284" t="str">
        <f ca="true">+IF(OFFSET('Hygiene Data'!$E$13,0,10*ROW('Hygiene Data'!E166))="","",OFFSET('Hygiene Data'!$E$13,0,10*ROW('Hygiene Data'!E166)))</f>
        <v/>
      </c>
      <c r="DU172" s="284" t="str">
        <f ca="true">+IF(OFFSET('Hygiene Data'!$F$11,0,10*ROW('Hygiene Data'!F166))="","",OFFSET('Hygiene Data'!$F$11,0,10*ROW('Hygiene Data'!F166)))</f>
        <v/>
      </c>
      <c r="DV172" s="284" t="str">
        <f ca="true">+IF(OFFSET('Hygiene Data'!$F$12,0,10*ROW('Hygiene Data'!F166))="","",OFFSET('Hygiene Data'!$F$12,0,10*ROW('Hygiene Data'!F166)))</f>
        <v/>
      </c>
      <c r="DW172" s="284" t="str">
        <f ca="true">+IF(OFFSET('Hygiene Data'!$F$13,0,10*ROW('Hygiene Data'!F166))="","",OFFSET('Hygiene Data'!$F$13,0,10*ROW('Hygiene Data'!F166)))</f>
        <v/>
      </c>
      <c r="DX172" s="284" t="str">
        <f ca="true">+IF(OFFSET('Hygiene Data'!$G$11,0,10*ROW('Hygiene Data'!G166))="","",OFFSET('Hygiene Data'!$G$11,0,10*ROW('Hygiene Data'!G166)))</f>
        <v/>
      </c>
      <c r="DY172" s="284" t="str">
        <f ca="true">+IF(OFFSET('Hygiene Data'!$G$12,0,10*ROW('Hygiene Data'!G166))="","",OFFSET('Hygiene Data'!$G$12,0,10*ROW('Hygiene Data'!G166)))</f>
        <v/>
      </c>
      <c r="DZ172" s="284" t="str">
        <f ca="true">+IF(OFFSET('Hygiene Data'!$G$13,0,10*ROW('Hygiene Data'!G166))="","",OFFSET('Hygiene Data'!$G$13,0,10*ROW('Hygiene Data'!G166)))</f>
        <v/>
      </c>
      <c r="EA172" s="284" t="str">
        <f ca="true">+IF(OFFSET('Hygiene Data'!$H$11,0,10*ROW('Hygiene Data'!H166))="","",OFFSET('Hygiene Data'!$H$11,0,10*ROW('Hygiene Data'!H166)))</f>
        <v/>
      </c>
      <c r="EB172" s="284" t="str">
        <f ca="true">+IF(OFFSET('Hygiene Data'!$H$12,0,10*ROW('Hygiene Data'!H166))="","",OFFSET('Hygiene Data'!$H$12,0,10*ROW('Hygiene Data'!H166)))</f>
        <v/>
      </c>
      <c r="EC172" s="284" t="str">
        <f ca="true">+IF(OFFSET('Hygiene Data'!$H$13,0,10*ROW('Hygiene Data'!H166))="","",OFFSET('Hygiene Data'!$H$13,0,10*ROW('Hygiene Data'!H166)))</f>
        <v/>
      </c>
      <c r="ED172" s="284" t="str">
        <f ca="true">+IF(OFFSET('Hygiene Data'!$I$11,0,10*ROW('Hygiene Data'!I166))="","",OFFSET('Hygiene Data'!$I$11,0,10*ROW('Hygiene Data'!I166)))</f>
        <v/>
      </c>
      <c r="EE172" s="284" t="str">
        <f ca="true">+IF(OFFSET('Hygiene Data'!$I$12,0,10*ROW('Hygiene Data'!I166))="","",OFFSET('Hygiene Data'!$I$12,0,10*ROW('Hygiene Data'!I166)))</f>
        <v/>
      </c>
      <c r="EF172" s="284"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9"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4"/>
      <c r="BS173" s="284" t="str">
        <f ca="true">+IF(OFFSET('Water Data'!$D$27,0,10*ROW('Water Data'!D167))="","",OFFSET('Water Data'!$D$27,0,10*ROW('Water Data'!D167)))</f>
        <v/>
      </c>
      <c r="BT173" s="284" t="str">
        <f ca="true">+IF(OFFSET('Water Data'!$D$28,0,10*ROW('Water Data'!D167))="","",OFFSET('Water Data'!$D$28,0,10*ROW('Water Data'!D167)))</f>
        <v/>
      </c>
      <c r="BU173" s="284" t="str">
        <f ca="true">+IF(OFFSET('Water Data'!$D$29,0,10*ROW('Water Data'!D167))="","",OFFSET('Water Data'!$D$29,0,10*ROW('Water Data'!D167)))</f>
        <v/>
      </c>
      <c r="BV173" s="284" t="str">
        <f ca="true">+IF(OFFSET('Water Data'!$E$27,0,10*ROW('Water Data'!E167))="","",OFFSET('Water Data'!$E$27,0,10*ROW('Water Data'!E167)))</f>
        <v/>
      </c>
      <c r="BW173" s="284" t="str">
        <f ca="true">+IF(OFFSET('Water Data'!$E$28,0,10*ROW('Water Data'!E167))="","",OFFSET('Water Data'!$E$28,0,10*ROW('Water Data'!E167)))</f>
        <v/>
      </c>
      <c r="BX173" s="284" t="str">
        <f ca="true">+IF(OFFSET('Water Data'!$E$29,0,10*ROW('Water Data'!E167))="","",OFFSET('Water Data'!$E$29,0,10*ROW('Water Data'!E167)))</f>
        <v/>
      </c>
      <c r="BY173" s="284" t="str">
        <f ca="true">+IF(OFFSET('Water Data'!$F$27,0,10*ROW('Water Data'!F167))="","",OFFSET('Water Data'!$F$27,0,10*ROW('Water Data'!F167)))</f>
        <v/>
      </c>
      <c r="BZ173" s="284" t="str">
        <f ca="true">+IF(OFFSET('Water Data'!$F$28,0,10*ROW('Water Data'!F167))="","",OFFSET('Water Data'!$F$28,0,10*ROW('Water Data'!F167)))</f>
        <v/>
      </c>
      <c r="CA173" s="284" t="str">
        <f ca="true">+IF(OFFSET('Water Data'!$F$29,0,10*ROW('Water Data'!F167))="","",OFFSET('Water Data'!$F$29,0,10*ROW('Water Data'!F167)))</f>
        <v/>
      </c>
      <c r="CB173" s="284" t="str">
        <f ca="true">+IF(OFFSET('Water Data'!$G$27,0,10*ROW('Water Data'!G167))="","",OFFSET('Water Data'!$G$27,0,10*ROW('Water Data'!G167)))</f>
        <v/>
      </c>
      <c r="CC173" s="284" t="str">
        <f ca="true">+IF(OFFSET('Water Data'!$G$28,0,10*ROW('Water Data'!G167))="","",OFFSET('Water Data'!$G$28,0,10*ROW('Water Data'!G167)))</f>
        <v/>
      </c>
      <c r="CD173" s="284" t="str">
        <f ca="true">+IF(OFFSET('Water Data'!$G$29,0,10*ROW('Water Data'!G167))="","",OFFSET('Water Data'!$G$29,0,10*ROW('Water Data'!G167)))</f>
        <v/>
      </c>
      <c r="CE173" s="284" t="str">
        <f ca="true">+IF(OFFSET('Water Data'!$H$27,0,10*ROW('Water Data'!H167))="","",OFFSET('Water Data'!$H$27,0,10*ROW('Water Data'!H167)))</f>
        <v/>
      </c>
      <c r="CF173" s="284" t="str">
        <f ca="true">+IF(OFFSET('Water Data'!$H$28,0,10*ROW('Water Data'!H167))="","",OFFSET('Water Data'!$H$28,0,10*ROW('Water Data'!H167)))</f>
        <v/>
      </c>
      <c r="CG173" s="284" t="str">
        <f ca="true">+IF(OFFSET('Water Data'!$H$29,0,10*ROW('Water Data'!H167))="","",OFFSET('Water Data'!$H$29,0,10*ROW('Water Data'!H167)))</f>
        <v/>
      </c>
      <c r="CH173" s="284" t="str">
        <f ca="true">+IF(OFFSET('Water Data'!$I$27,0,10*ROW('Water Data'!I167))="","",OFFSET('Water Data'!$I$27,0,10*ROW('Water Data'!I167)))</f>
        <v/>
      </c>
      <c r="CI173" s="284" t="str">
        <f ca="true">+IF(OFFSET('Water Data'!$I$28,0,10*ROW('Water Data'!I167))="","",OFFSET('Water Data'!$I$28,0,10*ROW('Water Data'!I167)))</f>
        <v/>
      </c>
      <c r="CJ173" s="284" t="str">
        <f ca="true">+IF(OFFSET('Water Data'!$I$29,0,10*ROW('Water Data'!I167))="","",OFFSET('Water Data'!$I$29,0,10*ROW('Water Data'!I167)))</f>
        <v/>
      </c>
      <c r="CK173" s="284" t="str">
        <f ca="true">+IF(OFFSET('Sanitation Data'!$D$28,0,10*ROW('Sanitation Data'!D167))="","",OFFSET('Sanitation Data'!$D$28,0,10*ROW('Sanitation Data'!D167)))</f>
        <v/>
      </c>
      <c r="CL173" s="284" t="str">
        <f ca="true">+IF(OFFSET('Sanitation Data'!$D$29,0,10*ROW('Sanitation Data'!D167))="","",OFFSET('Sanitation Data'!$D$29,0,10*ROW('Sanitation Data'!D167)))</f>
        <v/>
      </c>
      <c r="CM173" s="284" t="str">
        <f ca="true">+IF(OFFSET('Sanitation Data'!$D$30,0,10*ROW('Sanitation Data'!D167))="","",OFFSET('Sanitation Data'!$D$30,0,10*ROW('Sanitation Data'!D167)))</f>
        <v/>
      </c>
      <c r="CN173" s="284" t="str">
        <f ca="true">+IF(OFFSET('Sanitation Data'!$D$31,0,10*ROW('Sanitation Data'!D167))="","",OFFSET('Sanitation Data'!$D$31,0,10*ROW('Sanitation Data'!D167)))</f>
        <v/>
      </c>
      <c r="CO173" s="284" t="str">
        <f ca="true">+IF(OFFSET('Sanitation Data'!$D$32,0,10*ROW('Sanitation Data'!D167))="","",OFFSET('Sanitation Data'!$D$32,0,10*ROW('Sanitation Data'!D167)))</f>
        <v/>
      </c>
      <c r="CP173" s="284" t="str">
        <f ca="true">+IF(OFFSET('Sanitation Data'!$E$28,0,10*ROW('Sanitation Data'!E167))="","",OFFSET('Sanitation Data'!$E$28,0,10*ROW('Sanitation Data'!E167)))</f>
        <v/>
      </c>
      <c r="CQ173" s="284" t="str">
        <f ca="true">+IF(OFFSET('Sanitation Data'!$E$29,0,10*ROW('Sanitation Data'!E167))="","",OFFSET('Sanitation Data'!$E$29,0,10*ROW('Sanitation Data'!E167)))</f>
        <v/>
      </c>
      <c r="CR173" s="284" t="str">
        <f ca="true">+IF(OFFSET('Sanitation Data'!$E$30,0,10*ROW('Sanitation Data'!E167))="","",OFFSET('Sanitation Data'!$E$30,0,10*ROW('Sanitation Data'!E167)))</f>
        <v/>
      </c>
      <c r="CS173" s="284" t="str">
        <f ca="true">+IF(OFFSET('Sanitation Data'!$E$31,0,10*ROW('Sanitation Data'!E167))="","",OFFSET('Sanitation Data'!$E$31,0,10*ROW('Sanitation Data'!E167)))</f>
        <v/>
      </c>
      <c r="CT173" s="284" t="str">
        <f ca="true">+IF(OFFSET('Sanitation Data'!$E$32,0,10*ROW('Sanitation Data'!E167))="","",OFFSET('Sanitation Data'!$E$32,0,10*ROW('Sanitation Data'!E167)))</f>
        <v/>
      </c>
      <c r="CU173" s="284" t="str">
        <f ca="true">+IF(OFFSET('Sanitation Data'!$F$28,0,10*ROW('Sanitation Data'!F167))="","",OFFSET('Sanitation Data'!$F$28,0,10*ROW('Sanitation Data'!F167)))</f>
        <v/>
      </c>
      <c r="CV173" s="284" t="str">
        <f ca="true">+IF(OFFSET('Sanitation Data'!$F$29,0,10*ROW('Sanitation Data'!F167))="","",OFFSET('Sanitation Data'!$F$29,0,10*ROW('Sanitation Data'!F167)))</f>
        <v/>
      </c>
      <c r="CW173" s="284" t="str">
        <f ca="true">+IF(OFFSET('Sanitation Data'!$F$30,0,10*ROW('Sanitation Data'!F167))="","",OFFSET('Sanitation Data'!$F$30,0,10*ROW('Sanitation Data'!F167)))</f>
        <v/>
      </c>
      <c r="CX173" s="284" t="str">
        <f ca="true">+IF(OFFSET('Sanitation Data'!$F$31,0,10*ROW('Sanitation Data'!F167))="","",OFFSET('Sanitation Data'!$F$31,0,10*ROW('Sanitation Data'!F167)))</f>
        <v/>
      </c>
      <c r="CY173" s="284" t="str">
        <f ca="true">+IF(OFFSET('Sanitation Data'!$F$32,0,10*ROW('Sanitation Data'!F167))="","",OFFSET('Sanitation Data'!$F$32,0,10*ROW('Sanitation Data'!F167)))</f>
        <v/>
      </c>
      <c r="CZ173" s="284" t="str">
        <f ca="true">+IF(OFFSET('Sanitation Data'!$G$28,0,10*ROW('Sanitation Data'!G167))="","",OFFSET('Sanitation Data'!$G$28,0,10*ROW('Sanitation Data'!G167)))</f>
        <v/>
      </c>
      <c r="DA173" s="284" t="str">
        <f ca="true">+IF(OFFSET('Sanitation Data'!$G$29,0,10*ROW('Sanitation Data'!G167))="","",OFFSET('Sanitation Data'!$G$29,0,10*ROW('Sanitation Data'!G167)))</f>
        <v/>
      </c>
      <c r="DB173" s="284" t="str">
        <f ca="true">+IF(OFFSET('Sanitation Data'!$G$30,0,10*ROW('Sanitation Data'!G167))="","",OFFSET('Sanitation Data'!$G$30,0,10*ROW('Sanitation Data'!G167)))</f>
        <v/>
      </c>
      <c r="DC173" s="284" t="str">
        <f ca="true">+IF(OFFSET('Sanitation Data'!$G$31,0,10*ROW('Sanitation Data'!G167))="","",OFFSET('Sanitation Data'!$G$31,0,10*ROW('Sanitation Data'!G167)))</f>
        <v/>
      </c>
      <c r="DD173" s="284" t="str">
        <f ca="true">+IF(OFFSET('Sanitation Data'!$G$32,0,10*ROW('Sanitation Data'!G167))="","",OFFSET('Sanitation Data'!$G$32,0,10*ROW('Sanitation Data'!G167)))</f>
        <v/>
      </c>
      <c r="DE173" s="284" t="str">
        <f ca="true">+IF(OFFSET('Sanitation Data'!$H$28,0,10*ROW('Sanitation Data'!H167))="","",OFFSET('Sanitation Data'!$H$28,0,10*ROW('Sanitation Data'!H167)))</f>
        <v/>
      </c>
      <c r="DF173" s="284" t="str">
        <f ca="true">+IF(OFFSET('Sanitation Data'!$H$29,0,10*ROW('Sanitation Data'!H167))="","",OFFSET('Sanitation Data'!$H$29,0,10*ROW('Sanitation Data'!H167)))</f>
        <v/>
      </c>
      <c r="DG173" s="284" t="str">
        <f ca="true">+IF(OFFSET('Sanitation Data'!$H$30,0,10*ROW('Sanitation Data'!H167))="","",OFFSET('Sanitation Data'!$H$30,0,10*ROW('Sanitation Data'!H167)))</f>
        <v/>
      </c>
      <c r="DH173" s="284" t="str">
        <f ca="true">+IF(OFFSET('Sanitation Data'!$H$31,0,10*ROW('Sanitation Data'!H167))="","",OFFSET('Sanitation Data'!$H$31,0,10*ROW('Sanitation Data'!H167)))</f>
        <v/>
      </c>
      <c r="DI173" s="284" t="str">
        <f ca="true">+IF(OFFSET('Sanitation Data'!$H$32,0,10*ROW('Sanitation Data'!H167))="","",OFFSET('Sanitation Data'!$H$32,0,10*ROW('Sanitation Data'!H167)))</f>
        <v/>
      </c>
      <c r="DJ173" s="284" t="str">
        <f ca="true">+IF(OFFSET('Sanitation Data'!$I$28,0,10*ROW('Sanitation Data'!I167))="","",OFFSET('Sanitation Data'!$I$28,0,10*ROW('Sanitation Data'!I167)))</f>
        <v/>
      </c>
      <c r="DK173" s="284" t="str">
        <f ca="true">+IF(OFFSET('Sanitation Data'!$I$29,0,10*ROW('Sanitation Data'!I167))="","",OFFSET('Sanitation Data'!$I$29,0,10*ROW('Sanitation Data'!I167)))</f>
        <v/>
      </c>
      <c r="DL173" s="284" t="str">
        <f ca="true">+IF(OFFSET('Sanitation Data'!$I$30,0,10*ROW('Sanitation Data'!I167))="","",OFFSET('Sanitation Data'!$I$30,0,10*ROW('Sanitation Data'!I167)))</f>
        <v/>
      </c>
      <c r="DM173" s="284" t="str">
        <f ca="true">+IF(OFFSET('Sanitation Data'!$I$31,0,10*ROW('Sanitation Data'!I167))="","",OFFSET('Sanitation Data'!$I$31,0,10*ROW('Sanitation Data'!I167)))</f>
        <v/>
      </c>
      <c r="DN173" s="284" t="str">
        <f ca="true">+IF(OFFSET('Sanitation Data'!$I$32,0,10*ROW('Sanitation Data'!I167))="","",OFFSET('Sanitation Data'!$I$32,0,10*ROW('Sanitation Data'!I167)))</f>
        <v/>
      </c>
      <c r="DO173" s="284" t="str">
        <f ca="true">+IF(OFFSET('Hygiene Data'!$D$11,0,10*ROW('Hygiene Data'!D167))="","",OFFSET('Hygiene Data'!$D$11,0,10*ROW('Hygiene Data'!D167)))</f>
        <v/>
      </c>
      <c r="DP173" s="284" t="str">
        <f ca="true">+IF(OFFSET('Hygiene Data'!$D$12,0,10*ROW('Hygiene Data'!D167))="","",OFFSET('Hygiene Data'!$D$12,0,10*ROW('Hygiene Data'!D167)))</f>
        <v/>
      </c>
      <c r="DQ173" s="284" t="str">
        <f ca="true">+IF(OFFSET('Hygiene Data'!$D$13,0,10*ROW('Hygiene Data'!D167))="","",OFFSET('Hygiene Data'!$D$13,0,10*ROW('Hygiene Data'!D167)))</f>
        <v/>
      </c>
      <c r="DR173" s="284" t="str">
        <f ca="true">+IF(OFFSET('Hygiene Data'!$E$11,0,10*ROW('Hygiene Data'!E167))="","",OFFSET('Hygiene Data'!$E$11,0,10*ROW('Hygiene Data'!E167)))</f>
        <v/>
      </c>
      <c r="DS173" s="284" t="str">
        <f ca="true">+IF(OFFSET('Hygiene Data'!$E$12,0,10*ROW('Hygiene Data'!E167))="","",OFFSET('Hygiene Data'!$E$12,0,10*ROW('Hygiene Data'!E167)))</f>
        <v/>
      </c>
      <c r="DT173" s="284" t="str">
        <f ca="true">+IF(OFFSET('Hygiene Data'!$E$13,0,10*ROW('Hygiene Data'!E167))="","",OFFSET('Hygiene Data'!$E$13,0,10*ROW('Hygiene Data'!E167)))</f>
        <v/>
      </c>
      <c r="DU173" s="284" t="str">
        <f ca="true">+IF(OFFSET('Hygiene Data'!$F$11,0,10*ROW('Hygiene Data'!F167))="","",OFFSET('Hygiene Data'!$F$11,0,10*ROW('Hygiene Data'!F167)))</f>
        <v/>
      </c>
      <c r="DV173" s="284" t="str">
        <f ca="true">+IF(OFFSET('Hygiene Data'!$F$12,0,10*ROW('Hygiene Data'!F167))="","",OFFSET('Hygiene Data'!$F$12,0,10*ROW('Hygiene Data'!F167)))</f>
        <v/>
      </c>
      <c r="DW173" s="284" t="str">
        <f ca="true">+IF(OFFSET('Hygiene Data'!$F$13,0,10*ROW('Hygiene Data'!F167))="","",OFFSET('Hygiene Data'!$F$13,0,10*ROW('Hygiene Data'!F167)))</f>
        <v/>
      </c>
      <c r="DX173" s="284" t="str">
        <f ca="true">+IF(OFFSET('Hygiene Data'!$G$11,0,10*ROW('Hygiene Data'!G167))="","",OFFSET('Hygiene Data'!$G$11,0,10*ROW('Hygiene Data'!G167)))</f>
        <v/>
      </c>
      <c r="DY173" s="284" t="str">
        <f ca="true">+IF(OFFSET('Hygiene Data'!$G$12,0,10*ROW('Hygiene Data'!G167))="","",OFFSET('Hygiene Data'!$G$12,0,10*ROW('Hygiene Data'!G167)))</f>
        <v/>
      </c>
      <c r="DZ173" s="284" t="str">
        <f ca="true">+IF(OFFSET('Hygiene Data'!$G$13,0,10*ROW('Hygiene Data'!G167))="","",OFFSET('Hygiene Data'!$G$13,0,10*ROW('Hygiene Data'!G167)))</f>
        <v/>
      </c>
      <c r="EA173" s="284" t="str">
        <f ca="true">+IF(OFFSET('Hygiene Data'!$H$11,0,10*ROW('Hygiene Data'!H167))="","",OFFSET('Hygiene Data'!$H$11,0,10*ROW('Hygiene Data'!H167)))</f>
        <v/>
      </c>
      <c r="EB173" s="284" t="str">
        <f ca="true">+IF(OFFSET('Hygiene Data'!$H$12,0,10*ROW('Hygiene Data'!H167))="","",OFFSET('Hygiene Data'!$H$12,0,10*ROW('Hygiene Data'!H167)))</f>
        <v/>
      </c>
      <c r="EC173" s="284" t="str">
        <f ca="true">+IF(OFFSET('Hygiene Data'!$H$13,0,10*ROW('Hygiene Data'!H167))="","",OFFSET('Hygiene Data'!$H$13,0,10*ROW('Hygiene Data'!H167)))</f>
        <v/>
      </c>
      <c r="ED173" s="284" t="str">
        <f ca="true">+IF(OFFSET('Hygiene Data'!$I$11,0,10*ROW('Hygiene Data'!I167))="","",OFFSET('Hygiene Data'!$I$11,0,10*ROW('Hygiene Data'!I167)))</f>
        <v/>
      </c>
      <c r="EE173" s="284" t="str">
        <f ca="true">+IF(OFFSET('Hygiene Data'!$I$12,0,10*ROW('Hygiene Data'!I167))="","",OFFSET('Hygiene Data'!$I$12,0,10*ROW('Hygiene Data'!I167)))</f>
        <v/>
      </c>
      <c r="EF173" s="284"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9"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4"/>
      <c r="BS174" s="284" t="str">
        <f ca="true">+IF(OFFSET('Water Data'!$D$27,0,10*ROW('Water Data'!D168))="","",OFFSET('Water Data'!$D$27,0,10*ROW('Water Data'!D168)))</f>
        <v/>
      </c>
      <c r="BT174" s="284" t="str">
        <f ca="true">+IF(OFFSET('Water Data'!$D$28,0,10*ROW('Water Data'!D168))="","",OFFSET('Water Data'!$D$28,0,10*ROW('Water Data'!D168)))</f>
        <v/>
      </c>
      <c r="BU174" s="284" t="str">
        <f ca="true">+IF(OFFSET('Water Data'!$D$29,0,10*ROW('Water Data'!D168))="","",OFFSET('Water Data'!$D$29,0,10*ROW('Water Data'!D168)))</f>
        <v/>
      </c>
      <c r="BV174" s="284" t="str">
        <f ca="true">+IF(OFFSET('Water Data'!$E$27,0,10*ROW('Water Data'!E168))="","",OFFSET('Water Data'!$E$27,0,10*ROW('Water Data'!E168)))</f>
        <v/>
      </c>
      <c r="BW174" s="284" t="str">
        <f ca="true">+IF(OFFSET('Water Data'!$E$28,0,10*ROW('Water Data'!E168))="","",OFFSET('Water Data'!$E$28,0,10*ROW('Water Data'!E168)))</f>
        <v/>
      </c>
      <c r="BX174" s="284" t="str">
        <f ca="true">+IF(OFFSET('Water Data'!$E$29,0,10*ROW('Water Data'!E168))="","",OFFSET('Water Data'!$E$29,0,10*ROW('Water Data'!E168)))</f>
        <v/>
      </c>
      <c r="BY174" s="284" t="str">
        <f ca="true">+IF(OFFSET('Water Data'!$F$27,0,10*ROW('Water Data'!F168))="","",OFFSET('Water Data'!$F$27,0,10*ROW('Water Data'!F168)))</f>
        <v/>
      </c>
      <c r="BZ174" s="284" t="str">
        <f ca="true">+IF(OFFSET('Water Data'!$F$28,0,10*ROW('Water Data'!F168))="","",OFFSET('Water Data'!$F$28,0,10*ROW('Water Data'!F168)))</f>
        <v/>
      </c>
      <c r="CA174" s="284" t="str">
        <f ca="true">+IF(OFFSET('Water Data'!$F$29,0,10*ROW('Water Data'!F168))="","",OFFSET('Water Data'!$F$29,0,10*ROW('Water Data'!F168)))</f>
        <v/>
      </c>
      <c r="CB174" s="284" t="str">
        <f ca="true">+IF(OFFSET('Water Data'!$G$27,0,10*ROW('Water Data'!G168))="","",OFFSET('Water Data'!$G$27,0,10*ROW('Water Data'!G168)))</f>
        <v/>
      </c>
      <c r="CC174" s="284" t="str">
        <f ca="true">+IF(OFFSET('Water Data'!$G$28,0,10*ROW('Water Data'!G168))="","",OFFSET('Water Data'!$G$28,0,10*ROW('Water Data'!G168)))</f>
        <v/>
      </c>
      <c r="CD174" s="284" t="str">
        <f ca="true">+IF(OFFSET('Water Data'!$G$29,0,10*ROW('Water Data'!G168))="","",OFFSET('Water Data'!$G$29,0,10*ROW('Water Data'!G168)))</f>
        <v/>
      </c>
      <c r="CE174" s="284" t="str">
        <f ca="true">+IF(OFFSET('Water Data'!$H$27,0,10*ROW('Water Data'!H168))="","",OFFSET('Water Data'!$H$27,0,10*ROW('Water Data'!H168)))</f>
        <v/>
      </c>
      <c r="CF174" s="284" t="str">
        <f ca="true">+IF(OFFSET('Water Data'!$H$28,0,10*ROW('Water Data'!H168))="","",OFFSET('Water Data'!$H$28,0,10*ROW('Water Data'!H168)))</f>
        <v/>
      </c>
      <c r="CG174" s="284" t="str">
        <f ca="true">+IF(OFFSET('Water Data'!$H$29,0,10*ROW('Water Data'!H168))="","",OFFSET('Water Data'!$H$29,0,10*ROW('Water Data'!H168)))</f>
        <v/>
      </c>
      <c r="CH174" s="284" t="str">
        <f ca="true">+IF(OFFSET('Water Data'!$I$27,0,10*ROW('Water Data'!I168))="","",OFFSET('Water Data'!$I$27,0,10*ROW('Water Data'!I168)))</f>
        <v/>
      </c>
      <c r="CI174" s="284" t="str">
        <f ca="true">+IF(OFFSET('Water Data'!$I$28,0,10*ROW('Water Data'!I168))="","",OFFSET('Water Data'!$I$28,0,10*ROW('Water Data'!I168)))</f>
        <v/>
      </c>
      <c r="CJ174" s="284" t="str">
        <f ca="true">+IF(OFFSET('Water Data'!$I$29,0,10*ROW('Water Data'!I168))="","",OFFSET('Water Data'!$I$29,0,10*ROW('Water Data'!I168)))</f>
        <v/>
      </c>
      <c r="CK174" s="284" t="str">
        <f ca="true">+IF(OFFSET('Sanitation Data'!$D$28,0,10*ROW('Sanitation Data'!D168))="","",OFFSET('Sanitation Data'!$D$28,0,10*ROW('Sanitation Data'!D168)))</f>
        <v/>
      </c>
      <c r="CL174" s="284" t="str">
        <f ca="true">+IF(OFFSET('Sanitation Data'!$D$29,0,10*ROW('Sanitation Data'!D168))="","",OFFSET('Sanitation Data'!$D$29,0,10*ROW('Sanitation Data'!D168)))</f>
        <v/>
      </c>
      <c r="CM174" s="284" t="str">
        <f ca="true">+IF(OFFSET('Sanitation Data'!$D$30,0,10*ROW('Sanitation Data'!D168))="","",OFFSET('Sanitation Data'!$D$30,0,10*ROW('Sanitation Data'!D168)))</f>
        <v/>
      </c>
      <c r="CN174" s="284" t="str">
        <f ca="true">+IF(OFFSET('Sanitation Data'!$D$31,0,10*ROW('Sanitation Data'!D168))="","",OFFSET('Sanitation Data'!$D$31,0,10*ROW('Sanitation Data'!D168)))</f>
        <v/>
      </c>
      <c r="CO174" s="284" t="str">
        <f ca="true">+IF(OFFSET('Sanitation Data'!$D$32,0,10*ROW('Sanitation Data'!D168))="","",OFFSET('Sanitation Data'!$D$32,0,10*ROW('Sanitation Data'!D168)))</f>
        <v/>
      </c>
      <c r="CP174" s="284" t="str">
        <f ca="true">+IF(OFFSET('Sanitation Data'!$E$28,0,10*ROW('Sanitation Data'!E168))="","",OFFSET('Sanitation Data'!$E$28,0,10*ROW('Sanitation Data'!E168)))</f>
        <v/>
      </c>
      <c r="CQ174" s="284" t="str">
        <f ca="true">+IF(OFFSET('Sanitation Data'!$E$29,0,10*ROW('Sanitation Data'!E168))="","",OFFSET('Sanitation Data'!$E$29,0,10*ROW('Sanitation Data'!E168)))</f>
        <v/>
      </c>
      <c r="CR174" s="284" t="str">
        <f ca="true">+IF(OFFSET('Sanitation Data'!$E$30,0,10*ROW('Sanitation Data'!E168))="","",OFFSET('Sanitation Data'!$E$30,0,10*ROW('Sanitation Data'!E168)))</f>
        <v/>
      </c>
      <c r="CS174" s="284" t="str">
        <f ca="true">+IF(OFFSET('Sanitation Data'!$E$31,0,10*ROW('Sanitation Data'!E168))="","",OFFSET('Sanitation Data'!$E$31,0,10*ROW('Sanitation Data'!E168)))</f>
        <v/>
      </c>
      <c r="CT174" s="284" t="str">
        <f ca="true">+IF(OFFSET('Sanitation Data'!$E$32,0,10*ROW('Sanitation Data'!E168))="","",OFFSET('Sanitation Data'!$E$32,0,10*ROW('Sanitation Data'!E168)))</f>
        <v/>
      </c>
      <c r="CU174" s="284" t="str">
        <f ca="true">+IF(OFFSET('Sanitation Data'!$F$28,0,10*ROW('Sanitation Data'!F168))="","",OFFSET('Sanitation Data'!$F$28,0,10*ROW('Sanitation Data'!F168)))</f>
        <v/>
      </c>
      <c r="CV174" s="284" t="str">
        <f ca="true">+IF(OFFSET('Sanitation Data'!$F$29,0,10*ROW('Sanitation Data'!F168))="","",OFFSET('Sanitation Data'!$F$29,0,10*ROW('Sanitation Data'!F168)))</f>
        <v/>
      </c>
      <c r="CW174" s="284" t="str">
        <f ca="true">+IF(OFFSET('Sanitation Data'!$F$30,0,10*ROW('Sanitation Data'!F168))="","",OFFSET('Sanitation Data'!$F$30,0,10*ROW('Sanitation Data'!F168)))</f>
        <v/>
      </c>
      <c r="CX174" s="284" t="str">
        <f ca="true">+IF(OFFSET('Sanitation Data'!$F$31,0,10*ROW('Sanitation Data'!F168))="","",OFFSET('Sanitation Data'!$F$31,0,10*ROW('Sanitation Data'!F168)))</f>
        <v/>
      </c>
      <c r="CY174" s="284" t="str">
        <f ca="true">+IF(OFFSET('Sanitation Data'!$F$32,0,10*ROW('Sanitation Data'!F168))="","",OFFSET('Sanitation Data'!$F$32,0,10*ROW('Sanitation Data'!F168)))</f>
        <v/>
      </c>
      <c r="CZ174" s="284" t="str">
        <f ca="true">+IF(OFFSET('Sanitation Data'!$G$28,0,10*ROW('Sanitation Data'!G168))="","",OFFSET('Sanitation Data'!$G$28,0,10*ROW('Sanitation Data'!G168)))</f>
        <v/>
      </c>
      <c r="DA174" s="284" t="str">
        <f ca="true">+IF(OFFSET('Sanitation Data'!$G$29,0,10*ROW('Sanitation Data'!G168))="","",OFFSET('Sanitation Data'!$G$29,0,10*ROW('Sanitation Data'!G168)))</f>
        <v/>
      </c>
      <c r="DB174" s="284" t="str">
        <f ca="true">+IF(OFFSET('Sanitation Data'!$G$30,0,10*ROW('Sanitation Data'!G168))="","",OFFSET('Sanitation Data'!$G$30,0,10*ROW('Sanitation Data'!G168)))</f>
        <v/>
      </c>
      <c r="DC174" s="284" t="str">
        <f ca="true">+IF(OFFSET('Sanitation Data'!$G$31,0,10*ROW('Sanitation Data'!G168))="","",OFFSET('Sanitation Data'!$G$31,0,10*ROW('Sanitation Data'!G168)))</f>
        <v/>
      </c>
      <c r="DD174" s="284" t="str">
        <f ca="true">+IF(OFFSET('Sanitation Data'!$G$32,0,10*ROW('Sanitation Data'!G168))="","",OFFSET('Sanitation Data'!$G$32,0,10*ROW('Sanitation Data'!G168)))</f>
        <v/>
      </c>
      <c r="DE174" s="284" t="str">
        <f ca="true">+IF(OFFSET('Sanitation Data'!$H$28,0,10*ROW('Sanitation Data'!H168))="","",OFFSET('Sanitation Data'!$H$28,0,10*ROW('Sanitation Data'!H168)))</f>
        <v/>
      </c>
      <c r="DF174" s="284" t="str">
        <f ca="true">+IF(OFFSET('Sanitation Data'!$H$29,0,10*ROW('Sanitation Data'!H168))="","",OFFSET('Sanitation Data'!$H$29,0,10*ROW('Sanitation Data'!H168)))</f>
        <v/>
      </c>
      <c r="DG174" s="284" t="str">
        <f ca="true">+IF(OFFSET('Sanitation Data'!$H$30,0,10*ROW('Sanitation Data'!H168))="","",OFFSET('Sanitation Data'!$H$30,0,10*ROW('Sanitation Data'!H168)))</f>
        <v/>
      </c>
      <c r="DH174" s="284" t="str">
        <f ca="true">+IF(OFFSET('Sanitation Data'!$H$31,0,10*ROW('Sanitation Data'!H168))="","",OFFSET('Sanitation Data'!$H$31,0,10*ROW('Sanitation Data'!H168)))</f>
        <v/>
      </c>
      <c r="DI174" s="284" t="str">
        <f ca="true">+IF(OFFSET('Sanitation Data'!$H$32,0,10*ROW('Sanitation Data'!H168))="","",OFFSET('Sanitation Data'!$H$32,0,10*ROW('Sanitation Data'!H168)))</f>
        <v/>
      </c>
      <c r="DJ174" s="284" t="str">
        <f ca="true">+IF(OFFSET('Sanitation Data'!$I$28,0,10*ROW('Sanitation Data'!I168))="","",OFFSET('Sanitation Data'!$I$28,0,10*ROW('Sanitation Data'!I168)))</f>
        <v/>
      </c>
      <c r="DK174" s="284" t="str">
        <f ca="true">+IF(OFFSET('Sanitation Data'!$I$29,0,10*ROW('Sanitation Data'!I168))="","",OFFSET('Sanitation Data'!$I$29,0,10*ROW('Sanitation Data'!I168)))</f>
        <v/>
      </c>
      <c r="DL174" s="284" t="str">
        <f ca="true">+IF(OFFSET('Sanitation Data'!$I$30,0,10*ROW('Sanitation Data'!I168))="","",OFFSET('Sanitation Data'!$I$30,0,10*ROW('Sanitation Data'!I168)))</f>
        <v/>
      </c>
      <c r="DM174" s="284" t="str">
        <f ca="true">+IF(OFFSET('Sanitation Data'!$I$31,0,10*ROW('Sanitation Data'!I168))="","",OFFSET('Sanitation Data'!$I$31,0,10*ROW('Sanitation Data'!I168)))</f>
        <v/>
      </c>
      <c r="DN174" s="284" t="str">
        <f ca="true">+IF(OFFSET('Sanitation Data'!$I$32,0,10*ROW('Sanitation Data'!I168))="","",OFFSET('Sanitation Data'!$I$32,0,10*ROW('Sanitation Data'!I168)))</f>
        <v/>
      </c>
      <c r="DO174" s="284" t="str">
        <f ca="true">+IF(OFFSET('Hygiene Data'!$D$11,0,10*ROW('Hygiene Data'!D168))="","",OFFSET('Hygiene Data'!$D$11,0,10*ROW('Hygiene Data'!D168)))</f>
        <v/>
      </c>
      <c r="DP174" s="284" t="str">
        <f ca="true">+IF(OFFSET('Hygiene Data'!$D$12,0,10*ROW('Hygiene Data'!D168))="","",OFFSET('Hygiene Data'!$D$12,0,10*ROW('Hygiene Data'!D168)))</f>
        <v/>
      </c>
      <c r="DQ174" s="284" t="str">
        <f ca="true">+IF(OFFSET('Hygiene Data'!$D$13,0,10*ROW('Hygiene Data'!D168))="","",OFFSET('Hygiene Data'!$D$13,0,10*ROW('Hygiene Data'!D168)))</f>
        <v/>
      </c>
      <c r="DR174" s="284" t="str">
        <f ca="true">+IF(OFFSET('Hygiene Data'!$E$11,0,10*ROW('Hygiene Data'!E168))="","",OFFSET('Hygiene Data'!$E$11,0,10*ROW('Hygiene Data'!E168)))</f>
        <v/>
      </c>
      <c r="DS174" s="284" t="str">
        <f ca="true">+IF(OFFSET('Hygiene Data'!$E$12,0,10*ROW('Hygiene Data'!E168))="","",OFFSET('Hygiene Data'!$E$12,0,10*ROW('Hygiene Data'!E168)))</f>
        <v/>
      </c>
      <c r="DT174" s="284" t="str">
        <f ca="true">+IF(OFFSET('Hygiene Data'!$E$13,0,10*ROW('Hygiene Data'!E168))="","",OFFSET('Hygiene Data'!$E$13,0,10*ROW('Hygiene Data'!E168)))</f>
        <v/>
      </c>
      <c r="DU174" s="284" t="str">
        <f ca="true">+IF(OFFSET('Hygiene Data'!$F$11,0,10*ROW('Hygiene Data'!F168))="","",OFFSET('Hygiene Data'!$F$11,0,10*ROW('Hygiene Data'!F168)))</f>
        <v/>
      </c>
      <c r="DV174" s="284" t="str">
        <f ca="true">+IF(OFFSET('Hygiene Data'!$F$12,0,10*ROW('Hygiene Data'!F168))="","",OFFSET('Hygiene Data'!$F$12,0,10*ROW('Hygiene Data'!F168)))</f>
        <v/>
      </c>
      <c r="DW174" s="284" t="str">
        <f ca="true">+IF(OFFSET('Hygiene Data'!$F$13,0,10*ROW('Hygiene Data'!F168))="","",OFFSET('Hygiene Data'!$F$13,0,10*ROW('Hygiene Data'!F168)))</f>
        <v/>
      </c>
      <c r="DX174" s="284" t="str">
        <f ca="true">+IF(OFFSET('Hygiene Data'!$G$11,0,10*ROW('Hygiene Data'!G168))="","",OFFSET('Hygiene Data'!$G$11,0,10*ROW('Hygiene Data'!G168)))</f>
        <v/>
      </c>
      <c r="DY174" s="284" t="str">
        <f ca="true">+IF(OFFSET('Hygiene Data'!$G$12,0,10*ROW('Hygiene Data'!G168))="","",OFFSET('Hygiene Data'!$G$12,0,10*ROW('Hygiene Data'!G168)))</f>
        <v/>
      </c>
      <c r="DZ174" s="284" t="str">
        <f ca="true">+IF(OFFSET('Hygiene Data'!$G$13,0,10*ROW('Hygiene Data'!G168))="","",OFFSET('Hygiene Data'!$G$13,0,10*ROW('Hygiene Data'!G168)))</f>
        <v/>
      </c>
      <c r="EA174" s="284" t="str">
        <f ca="true">+IF(OFFSET('Hygiene Data'!$H$11,0,10*ROW('Hygiene Data'!H168))="","",OFFSET('Hygiene Data'!$H$11,0,10*ROW('Hygiene Data'!H168)))</f>
        <v/>
      </c>
      <c r="EB174" s="284" t="str">
        <f ca="true">+IF(OFFSET('Hygiene Data'!$H$12,0,10*ROW('Hygiene Data'!H168))="","",OFFSET('Hygiene Data'!$H$12,0,10*ROW('Hygiene Data'!H168)))</f>
        <v/>
      </c>
      <c r="EC174" s="284" t="str">
        <f ca="true">+IF(OFFSET('Hygiene Data'!$H$13,0,10*ROW('Hygiene Data'!H168))="","",OFFSET('Hygiene Data'!$H$13,0,10*ROW('Hygiene Data'!H168)))</f>
        <v/>
      </c>
      <c r="ED174" s="284" t="str">
        <f ca="true">+IF(OFFSET('Hygiene Data'!$I$11,0,10*ROW('Hygiene Data'!I168))="","",OFFSET('Hygiene Data'!$I$11,0,10*ROW('Hygiene Data'!I168)))</f>
        <v/>
      </c>
      <c r="EE174" s="284" t="str">
        <f ca="true">+IF(OFFSET('Hygiene Data'!$I$12,0,10*ROW('Hygiene Data'!I168))="","",OFFSET('Hygiene Data'!$I$12,0,10*ROW('Hygiene Data'!I168)))</f>
        <v/>
      </c>
      <c r="EF174" s="284"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9"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4"/>
      <c r="BS175" s="284" t="str">
        <f ca="true">+IF(OFFSET('Water Data'!$D$27,0,10*ROW('Water Data'!D169))="","",OFFSET('Water Data'!$D$27,0,10*ROW('Water Data'!D169)))</f>
        <v/>
      </c>
      <c r="BT175" s="284" t="str">
        <f ca="true">+IF(OFFSET('Water Data'!$D$28,0,10*ROW('Water Data'!D169))="","",OFFSET('Water Data'!$D$28,0,10*ROW('Water Data'!D169)))</f>
        <v/>
      </c>
      <c r="BU175" s="284" t="str">
        <f ca="true">+IF(OFFSET('Water Data'!$D$29,0,10*ROW('Water Data'!D169))="","",OFFSET('Water Data'!$D$29,0,10*ROW('Water Data'!D169)))</f>
        <v/>
      </c>
      <c r="BV175" s="284" t="str">
        <f ca="true">+IF(OFFSET('Water Data'!$E$27,0,10*ROW('Water Data'!E169))="","",OFFSET('Water Data'!$E$27,0,10*ROW('Water Data'!E169)))</f>
        <v/>
      </c>
      <c r="BW175" s="284" t="str">
        <f ca="true">+IF(OFFSET('Water Data'!$E$28,0,10*ROW('Water Data'!E169))="","",OFFSET('Water Data'!$E$28,0,10*ROW('Water Data'!E169)))</f>
        <v/>
      </c>
      <c r="BX175" s="284" t="str">
        <f ca="true">+IF(OFFSET('Water Data'!$E$29,0,10*ROW('Water Data'!E169))="","",OFFSET('Water Data'!$E$29,0,10*ROW('Water Data'!E169)))</f>
        <v/>
      </c>
      <c r="BY175" s="284" t="str">
        <f ca="true">+IF(OFFSET('Water Data'!$F$27,0,10*ROW('Water Data'!F169))="","",OFFSET('Water Data'!$F$27,0,10*ROW('Water Data'!F169)))</f>
        <v/>
      </c>
      <c r="BZ175" s="284" t="str">
        <f ca="true">+IF(OFFSET('Water Data'!$F$28,0,10*ROW('Water Data'!F169))="","",OFFSET('Water Data'!$F$28,0,10*ROW('Water Data'!F169)))</f>
        <v/>
      </c>
      <c r="CA175" s="284" t="str">
        <f ca="true">+IF(OFFSET('Water Data'!$F$29,0,10*ROW('Water Data'!F169))="","",OFFSET('Water Data'!$F$29,0,10*ROW('Water Data'!F169)))</f>
        <v/>
      </c>
      <c r="CB175" s="284" t="str">
        <f ca="true">+IF(OFFSET('Water Data'!$G$27,0,10*ROW('Water Data'!G169))="","",OFFSET('Water Data'!$G$27,0,10*ROW('Water Data'!G169)))</f>
        <v/>
      </c>
      <c r="CC175" s="284" t="str">
        <f ca="true">+IF(OFFSET('Water Data'!$G$28,0,10*ROW('Water Data'!G169))="","",OFFSET('Water Data'!$G$28,0,10*ROW('Water Data'!G169)))</f>
        <v/>
      </c>
      <c r="CD175" s="284" t="str">
        <f ca="true">+IF(OFFSET('Water Data'!$G$29,0,10*ROW('Water Data'!G169))="","",OFFSET('Water Data'!$G$29,0,10*ROW('Water Data'!G169)))</f>
        <v/>
      </c>
      <c r="CE175" s="284" t="str">
        <f ca="true">+IF(OFFSET('Water Data'!$H$27,0,10*ROW('Water Data'!H169))="","",OFFSET('Water Data'!$H$27,0,10*ROW('Water Data'!H169)))</f>
        <v/>
      </c>
      <c r="CF175" s="284" t="str">
        <f ca="true">+IF(OFFSET('Water Data'!$H$28,0,10*ROW('Water Data'!H169))="","",OFFSET('Water Data'!$H$28,0,10*ROW('Water Data'!H169)))</f>
        <v/>
      </c>
      <c r="CG175" s="284" t="str">
        <f ca="true">+IF(OFFSET('Water Data'!$H$29,0,10*ROW('Water Data'!H169))="","",OFFSET('Water Data'!$H$29,0,10*ROW('Water Data'!H169)))</f>
        <v/>
      </c>
      <c r="CH175" s="284" t="str">
        <f ca="true">+IF(OFFSET('Water Data'!$I$27,0,10*ROW('Water Data'!I169))="","",OFFSET('Water Data'!$I$27,0,10*ROW('Water Data'!I169)))</f>
        <v/>
      </c>
      <c r="CI175" s="284" t="str">
        <f ca="true">+IF(OFFSET('Water Data'!$I$28,0,10*ROW('Water Data'!I169))="","",OFFSET('Water Data'!$I$28,0,10*ROW('Water Data'!I169)))</f>
        <v/>
      </c>
      <c r="CJ175" s="284" t="str">
        <f ca="true">+IF(OFFSET('Water Data'!$I$29,0,10*ROW('Water Data'!I169))="","",OFFSET('Water Data'!$I$29,0,10*ROW('Water Data'!I169)))</f>
        <v/>
      </c>
      <c r="CK175" s="284" t="str">
        <f ca="true">+IF(OFFSET('Sanitation Data'!$D$28,0,10*ROW('Sanitation Data'!D169))="","",OFFSET('Sanitation Data'!$D$28,0,10*ROW('Sanitation Data'!D169)))</f>
        <v/>
      </c>
      <c r="CL175" s="284" t="str">
        <f ca="true">+IF(OFFSET('Sanitation Data'!$D$29,0,10*ROW('Sanitation Data'!D169))="","",OFFSET('Sanitation Data'!$D$29,0,10*ROW('Sanitation Data'!D169)))</f>
        <v/>
      </c>
      <c r="CM175" s="284" t="str">
        <f ca="true">+IF(OFFSET('Sanitation Data'!$D$30,0,10*ROW('Sanitation Data'!D169))="","",OFFSET('Sanitation Data'!$D$30,0,10*ROW('Sanitation Data'!D169)))</f>
        <v/>
      </c>
      <c r="CN175" s="284" t="str">
        <f ca="true">+IF(OFFSET('Sanitation Data'!$D$31,0,10*ROW('Sanitation Data'!D169))="","",OFFSET('Sanitation Data'!$D$31,0,10*ROW('Sanitation Data'!D169)))</f>
        <v/>
      </c>
      <c r="CO175" s="284" t="str">
        <f ca="true">+IF(OFFSET('Sanitation Data'!$D$32,0,10*ROW('Sanitation Data'!D169))="","",OFFSET('Sanitation Data'!$D$32,0,10*ROW('Sanitation Data'!D169)))</f>
        <v/>
      </c>
      <c r="CP175" s="284" t="str">
        <f ca="true">+IF(OFFSET('Sanitation Data'!$E$28,0,10*ROW('Sanitation Data'!E169))="","",OFFSET('Sanitation Data'!$E$28,0,10*ROW('Sanitation Data'!E169)))</f>
        <v/>
      </c>
      <c r="CQ175" s="284" t="str">
        <f ca="true">+IF(OFFSET('Sanitation Data'!$E$29,0,10*ROW('Sanitation Data'!E169))="","",OFFSET('Sanitation Data'!$E$29,0,10*ROW('Sanitation Data'!E169)))</f>
        <v/>
      </c>
      <c r="CR175" s="284" t="str">
        <f ca="true">+IF(OFFSET('Sanitation Data'!$E$30,0,10*ROW('Sanitation Data'!E169))="","",OFFSET('Sanitation Data'!$E$30,0,10*ROW('Sanitation Data'!E169)))</f>
        <v/>
      </c>
      <c r="CS175" s="284" t="str">
        <f ca="true">+IF(OFFSET('Sanitation Data'!$E$31,0,10*ROW('Sanitation Data'!E169))="","",OFFSET('Sanitation Data'!$E$31,0,10*ROW('Sanitation Data'!E169)))</f>
        <v/>
      </c>
      <c r="CT175" s="284" t="str">
        <f ca="true">+IF(OFFSET('Sanitation Data'!$E$32,0,10*ROW('Sanitation Data'!E169))="","",OFFSET('Sanitation Data'!$E$32,0,10*ROW('Sanitation Data'!E169)))</f>
        <v/>
      </c>
      <c r="CU175" s="284" t="str">
        <f ca="true">+IF(OFFSET('Sanitation Data'!$F$28,0,10*ROW('Sanitation Data'!F169))="","",OFFSET('Sanitation Data'!$F$28,0,10*ROW('Sanitation Data'!F169)))</f>
        <v/>
      </c>
      <c r="CV175" s="284" t="str">
        <f ca="true">+IF(OFFSET('Sanitation Data'!$F$29,0,10*ROW('Sanitation Data'!F169))="","",OFFSET('Sanitation Data'!$F$29,0,10*ROW('Sanitation Data'!F169)))</f>
        <v/>
      </c>
      <c r="CW175" s="284" t="str">
        <f ca="true">+IF(OFFSET('Sanitation Data'!$F$30,0,10*ROW('Sanitation Data'!F169))="","",OFFSET('Sanitation Data'!$F$30,0,10*ROW('Sanitation Data'!F169)))</f>
        <v/>
      </c>
      <c r="CX175" s="284" t="str">
        <f ca="true">+IF(OFFSET('Sanitation Data'!$F$31,0,10*ROW('Sanitation Data'!F169))="","",OFFSET('Sanitation Data'!$F$31,0,10*ROW('Sanitation Data'!F169)))</f>
        <v/>
      </c>
      <c r="CY175" s="284" t="str">
        <f ca="true">+IF(OFFSET('Sanitation Data'!$F$32,0,10*ROW('Sanitation Data'!F169))="","",OFFSET('Sanitation Data'!$F$32,0,10*ROW('Sanitation Data'!F169)))</f>
        <v/>
      </c>
      <c r="CZ175" s="284" t="str">
        <f ca="true">+IF(OFFSET('Sanitation Data'!$G$28,0,10*ROW('Sanitation Data'!G169))="","",OFFSET('Sanitation Data'!$G$28,0,10*ROW('Sanitation Data'!G169)))</f>
        <v/>
      </c>
      <c r="DA175" s="284" t="str">
        <f ca="true">+IF(OFFSET('Sanitation Data'!$G$29,0,10*ROW('Sanitation Data'!G169))="","",OFFSET('Sanitation Data'!$G$29,0,10*ROW('Sanitation Data'!G169)))</f>
        <v/>
      </c>
      <c r="DB175" s="284" t="str">
        <f ca="true">+IF(OFFSET('Sanitation Data'!$G$30,0,10*ROW('Sanitation Data'!G169))="","",OFFSET('Sanitation Data'!$G$30,0,10*ROW('Sanitation Data'!G169)))</f>
        <v/>
      </c>
      <c r="DC175" s="284" t="str">
        <f ca="true">+IF(OFFSET('Sanitation Data'!$G$31,0,10*ROW('Sanitation Data'!G169))="","",OFFSET('Sanitation Data'!$G$31,0,10*ROW('Sanitation Data'!G169)))</f>
        <v/>
      </c>
      <c r="DD175" s="284" t="str">
        <f ca="true">+IF(OFFSET('Sanitation Data'!$G$32,0,10*ROW('Sanitation Data'!G169))="","",OFFSET('Sanitation Data'!$G$32,0,10*ROW('Sanitation Data'!G169)))</f>
        <v/>
      </c>
      <c r="DE175" s="284" t="str">
        <f ca="true">+IF(OFFSET('Sanitation Data'!$H$28,0,10*ROW('Sanitation Data'!H169))="","",OFFSET('Sanitation Data'!$H$28,0,10*ROW('Sanitation Data'!H169)))</f>
        <v/>
      </c>
      <c r="DF175" s="284" t="str">
        <f ca="true">+IF(OFFSET('Sanitation Data'!$H$29,0,10*ROW('Sanitation Data'!H169))="","",OFFSET('Sanitation Data'!$H$29,0,10*ROW('Sanitation Data'!H169)))</f>
        <v/>
      </c>
      <c r="DG175" s="284" t="str">
        <f ca="true">+IF(OFFSET('Sanitation Data'!$H$30,0,10*ROW('Sanitation Data'!H169))="","",OFFSET('Sanitation Data'!$H$30,0,10*ROW('Sanitation Data'!H169)))</f>
        <v/>
      </c>
      <c r="DH175" s="284" t="str">
        <f ca="true">+IF(OFFSET('Sanitation Data'!$H$31,0,10*ROW('Sanitation Data'!H169))="","",OFFSET('Sanitation Data'!$H$31,0,10*ROW('Sanitation Data'!H169)))</f>
        <v/>
      </c>
      <c r="DI175" s="284" t="str">
        <f ca="true">+IF(OFFSET('Sanitation Data'!$H$32,0,10*ROW('Sanitation Data'!H169))="","",OFFSET('Sanitation Data'!$H$32,0,10*ROW('Sanitation Data'!H169)))</f>
        <v/>
      </c>
      <c r="DJ175" s="284" t="str">
        <f ca="true">+IF(OFFSET('Sanitation Data'!$I$28,0,10*ROW('Sanitation Data'!I169))="","",OFFSET('Sanitation Data'!$I$28,0,10*ROW('Sanitation Data'!I169)))</f>
        <v/>
      </c>
      <c r="DK175" s="284" t="str">
        <f ca="true">+IF(OFFSET('Sanitation Data'!$I$29,0,10*ROW('Sanitation Data'!I169))="","",OFFSET('Sanitation Data'!$I$29,0,10*ROW('Sanitation Data'!I169)))</f>
        <v/>
      </c>
      <c r="DL175" s="284" t="str">
        <f ca="true">+IF(OFFSET('Sanitation Data'!$I$30,0,10*ROW('Sanitation Data'!I169))="","",OFFSET('Sanitation Data'!$I$30,0,10*ROW('Sanitation Data'!I169)))</f>
        <v/>
      </c>
      <c r="DM175" s="284" t="str">
        <f ca="true">+IF(OFFSET('Sanitation Data'!$I$31,0,10*ROW('Sanitation Data'!I169))="","",OFFSET('Sanitation Data'!$I$31,0,10*ROW('Sanitation Data'!I169)))</f>
        <v/>
      </c>
      <c r="DN175" s="284" t="str">
        <f ca="true">+IF(OFFSET('Sanitation Data'!$I$32,0,10*ROW('Sanitation Data'!I169))="","",OFFSET('Sanitation Data'!$I$32,0,10*ROW('Sanitation Data'!I169)))</f>
        <v/>
      </c>
      <c r="DO175" s="284" t="str">
        <f ca="true">+IF(OFFSET('Hygiene Data'!$D$11,0,10*ROW('Hygiene Data'!D169))="","",OFFSET('Hygiene Data'!$D$11,0,10*ROW('Hygiene Data'!D169)))</f>
        <v/>
      </c>
      <c r="DP175" s="284" t="str">
        <f ca="true">+IF(OFFSET('Hygiene Data'!$D$12,0,10*ROW('Hygiene Data'!D169))="","",OFFSET('Hygiene Data'!$D$12,0,10*ROW('Hygiene Data'!D169)))</f>
        <v/>
      </c>
      <c r="DQ175" s="284" t="str">
        <f ca="true">+IF(OFFSET('Hygiene Data'!$D$13,0,10*ROW('Hygiene Data'!D169))="","",OFFSET('Hygiene Data'!$D$13,0,10*ROW('Hygiene Data'!D169)))</f>
        <v/>
      </c>
      <c r="DR175" s="284" t="str">
        <f ca="true">+IF(OFFSET('Hygiene Data'!$E$11,0,10*ROW('Hygiene Data'!E169))="","",OFFSET('Hygiene Data'!$E$11,0,10*ROW('Hygiene Data'!E169)))</f>
        <v/>
      </c>
      <c r="DS175" s="284" t="str">
        <f ca="true">+IF(OFFSET('Hygiene Data'!$E$12,0,10*ROW('Hygiene Data'!E169))="","",OFFSET('Hygiene Data'!$E$12,0,10*ROW('Hygiene Data'!E169)))</f>
        <v/>
      </c>
      <c r="DT175" s="284" t="str">
        <f ca="true">+IF(OFFSET('Hygiene Data'!$E$13,0,10*ROW('Hygiene Data'!E169))="","",OFFSET('Hygiene Data'!$E$13,0,10*ROW('Hygiene Data'!E169)))</f>
        <v/>
      </c>
      <c r="DU175" s="284" t="str">
        <f ca="true">+IF(OFFSET('Hygiene Data'!$F$11,0,10*ROW('Hygiene Data'!F169))="","",OFFSET('Hygiene Data'!$F$11,0,10*ROW('Hygiene Data'!F169)))</f>
        <v/>
      </c>
      <c r="DV175" s="284" t="str">
        <f ca="true">+IF(OFFSET('Hygiene Data'!$F$12,0,10*ROW('Hygiene Data'!F169))="","",OFFSET('Hygiene Data'!$F$12,0,10*ROW('Hygiene Data'!F169)))</f>
        <v/>
      </c>
      <c r="DW175" s="284" t="str">
        <f ca="true">+IF(OFFSET('Hygiene Data'!$F$13,0,10*ROW('Hygiene Data'!F169))="","",OFFSET('Hygiene Data'!$F$13,0,10*ROW('Hygiene Data'!F169)))</f>
        <v/>
      </c>
      <c r="DX175" s="284" t="str">
        <f ca="true">+IF(OFFSET('Hygiene Data'!$G$11,0,10*ROW('Hygiene Data'!G169))="","",OFFSET('Hygiene Data'!$G$11,0,10*ROW('Hygiene Data'!G169)))</f>
        <v/>
      </c>
      <c r="DY175" s="284" t="str">
        <f ca="true">+IF(OFFSET('Hygiene Data'!$G$12,0,10*ROW('Hygiene Data'!G169))="","",OFFSET('Hygiene Data'!$G$12,0,10*ROW('Hygiene Data'!G169)))</f>
        <v/>
      </c>
      <c r="DZ175" s="284" t="str">
        <f ca="true">+IF(OFFSET('Hygiene Data'!$G$13,0,10*ROW('Hygiene Data'!G169))="","",OFFSET('Hygiene Data'!$G$13,0,10*ROW('Hygiene Data'!G169)))</f>
        <v/>
      </c>
      <c r="EA175" s="284" t="str">
        <f ca="true">+IF(OFFSET('Hygiene Data'!$H$11,0,10*ROW('Hygiene Data'!H169))="","",OFFSET('Hygiene Data'!$H$11,0,10*ROW('Hygiene Data'!H169)))</f>
        <v/>
      </c>
      <c r="EB175" s="284" t="str">
        <f ca="true">+IF(OFFSET('Hygiene Data'!$H$12,0,10*ROW('Hygiene Data'!H169))="","",OFFSET('Hygiene Data'!$H$12,0,10*ROW('Hygiene Data'!H169)))</f>
        <v/>
      </c>
      <c r="EC175" s="284" t="str">
        <f ca="true">+IF(OFFSET('Hygiene Data'!$H$13,0,10*ROW('Hygiene Data'!H169))="","",OFFSET('Hygiene Data'!$H$13,0,10*ROW('Hygiene Data'!H169)))</f>
        <v/>
      </c>
      <c r="ED175" s="284" t="str">
        <f ca="true">+IF(OFFSET('Hygiene Data'!$I$11,0,10*ROW('Hygiene Data'!I169))="","",OFFSET('Hygiene Data'!$I$11,0,10*ROW('Hygiene Data'!I169)))</f>
        <v/>
      </c>
      <c r="EE175" s="284" t="str">
        <f ca="true">+IF(OFFSET('Hygiene Data'!$I$12,0,10*ROW('Hygiene Data'!I169))="","",OFFSET('Hygiene Data'!$I$12,0,10*ROW('Hygiene Data'!I169)))</f>
        <v/>
      </c>
      <c r="EF175" s="284"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9"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4"/>
      <c r="BS176" s="284" t="str">
        <f ca="true">+IF(OFFSET('Water Data'!$D$27,0,10*ROW('Water Data'!D170))="","",OFFSET('Water Data'!$D$27,0,10*ROW('Water Data'!D170)))</f>
        <v/>
      </c>
      <c r="BT176" s="284" t="str">
        <f ca="true">+IF(OFFSET('Water Data'!$D$28,0,10*ROW('Water Data'!D170))="","",OFFSET('Water Data'!$D$28,0,10*ROW('Water Data'!D170)))</f>
        <v/>
      </c>
      <c r="BU176" s="284" t="str">
        <f ca="true">+IF(OFFSET('Water Data'!$D$29,0,10*ROW('Water Data'!D170))="","",OFFSET('Water Data'!$D$29,0,10*ROW('Water Data'!D170)))</f>
        <v/>
      </c>
      <c r="BV176" s="284" t="str">
        <f ca="true">+IF(OFFSET('Water Data'!$E$27,0,10*ROW('Water Data'!E170))="","",OFFSET('Water Data'!$E$27,0,10*ROW('Water Data'!E170)))</f>
        <v/>
      </c>
      <c r="BW176" s="284" t="str">
        <f ca="true">+IF(OFFSET('Water Data'!$E$28,0,10*ROW('Water Data'!E170))="","",OFFSET('Water Data'!$E$28,0,10*ROW('Water Data'!E170)))</f>
        <v/>
      </c>
      <c r="BX176" s="284" t="str">
        <f ca="true">+IF(OFFSET('Water Data'!$E$29,0,10*ROW('Water Data'!E170))="","",OFFSET('Water Data'!$E$29,0,10*ROW('Water Data'!E170)))</f>
        <v/>
      </c>
      <c r="BY176" s="284" t="str">
        <f ca="true">+IF(OFFSET('Water Data'!$F$27,0,10*ROW('Water Data'!F170))="","",OFFSET('Water Data'!$F$27,0,10*ROW('Water Data'!F170)))</f>
        <v/>
      </c>
      <c r="BZ176" s="284" t="str">
        <f ca="true">+IF(OFFSET('Water Data'!$F$28,0,10*ROW('Water Data'!F170))="","",OFFSET('Water Data'!$F$28,0,10*ROW('Water Data'!F170)))</f>
        <v/>
      </c>
      <c r="CA176" s="284" t="str">
        <f ca="true">+IF(OFFSET('Water Data'!$F$29,0,10*ROW('Water Data'!F170))="","",OFFSET('Water Data'!$F$29,0,10*ROW('Water Data'!F170)))</f>
        <v/>
      </c>
      <c r="CB176" s="284" t="str">
        <f ca="true">+IF(OFFSET('Water Data'!$G$27,0,10*ROW('Water Data'!G170))="","",OFFSET('Water Data'!$G$27,0,10*ROW('Water Data'!G170)))</f>
        <v/>
      </c>
      <c r="CC176" s="284" t="str">
        <f ca="true">+IF(OFFSET('Water Data'!$G$28,0,10*ROW('Water Data'!G170))="","",OFFSET('Water Data'!$G$28,0,10*ROW('Water Data'!G170)))</f>
        <v/>
      </c>
      <c r="CD176" s="284" t="str">
        <f ca="true">+IF(OFFSET('Water Data'!$G$29,0,10*ROW('Water Data'!G170))="","",OFFSET('Water Data'!$G$29,0,10*ROW('Water Data'!G170)))</f>
        <v/>
      </c>
      <c r="CE176" s="284" t="str">
        <f ca="true">+IF(OFFSET('Water Data'!$H$27,0,10*ROW('Water Data'!H170))="","",OFFSET('Water Data'!$H$27,0,10*ROW('Water Data'!H170)))</f>
        <v/>
      </c>
      <c r="CF176" s="284" t="str">
        <f ca="true">+IF(OFFSET('Water Data'!$H$28,0,10*ROW('Water Data'!H170))="","",OFFSET('Water Data'!$H$28,0,10*ROW('Water Data'!H170)))</f>
        <v/>
      </c>
      <c r="CG176" s="284" t="str">
        <f ca="true">+IF(OFFSET('Water Data'!$H$29,0,10*ROW('Water Data'!H170))="","",OFFSET('Water Data'!$H$29,0,10*ROW('Water Data'!H170)))</f>
        <v/>
      </c>
      <c r="CH176" s="284" t="str">
        <f ca="true">+IF(OFFSET('Water Data'!$I$27,0,10*ROW('Water Data'!I170))="","",OFFSET('Water Data'!$I$27,0,10*ROW('Water Data'!I170)))</f>
        <v/>
      </c>
      <c r="CI176" s="284" t="str">
        <f ca="true">+IF(OFFSET('Water Data'!$I$28,0,10*ROW('Water Data'!I170))="","",OFFSET('Water Data'!$I$28,0,10*ROW('Water Data'!I170)))</f>
        <v/>
      </c>
      <c r="CJ176" s="284" t="str">
        <f ca="true">+IF(OFFSET('Water Data'!$I$29,0,10*ROW('Water Data'!I170))="","",OFFSET('Water Data'!$I$29,0,10*ROW('Water Data'!I170)))</f>
        <v/>
      </c>
      <c r="CK176" s="284" t="str">
        <f ca="true">+IF(OFFSET('Sanitation Data'!$D$28,0,10*ROW('Sanitation Data'!D170))="","",OFFSET('Sanitation Data'!$D$28,0,10*ROW('Sanitation Data'!D170)))</f>
        <v/>
      </c>
      <c r="CL176" s="284" t="str">
        <f ca="true">+IF(OFFSET('Sanitation Data'!$D$29,0,10*ROW('Sanitation Data'!D170))="","",OFFSET('Sanitation Data'!$D$29,0,10*ROW('Sanitation Data'!D170)))</f>
        <v/>
      </c>
      <c r="CM176" s="284" t="str">
        <f ca="true">+IF(OFFSET('Sanitation Data'!$D$30,0,10*ROW('Sanitation Data'!D170))="","",OFFSET('Sanitation Data'!$D$30,0,10*ROW('Sanitation Data'!D170)))</f>
        <v/>
      </c>
      <c r="CN176" s="284" t="str">
        <f ca="true">+IF(OFFSET('Sanitation Data'!$D$31,0,10*ROW('Sanitation Data'!D170))="","",OFFSET('Sanitation Data'!$D$31,0,10*ROW('Sanitation Data'!D170)))</f>
        <v/>
      </c>
      <c r="CO176" s="284" t="str">
        <f ca="true">+IF(OFFSET('Sanitation Data'!$D$32,0,10*ROW('Sanitation Data'!D170))="","",OFFSET('Sanitation Data'!$D$32,0,10*ROW('Sanitation Data'!D170)))</f>
        <v/>
      </c>
      <c r="CP176" s="284" t="str">
        <f ca="true">+IF(OFFSET('Sanitation Data'!$E$28,0,10*ROW('Sanitation Data'!E170))="","",OFFSET('Sanitation Data'!$E$28,0,10*ROW('Sanitation Data'!E170)))</f>
        <v/>
      </c>
      <c r="CQ176" s="284" t="str">
        <f ca="true">+IF(OFFSET('Sanitation Data'!$E$29,0,10*ROW('Sanitation Data'!E170))="","",OFFSET('Sanitation Data'!$E$29,0,10*ROW('Sanitation Data'!E170)))</f>
        <v/>
      </c>
      <c r="CR176" s="284" t="str">
        <f ca="true">+IF(OFFSET('Sanitation Data'!$E$30,0,10*ROW('Sanitation Data'!E170))="","",OFFSET('Sanitation Data'!$E$30,0,10*ROW('Sanitation Data'!E170)))</f>
        <v/>
      </c>
      <c r="CS176" s="284" t="str">
        <f ca="true">+IF(OFFSET('Sanitation Data'!$E$31,0,10*ROW('Sanitation Data'!E170))="","",OFFSET('Sanitation Data'!$E$31,0,10*ROW('Sanitation Data'!E170)))</f>
        <v/>
      </c>
      <c r="CT176" s="284" t="str">
        <f ca="true">+IF(OFFSET('Sanitation Data'!$E$32,0,10*ROW('Sanitation Data'!E170))="","",OFFSET('Sanitation Data'!$E$32,0,10*ROW('Sanitation Data'!E170)))</f>
        <v/>
      </c>
      <c r="CU176" s="284" t="str">
        <f ca="true">+IF(OFFSET('Sanitation Data'!$F$28,0,10*ROW('Sanitation Data'!F170))="","",OFFSET('Sanitation Data'!$F$28,0,10*ROW('Sanitation Data'!F170)))</f>
        <v/>
      </c>
      <c r="CV176" s="284" t="str">
        <f ca="true">+IF(OFFSET('Sanitation Data'!$F$29,0,10*ROW('Sanitation Data'!F170))="","",OFFSET('Sanitation Data'!$F$29,0,10*ROW('Sanitation Data'!F170)))</f>
        <v/>
      </c>
      <c r="CW176" s="284" t="str">
        <f ca="true">+IF(OFFSET('Sanitation Data'!$F$30,0,10*ROW('Sanitation Data'!F170))="","",OFFSET('Sanitation Data'!$F$30,0,10*ROW('Sanitation Data'!F170)))</f>
        <v/>
      </c>
      <c r="CX176" s="284" t="str">
        <f ca="true">+IF(OFFSET('Sanitation Data'!$F$31,0,10*ROW('Sanitation Data'!F170))="","",OFFSET('Sanitation Data'!$F$31,0,10*ROW('Sanitation Data'!F170)))</f>
        <v/>
      </c>
      <c r="CY176" s="284" t="str">
        <f ca="true">+IF(OFFSET('Sanitation Data'!$F$32,0,10*ROW('Sanitation Data'!F170))="","",OFFSET('Sanitation Data'!$F$32,0,10*ROW('Sanitation Data'!F170)))</f>
        <v/>
      </c>
      <c r="CZ176" s="284" t="str">
        <f ca="true">+IF(OFFSET('Sanitation Data'!$G$28,0,10*ROW('Sanitation Data'!G170))="","",OFFSET('Sanitation Data'!$G$28,0,10*ROW('Sanitation Data'!G170)))</f>
        <v/>
      </c>
      <c r="DA176" s="284" t="str">
        <f ca="true">+IF(OFFSET('Sanitation Data'!$G$29,0,10*ROW('Sanitation Data'!G170))="","",OFFSET('Sanitation Data'!$G$29,0,10*ROW('Sanitation Data'!G170)))</f>
        <v/>
      </c>
      <c r="DB176" s="284" t="str">
        <f ca="true">+IF(OFFSET('Sanitation Data'!$G$30,0,10*ROW('Sanitation Data'!G170))="","",OFFSET('Sanitation Data'!$G$30,0,10*ROW('Sanitation Data'!G170)))</f>
        <v/>
      </c>
      <c r="DC176" s="284" t="str">
        <f ca="true">+IF(OFFSET('Sanitation Data'!$G$31,0,10*ROW('Sanitation Data'!G170))="","",OFFSET('Sanitation Data'!$G$31,0,10*ROW('Sanitation Data'!G170)))</f>
        <v/>
      </c>
      <c r="DD176" s="284" t="str">
        <f ca="true">+IF(OFFSET('Sanitation Data'!$G$32,0,10*ROW('Sanitation Data'!G170))="","",OFFSET('Sanitation Data'!$G$32,0,10*ROW('Sanitation Data'!G170)))</f>
        <v/>
      </c>
      <c r="DE176" s="284" t="str">
        <f ca="true">+IF(OFFSET('Sanitation Data'!$H$28,0,10*ROW('Sanitation Data'!H170))="","",OFFSET('Sanitation Data'!$H$28,0,10*ROW('Sanitation Data'!H170)))</f>
        <v/>
      </c>
      <c r="DF176" s="284" t="str">
        <f ca="true">+IF(OFFSET('Sanitation Data'!$H$29,0,10*ROW('Sanitation Data'!H170))="","",OFFSET('Sanitation Data'!$H$29,0,10*ROW('Sanitation Data'!H170)))</f>
        <v/>
      </c>
      <c r="DG176" s="284" t="str">
        <f ca="true">+IF(OFFSET('Sanitation Data'!$H$30,0,10*ROW('Sanitation Data'!H170))="","",OFFSET('Sanitation Data'!$H$30,0,10*ROW('Sanitation Data'!H170)))</f>
        <v/>
      </c>
      <c r="DH176" s="284" t="str">
        <f ca="true">+IF(OFFSET('Sanitation Data'!$H$31,0,10*ROW('Sanitation Data'!H170))="","",OFFSET('Sanitation Data'!$H$31,0,10*ROW('Sanitation Data'!H170)))</f>
        <v/>
      </c>
      <c r="DI176" s="284" t="str">
        <f ca="true">+IF(OFFSET('Sanitation Data'!$H$32,0,10*ROW('Sanitation Data'!H170))="","",OFFSET('Sanitation Data'!$H$32,0,10*ROW('Sanitation Data'!H170)))</f>
        <v/>
      </c>
      <c r="DJ176" s="284" t="str">
        <f ca="true">+IF(OFFSET('Sanitation Data'!$I$28,0,10*ROW('Sanitation Data'!I170))="","",OFFSET('Sanitation Data'!$I$28,0,10*ROW('Sanitation Data'!I170)))</f>
        <v/>
      </c>
      <c r="DK176" s="284" t="str">
        <f ca="true">+IF(OFFSET('Sanitation Data'!$I$29,0,10*ROW('Sanitation Data'!I170))="","",OFFSET('Sanitation Data'!$I$29,0,10*ROW('Sanitation Data'!I170)))</f>
        <v/>
      </c>
      <c r="DL176" s="284" t="str">
        <f ca="true">+IF(OFFSET('Sanitation Data'!$I$30,0,10*ROW('Sanitation Data'!I170))="","",OFFSET('Sanitation Data'!$I$30,0,10*ROW('Sanitation Data'!I170)))</f>
        <v/>
      </c>
      <c r="DM176" s="284" t="str">
        <f ca="true">+IF(OFFSET('Sanitation Data'!$I$31,0,10*ROW('Sanitation Data'!I170))="","",OFFSET('Sanitation Data'!$I$31,0,10*ROW('Sanitation Data'!I170)))</f>
        <v/>
      </c>
      <c r="DN176" s="284" t="str">
        <f ca="true">+IF(OFFSET('Sanitation Data'!$I$32,0,10*ROW('Sanitation Data'!I170))="","",OFFSET('Sanitation Data'!$I$32,0,10*ROW('Sanitation Data'!I170)))</f>
        <v/>
      </c>
      <c r="DO176" s="284" t="str">
        <f ca="true">+IF(OFFSET('Hygiene Data'!$D$11,0,10*ROW('Hygiene Data'!D170))="","",OFFSET('Hygiene Data'!$D$11,0,10*ROW('Hygiene Data'!D170)))</f>
        <v/>
      </c>
      <c r="DP176" s="284" t="str">
        <f ca="true">+IF(OFFSET('Hygiene Data'!$D$12,0,10*ROW('Hygiene Data'!D170))="","",OFFSET('Hygiene Data'!$D$12,0,10*ROW('Hygiene Data'!D170)))</f>
        <v/>
      </c>
      <c r="DQ176" s="284" t="str">
        <f ca="true">+IF(OFFSET('Hygiene Data'!$D$13,0,10*ROW('Hygiene Data'!D170))="","",OFFSET('Hygiene Data'!$D$13,0,10*ROW('Hygiene Data'!D170)))</f>
        <v/>
      </c>
      <c r="DR176" s="284" t="str">
        <f ca="true">+IF(OFFSET('Hygiene Data'!$E$11,0,10*ROW('Hygiene Data'!E170))="","",OFFSET('Hygiene Data'!$E$11,0,10*ROW('Hygiene Data'!E170)))</f>
        <v/>
      </c>
      <c r="DS176" s="284" t="str">
        <f ca="true">+IF(OFFSET('Hygiene Data'!$E$12,0,10*ROW('Hygiene Data'!E170))="","",OFFSET('Hygiene Data'!$E$12,0,10*ROW('Hygiene Data'!E170)))</f>
        <v/>
      </c>
      <c r="DT176" s="284" t="str">
        <f ca="true">+IF(OFFSET('Hygiene Data'!$E$13,0,10*ROW('Hygiene Data'!E170))="","",OFFSET('Hygiene Data'!$E$13,0,10*ROW('Hygiene Data'!E170)))</f>
        <v/>
      </c>
      <c r="DU176" s="284" t="str">
        <f ca="true">+IF(OFFSET('Hygiene Data'!$F$11,0,10*ROW('Hygiene Data'!F170))="","",OFFSET('Hygiene Data'!$F$11,0,10*ROW('Hygiene Data'!F170)))</f>
        <v/>
      </c>
      <c r="DV176" s="284" t="str">
        <f ca="true">+IF(OFFSET('Hygiene Data'!$F$12,0,10*ROW('Hygiene Data'!F170))="","",OFFSET('Hygiene Data'!$F$12,0,10*ROW('Hygiene Data'!F170)))</f>
        <v/>
      </c>
      <c r="DW176" s="284" t="str">
        <f ca="true">+IF(OFFSET('Hygiene Data'!$F$13,0,10*ROW('Hygiene Data'!F170))="","",OFFSET('Hygiene Data'!$F$13,0,10*ROW('Hygiene Data'!F170)))</f>
        <v/>
      </c>
      <c r="DX176" s="284" t="str">
        <f ca="true">+IF(OFFSET('Hygiene Data'!$G$11,0,10*ROW('Hygiene Data'!G170))="","",OFFSET('Hygiene Data'!$G$11,0,10*ROW('Hygiene Data'!G170)))</f>
        <v/>
      </c>
      <c r="DY176" s="284" t="str">
        <f ca="true">+IF(OFFSET('Hygiene Data'!$G$12,0,10*ROW('Hygiene Data'!G170))="","",OFFSET('Hygiene Data'!$G$12,0,10*ROW('Hygiene Data'!G170)))</f>
        <v/>
      </c>
      <c r="DZ176" s="284" t="str">
        <f ca="true">+IF(OFFSET('Hygiene Data'!$G$13,0,10*ROW('Hygiene Data'!G170))="","",OFFSET('Hygiene Data'!$G$13,0,10*ROW('Hygiene Data'!G170)))</f>
        <v/>
      </c>
      <c r="EA176" s="284" t="str">
        <f ca="true">+IF(OFFSET('Hygiene Data'!$H$11,0,10*ROW('Hygiene Data'!H170))="","",OFFSET('Hygiene Data'!$H$11,0,10*ROW('Hygiene Data'!H170)))</f>
        <v/>
      </c>
      <c r="EB176" s="284" t="str">
        <f ca="true">+IF(OFFSET('Hygiene Data'!$H$12,0,10*ROW('Hygiene Data'!H170))="","",OFFSET('Hygiene Data'!$H$12,0,10*ROW('Hygiene Data'!H170)))</f>
        <v/>
      </c>
      <c r="EC176" s="284" t="str">
        <f ca="true">+IF(OFFSET('Hygiene Data'!$H$13,0,10*ROW('Hygiene Data'!H170))="","",OFFSET('Hygiene Data'!$H$13,0,10*ROW('Hygiene Data'!H170)))</f>
        <v/>
      </c>
      <c r="ED176" s="284" t="str">
        <f ca="true">+IF(OFFSET('Hygiene Data'!$I$11,0,10*ROW('Hygiene Data'!I170))="","",OFFSET('Hygiene Data'!$I$11,0,10*ROW('Hygiene Data'!I170)))</f>
        <v/>
      </c>
      <c r="EE176" s="284" t="str">
        <f ca="true">+IF(OFFSET('Hygiene Data'!$I$12,0,10*ROW('Hygiene Data'!I170))="","",OFFSET('Hygiene Data'!$I$12,0,10*ROW('Hygiene Data'!I170)))</f>
        <v/>
      </c>
      <c r="EF176" s="284"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9"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4"/>
      <c r="BS177" s="284" t="str">
        <f ca="true">+IF(OFFSET('Water Data'!$D$27,0,10*ROW('Water Data'!D171))="","",OFFSET('Water Data'!$D$27,0,10*ROW('Water Data'!D171)))</f>
        <v/>
      </c>
      <c r="BT177" s="284" t="str">
        <f ca="true">+IF(OFFSET('Water Data'!$D$28,0,10*ROW('Water Data'!D171))="","",OFFSET('Water Data'!$D$28,0,10*ROW('Water Data'!D171)))</f>
        <v/>
      </c>
      <c r="BU177" s="284" t="str">
        <f ca="true">+IF(OFFSET('Water Data'!$D$29,0,10*ROW('Water Data'!D171))="","",OFFSET('Water Data'!$D$29,0,10*ROW('Water Data'!D171)))</f>
        <v/>
      </c>
      <c r="BV177" s="284" t="str">
        <f ca="true">+IF(OFFSET('Water Data'!$E$27,0,10*ROW('Water Data'!E171))="","",OFFSET('Water Data'!$E$27,0,10*ROW('Water Data'!E171)))</f>
        <v/>
      </c>
      <c r="BW177" s="284" t="str">
        <f ca="true">+IF(OFFSET('Water Data'!$E$28,0,10*ROW('Water Data'!E171))="","",OFFSET('Water Data'!$E$28,0,10*ROW('Water Data'!E171)))</f>
        <v/>
      </c>
      <c r="BX177" s="284" t="str">
        <f ca="true">+IF(OFFSET('Water Data'!$E$29,0,10*ROW('Water Data'!E171))="","",OFFSET('Water Data'!$E$29,0,10*ROW('Water Data'!E171)))</f>
        <v/>
      </c>
      <c r="BY177" s="284" t="str">
        <f ca="true">+IF(OFFSET('Water Data'!$F$27,0,10*ROW('Water Data'!F171))="","",OFFSET('Water Data'!$F$27,0,10*ROW('Water Data'!F171)))</f>
        <v/>
      </c>
      <c r="BZ177" s="284" t="str">
        <f ca="true">+IF(OFFSET('Water Data'!$F$28,0,10*ROW('Water Data'!F171))="","",OFFSET('Water Data'!$F$28,0,10*ROW('Water Data'!F171)))</f>
        <v/>
      </c>
      <c r="CA177" s="284" t="str">
        <f ca="true">+IF(OFFSET('Water Data'!$F$29,0,10*ROW('Water Data'!F171))="","",OFFSET('Water Data'!$F$29,0,10*ROW('Water Data'!F171)))</f>
        <v/>
      </c>
      <c r="CB177" s="284" t="str">
        <f ca="true">+IF(OFFSET('Water Data'!$G$27,0,10*ROW('Water Data'!G171))="","",OFFSET('Water Data'!$G$27,0,10*ROW('Water Data'!G171)))</f>
        <v/>
      </c>
      <c r="CC177" s="284" t="str">
        <f ca="true">+IF(OFFSET('Water Data'!$G$28,0,10*ROW('Water Data'!G171))="","",OFFSET('Water Data'!$G$28,0,10*ROW('Water Data'!G171)))</f>
        <v/>
      </c>
      <c r="CD177" s="284" t="str">
        <f ca="true">+IF(OFFSET('Water Data'!$G$29,0,10*ROW('Water Data'!G171))="","",OFFSET('Water Data'!$G$29,0,10*ROW('Water Data'!G171)))</f>
        <v/>
      </c>
      <c r="CE177" s="284" t="str">
        <f ca="true">+IF(OFFSET('Water Data'!$H$27,0,10*ROW('Water Data'!H171))="","",OFFSET('Water Data'!$H$27,0,10*ROW('Water Data'!H171)))</f>
        <v/>
      </c>
      <c r="CF177" s="284" t="str">
        <f ca="true">+IF(OFFSET('Water Data'!$H$28,0,10*ROW('Water Data'!H171))="","",OFFSET('Water Data'!$H$28,0,10*ROW('Water Data'!H171)))</f>
        <v/>
      </c>
      <c r="CG177" s="284" t="str">
        <f ca="true">+IF(OFFSET('Water Data'!$H$29,0,10*ROW('Water Data'!H171))="","",OFFSET('Water Data'!$H$29,0,10*ROW('Water Data'!H171)))</f>
        <v/>
      </c>
      <c r="CH177" s="284" t="str">
        <f ca="true">+IF(OFFSET('Water Data'!$I$27,0,10*ROW('Water Data'!I171))="","",OFFSET('Water Data'!$I$27,0,10*ROW('Water Data'!I171)))</f>
        <v/>
      </c>
      <c r="CI177" s="284" t="str">
        <f ca="true">+IF(OFFSET('Water Data'!$I$28,0,10*ROW('Water Data'!I171))="","",OFFSET('Water Data'!$I$28,0,10*ROW('Water Data'!I171)))</f>
        <v/>
      </c>
      <c r="CJ177" s="284" t="str">
        <f ca="true">+IF(OFFSET('Water Data'!$I$29,0,10*ROW('Water Data'!I171))="","",OFFSET('Water Data'!$I$29,0,10*ROW('Water Data'!I171)))</f>
        <v/>
      </c>
      <c r="CK177" s="284" t="str">
        <f ca="true">+IF(OFFSET('Sanitation Data'!$D$28,0,10*ROW('Sanitation Data'!D171))="","",OFFSET('Sanitation Data'!$D$28,0,10*ROW('Sanitation Data'!D171)))</f>
        <v/>
      </c>
      <c r="CL177" s="284" t="str">
        <f ca="true">+IF(OFFSET('Sanitation Data'!$D$29,0,10*ROW('Sanitation Data'!D171))="","",OFFSET('Sanitation Data'!$D$29,0,10*ROW('Sanitation Data'!D171)))</f>
        <v/>
      </c>
      <c r="CM177" s="284" t="str">
        <f ca="true">+IF(OFFSET('Sanitation Data'!$D$30,0,10*ROW('Sanitation Data'!D171))="","",OFFSET('Sanitation Data'!$D$30,0,10*ROW('Sanitation Data'!D171)))</f>
        <v/>
      </c>
      <c r="CN177" s="284" t="str">
        <f ca="true">+IF(OFFSET('Sanitation Data'!$D$31,0,10*ROW('Sanitation Data'!D171))="","",OFFSET('Sanitation Data'!$D$31,0,10*ROW('Sanitation Data'!D171)))</f>
        <v/>
      </c>
      <c r="CO177" s="284" t="str">
        <f ca="true">+IF(OFFSET('Sanitation Data'!$D$32,0,10*ROW('Sanitation Data'!D171))="","",OFFSET('Sanitation Data'!$D$32,0,10*ROW('Sanitation Data'!D171)))</f>
        <v/>
      </c>
      <c r="CP177" s="284" t="str">
        <f ca="true">+IF(OFFSET('Sanitation Data'!$E$28,0,10*ROW('Sanitation Data'!E171))="","",OFFSET('Sanitation Data'!$E$28,0,10*ROW('Sanitation Data'!E171)))</f>
        <v/>
      </c>
      <c r="CQ177" s="284" t="str">
        <f ca="true">+IF(OFFSET('Sanitation Data'!$E$29,0,10*ROW('Sanitation Data'!E171))="","",OFFSET('Sanitation Data'!$E$29,0,10*ROW('Sanitation Data'!E171)))</f>
        <v/>
      </c>
      <c r="CR177" s="284" t="str">
        <f ca="true">+IF(OFFSET('Sanitation Data'!$E$30,0,10*ROW('Sanitation Data'!E171))="","",OFFSET('Sanitation Data'!$E$30,0,10*ROW('Sanitation Data'!E171)))</f>
        <v/>
      </c>
      <c r="CS177" s="284" t="str">
        <f ca="true">+IF(OFFSET('Sanitation Data'!$E$31,0,10*ROW('Sanitation Data'!E171))="","",OFFSET('Sanitation Data'!$E$31,0,10*ROW('Sanitation Data'!E171)))</f>
        <v/>
      </c>
      <c r="CT177" s="284" t="str">
        <f ca="true">+IF(OFFSET('Sanitation Data'!$E$32,0,10*ROW('Sanitation Data'!E171))="","",OFFSET('Sanitation Data'!$E$32,0,10*ROW('Sanitation Data'!E171)))</f>
        <v/>
      </c>
      <c r="CU177" s="284" t="str">
        <f ca="true">+IF(OFFSET('Sanitation Data'!$F$28,0,10*ROW('Sanitation Data'!F171))="","",OFFSET('Sanitation Data'!$F$28,0,10*ROW('Sanitation Data'!F171)))</f>
        <v/>
      </c>
      <c r="CV177" s="284" t="str">
        <f ca="true">+IF(OFFSET('Sanitation Data'!$F$29,0,10*ROW('Sanitation Data'!F171))="","",OFFSET('Sanitation Data'!$F$29,0,10*ROW('Sanitation Data'!F171)))</f>
        <v/>
      </c>
      <c r="CW177" s="284" t="str">
        <f ca="true">+IF(OFFSET('Sanitation Data'!$F$30,0,10*ROW('Sanitation Data'!F171))="","",OFFSET('Sanitation Data'!$F$30,0,10*ROW('Sanitation Data'!F171)))</f>
        <v/>
      </c>
      <c r="CX177" s="284" t="str">
        <f ca="true">+IF(OFFSET('Sanitation Data'!$F$31,0,10*ROW('Sanitation Data'!F171))="","",OFFSET('Sanitation Data'!$F$31,0,10*ROW('Sanitation Data'!F171)))</f>
        <v/>
      </c>
      <c r="CY177" s="284" t="str">
        <f ca="true">+IF(OFFSET('Sanitation Data'!$F$32,0,10*ROW('Sanitation Data'!F171))="","",OFFSET('Sanitation Data'!$F$32,0,10*ROW('Sanitation Data'!F171)))</f>
        <v/>
      </c>
      <c r="CZ177" s="284" t="str">
        <f ca="true">+IF(OFFSET('Sanitation Data'!$G$28,0,10*ROW('Sanitation Data'!G171))="","",OFFSET('Sanitation Data'!$G$28,0,10*ROW('Sanitation Data'!G171)))</f>
        <v/>
      </c>
      <c r="DA177" s="284" t="str">
        <f ca="true">+IF(OFFSET('Sanitation Data'!$G$29,0,10*ROW('Sanitation Data'!G171))="","",OFFSET('Sanitation Data'!$G$29,0,10*ROW('Sanitation Data'!G171)))</f>
        <v/>
      </c>
      <c r="DB177" s="284" t="str">
        <f ca="true">+IF(OFFSET('Sanitation Data'!$G$30,0,10*ROW('Sanitation Data'!G171))="","",OFFSET('Sanitation Data'!$G$30,0,10*ROW('Sanitation Data'!G171)))</f>
        <v/>
      </c>
      <c r="DC177" s="284" t="str">
        <f ca="true">+IF(OFFSET('Sanitation Data'!$G$31,0,10*ROW('Sanitation Data'!G171))="","",OFFSET('Sanitation Data'!$G$31,0,10*ROW('Sanitation Data'!G171)))</f>
        <v/>
      </c>
      <c r="DD177" s="284" t="str">
        <f ca="true">+IF(OFFSET('Sanitation Data'!$G$32,0,10*ROW('Sanitation Data'!G171))="","",OFFSET('Sanitation Data'!$G$32,0,10*ROW('Sanitation Data'!G171)))</f>
        <v/>
      </c>
      <c r="DE177" s="284" t="str">
        <f ca="true">+IF(OFFSET('Sanitation Data'!$H$28,0,10*ROW('Sanitation Data'!H171))="","",OFFSET('Sanitation Data'!$H$28,0,10*ROW('Sanitation Data'!H171)))</f>
        <v/>
      </c>
      <c r="DF177" s="284" t="str">
        <f ca="true">+IF(OFFSET('Sanitation Data'!$H$29,0,10*ROW('Sanitation Data'!H171))="","",OFFSET('Sanitation Data'!$H$29,0,10*ROW('Sanitation Data'!H171)))</f>
        <v/>
      </c>
      <c r="DG177" s="284" t="str">
        <f ca="true">+IF(OFFSET('Sanitation Data'!$H$30,0,10*ROW('Sanitation Data'!H171))="","",OFFSET('Sanitation Data'!$H$30,0,10*ROW('Sanitation Data'!H171)))</f>
        <v/>
      </c>
      <c r="DH177" s="284" t="str">
        <f ca="true">+IF(OFFSET('Sanitation Data'!$H$31,0,10*ROW('Sanitation Data'!H171))="","",OFFSET('Sanitation Data'!$H$31,0,10*ROW('Sanitation Data'!H171)))</f>
        <v/>
      </c>
      <c r="DI177" s="284" t="str">
        <f ca="true">+IF(OFFSET('Sanitation Data'!$H$32,0,10*ROW('Sanitation Data'!H171))="","",OFFSET('Sanitation Data'!$H$32,0,10*ROW('Sanitation Data'!H171)))</f>
        <v/>
      </c>
      <c r="DJ177" s="284" t="str">
        <f ca="true">+IF(OFFSET('Sanitation Data'!$I$28,0,10*ROW('Sanitation Data'!I171))="","",OFFSET('Sanitation Data'!$I$28,0,10*ROW('Sanitation Data'!I171)))</f>
        <v/>
      </c>
      <c r="DK177" s="284" t="str">
        <f ca="true">+IF(OFFSET('Sanitation Data'!$I$29,0,10*ROW('Sanitation Data'!I171))="","",OFFSET('Sanitation Data'!$I$29,0,10*ROW('Sanitation Data'!I171)))</f>
        <v/>
      </c>
      <c r="DL177" s="284" t="str">
        <f ca="true">+IF(OFFSET('Sanitation Data'!$I$30,0,10*ROW('Sanitation Data'!I171))="","",OFFSET('Sanitation Data'!$I$30,0,10*ROW('Sanitation Data'!I171)))</f>
        <v/>
      </c>
      <c r="DM177" s="284" t="str">
        <f ca="true">+IF(OFFSET('Sanitation Data'!$I$31,0,10*ROW('Sanitation Data'!I171))="","",OFFSET('Sanitation Data'!$I$31,0,10*ROW('Sanitation Data'!I171)))</f>
        <v/>
      </c>
      <c r="DN177" s="284" t="str">
        <f ca="true">+IF(OFFSET('Sanitation Data'!$I$32,0,10*ROW('Sanitation Data'!I171))="","",OFFSET('Sanitation Data'!$I$32,0,10*ROW('Sanitation Data'!I171)))</f>
        <v/>
      </c>
      <c r="DO177" s="284" t="str">
        <f ca="true">+IF(OFFSET('Hygiene Data'!$D$11,0,10*ROW('Hygiene Data'!D171))="","",OFFSET('Hygiene Data'!$D$11,0,10*ROW('Hygiene Data'!D171)))</f>
        <v/>
      </c>
      <c r="DP177" s="284" t="str">
        <f ca="true">+IF(OFFSET('Hygiene Data'!$D$12,0,10*ROW('Hygiene Data'!D171))="","",OFFSET('Hygiene Data'!$D$12,0,10*ROW('Hygiene Data'!D171)))</f>
        <v/>
      </c>
      <c r="DQ177" s="284" t="str">
        <f ca="true">+IF(OFFSET('Hygiene Data'!$D$13,0,10*ROW('Hygiene Data'!D171))="","",OFFSET('Hygiene Data'!$D$13,0,10*ROW('Hygiene Data'!D171)))</f>
        <v/>
      </c>
      <c r="DR177" s="284" t="str">
        <f ca="true">+IF(OFFSET('Hygiene Data'!$E$11,0,10*ROW('Hygiene Data'!E171))="","",OFFSET('Hygiene Data'!$E$11,0,10*ROW('Hygiene Data'!E171)))</f>
        <v/>
      </c>
      <c r="DS177" s="284" t="str">
        <f ca="true">+IF(OFFSET('Hygiene Data'!$E$12,0,10*ROW('Hygiene Data'!E171))="","",OFFSET('Hygiene Data'!$E$12,0,10*ROW('Hygiene Data'!E171)))</f>
        <v/>
      </c>
      <c r="DT177" s="284" t="str">
        <f ca="true">+IF(OFFSET('Hygiene Data'!$E$13,0,10*ROW('Hygiene Data'!E171))="","",OFFSET('Hygiene Data'!$E$13,0,10*ROW('Hygiene Data'!E171)))</f>
        <v/>
      </c>
      <c r="DU177" s="284" t="str">
        <f ca="true">+IF(OFFSET('Hygiene Data'!$F$11,0,10*ROW('Hygiene Data'!F171))="","",OFFSET('Hygiene Data'!$F$11,0,10*ROW('Hygiene Data'!F171)))</f>
        <v/>
      </c>
      <c r="DV177" s="284" t="str">
        <f ca="true">+IF(OFFSET('Hygiene Data'!$F$12,0,10*ROW('Hygiene Data'!F171))="","",OFFSET('Hygiene Data'!$F$12,0,10*ROW('Hygiene Data'!F171)))</f>
        <v/>
      </c>
      <c r="DW177" s="284" t="str">
        <f ca="true">+IF(OFFSET('Hygiene Data'!$F$13,0,10*ROW('Hygiene Data'!F171))="","",OFFSET('Hygiene Data'!$F$13,0,10*ROW('Hygiene Data'!F171)))</f>
        <v/>
      </c>
      <c r="DX177" s="284" t="str">
        <f ca="true">+IF(OFFSET('Hygiene Data'!$G$11,0,10*ROW('Hygiene Data'!G171))="","",OFFSET('Hygiene Data'!$G$11,0,10*ROW('Hygiene Data'!G171)))</f>
        <v/>
      </c>
      <c r="DY177" s="284" t="str">
        <f ca="true">+IF(OFFSET('Hygiene Data'!$G$12,0,10*ROW('Hygiene Data'!G171))="","",OFFSET('Hygiene Data'!$G$12,0,10*ROW('Hygiene Data'!G171)))</f>
        <v/>
      </c>
      <c r="DZ177" s="284" t="str">
        <f ca="true">+IF(OFFSET('Hygiene Data'!$G$13,0,10*ROW('Hygiene Data'!G171))="","",OFFSET('Hygiene Data'!$G$13,0,10*ROW('Hygiene Data'!G171)))</f>
        <v/>
      </c>
      <c r="EA177" s="284" t="str">
        <f ca="true">+IF(OFFSET('Hygiene Data'!$H$11,0,10*ROW('Hygiene Data'!H171))="","",OFFSET('Hygiene Data'!$H$11,0,10*ROW('Hygiene Data'!H171)))</f>
        <v/>
      </c>
      <c r="EB177" s="284" t="str">
        <f ca="true">+IF(OFFSET('Hygiene Data'!$H$12,0,10*ROW('Hygiene Data'!H171))="","",OFFSET('Hygiene Data'!$H$12,0,10*ROW('Hygiene Data'!H171)))</f>
        <v/>
      </c>
      <c r="EC177" s="284" t="str">
        <f ca="true">+IF(OFFSET('Hygiene Data'!$H$13,0,10*ROW('Hygiene Data'!H171))="","",OFFSET('Hygiene Data'!$H$13,0,10*ROW('Hygiene Data'!H171)))</f>
        <v/>
      </c>
      <c r="ED177" s="284" t="str">
        <f ca="true">+IF(OFFSET('Hygiene Data'!$I$11,0,10*ROW('Hygiene Data'!I171))="","",OFFSET('Hygiene Data'!$I$11,0,10*ROW('Hygiene Data'!I171)))</f>
        <v/>
      </c>
      <c r="EE177" s="284" t="str">
        <f ca="true">+IF(OFFSET('Hygiene Data'!$I$12,0,10*ROW('Hygiene Data'!I171))="","",OFFSET('Hygiene Data'!$I$12,0,10*ROW('Hygiene Data'!I171)))</f>
        <v/>
      </c>
      <c r="EF177" s="284"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9"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4"/>
      <c r="BS178" s="284" t="str">
        <f ca="true">+IF(OFFSET('Water Data'!$D$27,0,10*ROW('Water Data'!D172))="","",OFFSET('Water Data'!$D$27,0,10*ROW('Water Data'!D172)))</f>
        <v/>
      </c>
      <c r="BT178" s="284" t="str">
        <f ca="true">+IF(OFFSET('Water Data'!$D$28,0,10*ROW('Water Data'!D172))="","",OFFSET('Water Data'!$D$28,0,10*ROW('Water Data'!D172)))</f>
        <v/>
      </c>
      <c r="BU178" s="284" t="str">
        <f ca="true">+IF(OFFSET('Water Data'!$D$29,0,10*ROW('Water Data'!D172))="","",OFFSET('Water Data'!$D$29,0,10*ROW('Water Data'!D172)))</f>
        <v/>
      </c>
      <c r="BV178" s="284" t="str">
        <f ca="true">+IF(OFFSET('Water Data'!$E$27,0,10*ROW('Water Data'!E172))="","",OFFSET('Water Data'!$E$27,0,10*ROW('Water Data'!E172)))</f>
        <v/>
      </c>
      <c r="BW178" s="284" t="str">
        <f ca="true">+IF(OFFSET('Water Data'!$E$28,0,10*ROW('Water Data'!E172))="","",OFFSET('Water Data'!$E$28,0,10*ROW('Water Data'!E172)))</f>
        <v/>
      </c>
      <c r="BX178" s="284" t="str">
        <f ca="true">+IF(OFFSET('Water Data'!$E$29,0,10*ROW('Water Data'!E172))="","",OFFSET('Water Data'!$E$29,0,10*ROW('Water Data'!E172)))</f>
        <v/>
      </c>
      <c r="BY178" s="284" t="str">
        <f ca="true">+IF(OFFSET('Water Data'!$F$27,0,10*ROW('Water Data'!F172))="","",OFFSET('Water Data'!$F$27,0,10*ROW('Water Data'!F172)))</f>
        <v/>
      </c>
      <c r="BZ178" s="284" t="str">
        <f ca="true">+IF(OFFSET('Water Data'!$F$28,0,10*ROW('Water Data'!F172))="","",OFFSET('Water Data'!$F$28,0,10*ROW('Water Data'!F172)))</f>
        <v/>
      </c>
      <c r="CA178" s="284" t="str">
        <f ca="true">+IF(OFFSET('Water Data'!$F$29,0,10*ROW('Water Data'!F172))="","",OFFSET('Water Data'!$F$29,0,10*ROW('Water Data'!F172)))</f>
        <v/>
      </c>
      <c r="CB178" s="284" t="str">
        <f ca="true">+IF(OFFSET('Water Data'!$G$27,0,10*ROW('Water Data'!G172))="","",OFFSET('Water Data'!$G$27,0,10*ROW('Water Data'!G172)))</f>
        <v/>
      </c>
      <c r="CC178" s="284" t="str">
        <f ca="true">+IF(OFFSET('Water Data'!$G$28,0,10*ROW('Water Data'!G172))="","",OFFSET('Water Data'!$G$28,0,10*ROW('Water Data'!G172)))</f>
        <v/>
      </c>
      <c r="CD178" s="284" t="str">
        <f ca="true">+IF(OFFSET('Water Data'!$G$29,0,10*ROW('Water Data'!G172))="","",OFFSET('Water Data'!$G$29,0,10*ROW('Water Data'!G172)))</f>
        <v/>
      </c>
      <c r="CE178" s="284" t="str">
        <f ca="true">+IF(OFFSET('Water Data'!$H$27,0,10*ROW('Water Data'!H172))="","",OFFSET('Water Data'!$H$27,0,10*ROW('Water Data'!H172)))</f>
        <v/>
      </c>
      <c r="CF178" s="284" t="str">
        <f ca="true">+IF(OFFSET('Water Data'!$H$28,0,10*ROW('Water Data'!H172))="","",OFFSET('Water Data'!$H$28,0,10*ROW('Water Data'!H172)))</f>
        <v/>
      </c>
      <c r="CG178" s="284" t="str">
        <f ca="true">+IF(OFFSET('Water Data'!$H$29,0,10*ROW('Water Data'!H172))="","",OFFSET('Water Data'!$H$29,0,10*ROW('Water Data'!H172)))</f>
        <v/>
      </c>
      <c r="CH178" s="284" t="str">
        <f ca="true">+IF(OFFSET('Water Data'!$I$27,0,10*ROW('Water Data'!I172))="","",OFFSET('Water Data'!$I$27,0,10*ROW('Water Data'!I172)))</f>
        <v/>
      </c>
      <c r="CI178" s="284" t="str">
        <f ca="true">+IF(OFFSET('Water Data'!$I$28,0,10*ROW('Water Data'!I172))="","",OFFSET('Water Data'!$I$28,0,10*ROW('Water Data'!I172)))</f>
        <v/>
      </c>
      <c r="CJ178" s="284" t="str">
        <f ca="true">+IF(OFFSET('Water Data'!$I$29,0,10*ROW('Water Data'!I172))="","",OFFSET('Water Data'!$I$29,0,10*ROW('Water Data'!I172)))</f>
        <v/>
      </c>
      <c r="CK178" s="284" t="str">
        <f ca="true">+IF(OFFSET('Sanitation Data'!$D$28,0,10*ROW('Sanitation Data'!D172))="","",OFFSET('Sanitation Data'!$D$28,0,10*ROW('Sanitation Data'!D172)))</f>
        <v/>
      </c>
      <c r="CL178" s="284" t="str">
        <f ca="true">+IF(OFFSET('Sanitation Data'!$D$29,0,10*ROW('Sanitation Data'!D172))="","",OFFSET('Sanitation Data'!$D$29,0,10*ROW('Sanitation Data'!D172)))</f>
        <v/>
      </c>
      <c r="CM178" s="284" t="str">
        <f ca="true">+IF(OFFSET('Sanitation Data'!$D$30,0,10*ROW('Sanitation Data'!D172))="","",OFFSET('Sanitation Data'!$D$30,0,10*ROW('Sanitation Data'!D172)))</f>
        <v/>
      </c>
      <c r="CN178" s="284" t="str">
        <f ca="true">+IF(OFFSET('Sanitation Data'!$D$31,0,10*ROW('Sanitation Data'!D172))="","",OFFSET('Sanitation Data'!$D$31,0,10*ROW('Sanitation Data'!D172)))</f>
        <v/>
      </c>
      <c r="CO178" s="284" t="str">
        <f ca="true">+IF(OFFSET('Sanitation Data'!$D$32,0,10*ROW('Sanitation Data'!D172))="","",OFFSET('Sanitation Data'!$D$32,0,10*ROW('Sanitation Data'!D172)))</f>
        <v/>
      </c>
      <c r="CP178" s="284" t="str">
        <f ca="true">+IF(OFFSET('Sanitation Data'!$E$28,0,10*ROW('Sanitation Data'!E172))="","",OFFSET('Sanitation Data'!$E$28,0,10*ROW('Sanitation Data'!E172)))</f>
        <v/>
      </c>
      <c r="CQ178" s="284" t="str">
        <f ca="true">+IF(OFFSET('Sanitation Data'!$E$29,0,10*ROW('Sanitation Data'!E172))="","",OFFSET('Sanitation Data'!$E$29,0,10*ROW('Sanitation Data'!E172)))</f>
        <v/>
      </c>
      <c r="CR178" s="284" t="str">
        <f ca="true">+IF(OFFSET('Sanitation Data'!$E$30,0,10*ROW('Sanitation Data'!E172))="","",OFFSET('Sanitation Data'!$E$30,0,10*ROW('Sanitation Data'!E172)))</f>
        <v/>
      </c>
      <c r="CS178" s="284" t="str">
        <f ca="true">+IF(OFFSET('Sanitation Data'!$E$31,0,10*ROW('Sanitation Data'!E172))="","",OFFSET('Sanitation Data'!$E$31,0,10*ROW('Sanitation Data'!E172)))</f>
        <v/>
      </c>
      <c r="CT178" s="284" t="str">
        <f ca="true">+IF(OFFSET('Sanitation Data'!$E$32,0,10*ROW('Sanitation Data'!E172))="","",OFFSET('Sanitation Data'!$E$32,0,10*ROW('Sanitation Data'!E172)))</f>
        <v/>
      </c>
      <c r="CU178" s="284" t="str">
        <f ca="true">+IF(OFFSET('Sanitation Data'!$F$28,0,10*ROW('Sanitation Data'!F172))="","",OFFSET('Sanitation Data'!$F$28,0,10*ROW('Sanitation Data'!F172)))</f>
        <v/>
      </c>
      <c r="CV178" s="284" t="str">
        <f ca="true">+IF(OFFSET('Sanitation Data'!$F$29,0,10*ROW('Sanitation Data'!F172))="","",OFFSET('Sanitation Data'!$F$29,0,10*ROW('Sanitation Data'!F172)))</f>
        <v/>
      </c>
      <c r="CW178" s="284" t="str">
        <f ca="true">+IF(OFFSET('Sanitation Data'!$F$30,0,10*ROW('Sanitation Data'!F172))="","",OFFSET('Sanitation Data'!$F$30,0,10*ROW('Sanitation Data'!F172)))</f>
        <v/>
      </c>
      <c r="CX178" s="284" t="str">
        <f ca="true">+IF(OFFSET('Sanitation Data'!$F$31,0,10*ROW('Sanitation Data'!F172))="","",OFFSET('Sanitation Data'!$F$31,0,10*ROW('Sanitation Data'!F172)))</f>
        <v/>
      </c>
      <c r="CY178" s="284" t="str">
        <f ca="true">+IF(OFFSET('Sanitation Data'!$F$32,0,10*ROW('Sanitation Data'!F172))="","",OFFSET('Sanitation Data'!$F$32,0,10*ROW('Sanitation Data'!F172)))</f>
        <v/>
      </c>
      <c r="CZ178" s="284" t="str">
        <f ca="true">+IF(OFFSET('Sanitation Data'!$G$28,0,10*ROW('Sanitation Data'!G172))="","",OFFSET('Sanitation Data'!$G$28,0,10*ROW('Sanitation Data'!G172)))</f>
        <v/>
      </c>
      <c r="DA178" s="284" t="str">
        <f ca="true">+IF(OFFSET('Sanitation Data'!$G$29,0,10*ROW('Sanitation Data'!G172))="","",OFFSET('Sanitation Data'!$G$29,0,10*ROW('Sanitation Data'!G172)))</f>
        <v/>
      </c>
      <c r="DB178" s="284" t="str">
        <f ca="true">+IF(OFFSET('Sanitation Data'!$G$30,0,10*ROW('Sanitation Data'!G172))="","",OFFSET('Sanitation Data'!$G$30,0,10*ROW('Sanitation Data'!G172)))</f>
        <v/>
      </c>
      <c r="DC178" s="284" t="str">
        <f ca="true">+IF(OFFSET('Sanitation Data'!$G$31,0,10*ROW('Sanitation Data'!G172))="","",OFFSET('Sanitation Data'!$G$31,0,10*ROW('Sanitation Data'!G172)))</f>
        <v/>
      </c>
      <c r="DD178" s="284" t="str">
        <f ca="true">+IF(OFFSET('Sanitation Data'!$G$32,0,10*ROW('Sanitation Data'!G172))="","",OFFSET('Sanitation Data'!$G$32,0,10*ROW('Sanitation Data'!G172)))</f>
        <v/>
      </c>
      <c r="DE178" s="284" t="str">
        <f ca="true">+IF(OFFSET('Sanitation Data'!$H$28,0,10*ROW('Sanitation Data'!H172))="","",OFFSET('Sanitation Data'!$H$28,0,10*ROW('Sanitation Data'!H172)))</f>
        <v/>
      </c>
      <c r="DF178" s="284" t="str">
        <f ca="true">+IF(OFFSET('Sanitation Data'!$H$29,0,10*ROW('Sanitation Data'!H172))="","",OFFSET('Sanitation Data'!$H$29,0,10*ROW('Sanitation Data'!H172)))</f>
        <v/>
      </c>
      <c r="DG178" s="284" t="str">
        <f ca="true">+IF(OFFSET('Sanitation Data'!$H$30,0,10*ROW('Sanitation Data'!H172))="","",OFFSET('Sanitation Data'!$H$30,0,10*ROW('Sanitation Data'!H172)))</f>
        <v/>
      </c>
      <c r="DH178" s="284" t="str">
        <f ca="true">+IF(OFFSET('Sanitation Data'!$H$31,0,10*ROW('Sanitation Data'!H172))="","",OFFSET('Sanitation Data'!$H$31,0,10*ROW('Sanitation Data'!H172)))</f>
        <v/>
      </c>
      <c r="DI178" s="284" t="str">
        <f ca="true">+IF(OFFSET('Sanitation Data'!$H$32,0,10*ROW('Sanitation Data'!H172))="","",OFFSET('Sanitation Data'!$H$32,0,10*ROW('Sanitation Data'!H172)))</f>
        <v/>
      </c>
      <c r="DJ178" s="284" t="str">
        <f ca="true">+IF(OFFSET('Sanitation Data'!$I$28,0,10*ROW('Sanitation Data'!I172))="","",OFFSET('Sanitation Data'!$I$28,0,10*ROW('Sanitation Data'!I172)))</f>
        <v/>
      </c>
      <c r="DK178" s="284" t="str">
        <f ca="true">+IF(OFFSET('Sanitation Data'!$I$29,0,10*ROW('Sanitation Data'!I172))="","",OFFSET('Sanitation Data'!$I$29,0,10*ROW('Sanitation Data'!I172)))</f>
        <v/>
      </c>
      <c r="DL178" s="284" t="str">
        <f ca="true">+IF(OFFSET('Sanitation Data'!$I$30,0,10*ROW('Sanitation Data'!I172))="","",OFFSET('Sanitation Data'!$I$30,0,10*ROW('Sanitation Data'!I172)))</f>
        <v/>
      </c>
      <c r="DM178" s="284" t="str">
        <f ca="true">+IF(OFFSET('Sanitation Data'!$I$31,0,10*ROW('Sanitation Data'!I172))="","",OFFSET('Sanitation Data'!$I$31,0,10*ROW('Sanitation Data'!I172)))</f>
        <v/>
      </c>
      <c r="DN178" s="284" t="str">
        <f ca="true">+IF(OFFSET('Sanitation Data'!$I$32,0,10*ROW('Sanitation Data'!I172))="","",OFFSET('Sanitation Data'!$I$32,0,10*ROW('Sanitation Data'!I172)))</f>
        <v/>
      </c>
      <c r="DO178" s="284" t="str">
        <f ca="true">+IF(OFFSET('Hygiene Data'!$D$11,0,10*ROW('Hygiene Data'!D172))="","",OFFSET('Hygiene Data'!$D$11,0,10*ROW('Hygiene Data'!D172)))</f>
        <v/>
      </c>
      <c r="DP178" s="284" t="str">
        <f ca="true">+IF(OFFSET('Hygiene Data'!$D$12,0,10*ROW('Hygiene Data'!D172))="","",OFFSET('Hygiene Data'!$D$12,0,10*ROW('Hygiene Data'!D172)))</f>
        <v/>
      </c>
      <c r="DQ178" s="284" t="str">
        <f ca="true">+IF(OFFSET('Hygiene Data'!$D$13,0,10*ROW('Hygiene Data'!D172))="","",OFFSET('Hygiene Data'!$D$13,0,10*ROW('Hygiene Data'!D172)))</f>
        <v/>
      </c>
      <c r="DR178" s="284" t="str">
        <f ca="true">+IF(OFFSET('Hygiene Data'!$E$11,0,10*ROW('Hygiene Data'!E172))="","",OFFSET('Hygiene Data'!$E$11,0,10*ROW('Hygiene Data'!E172)))</f>
        <v/>
      </c>
      <c r="DS178" s="284" t="str">
        <f ca="true">+IF(OFFSET('Hygiene Data'!$E$12,0,10*ROW('Hygiene Data'!E172))="","",OFFSET('Hygiene Data'!$E$12,0,10*ROW('Hygiene Data'!E172)))</f>
        <v/>
      </c>
      <c r="DT178" s="284" t="str">
        <f ca="true">+IF(OFFSET('Hygiene Data'!$E$13,0,10*ROW('Hygiene Data'!E172))="","",OFFSET('Hygiene Data'!$E$13,0,10*ROW('Hygiene Data'!E172)))</f>
        <v/>
      </c>
      <c r="DU178" s="284" t="str">
        <f ca="true">+IF(OFFSET('Hygiene Data'!$F$11,0,10*ROW('Hygiene Data'!F172))="","",OFFSET('Hygiene Data'!$F$11,0,10*ROW('Hygiene Data'!F172)))</f>
        <v/>
      </c>
      <c r="DV178" s="284" t="str">
        <f ca="true">+IF(OFFSET('Hygiene Data'!$F$12,0,10*ROW('Hygiene Data'!F172))="","",OFFSET('Hygiene Data'!$F$12,0,10*ROW('Hygiene Data'!F172)))</f>
        <v/>
      </c>
      <c r="DW178" s="284" t="str">
        <f ca="true">+IF(OFFSET('Hygiene Data'!$F$13,0,10*ROW('Hygiene Data'!F172))="","",OFFSET('Hygiene Data'!$F$13,0,10*ROW('Hygiene Data'!F172)))</f>
        <v/>
      </c>
      <c r="DX178" s="284" t="str">
        <f ca="true">+IF(OFFSET('Hygiene Data'!$G$11,0,10*ROW('Hygiene Data'!G172))="","",OFFSET('Hygiene Data'!$G$11,0,10*ROW('Hygiene Data'!G172)))</f>
        <v/>
      </c>
      <c r="DY178" s="284" t="str">
        <f ca="true">+IF(OFFSET('Hygiene Data'!$G$12,0,10*ROW('Hygiene Data'!G172))="","",OFFSET('Hygiene Data'!$G$12,0,10*ROW('Hygiene Data'!G172)))</f>
        <v/>
      </c>
      <c r="DZ178" s="284" t="str">
        <f ca="true">+IF(OFFSET('Hygiene Data'!$G$13,0,10*ROW('Hygiene Data'!G172))="","",OFFSET('Hygiene Data'!$G$13,0,10*ROW('Hygiene Data'!G172)))</f>
        <v/>
      </c>
      <c r="EA178" s="284" t="str">
        <f ca="true">+IF(OFFSET('Hygiene Data'!$H$11,0,10*ROW('Hygiene Data'!H172))="","",OFFSET('Hygiene Data'!$H$11,0,10*ROW('Hygiene Data'!H172)))</f>
        <v/>
      </c>
      <c r="EB178" s="284" t="str">
        <f ca="true">+IF(OFFSET('Hygiene Data'!$H$12,0,10*ROW('Hygiene Data'!H172))="","",OFFSET('Hygiene Data'!$H$12,0,10*ROW('Hygiene Data'!H172)))</f>
        <v/>
      </c>
      <c r="EC178" s="284" t="str">
        <f ca="true">+IF(OFFSET('Hygiene Data'!$H$13,0,10*ROW('Hygiene Data'!H172))="","",OFFSET('Hygiene Data'!$H$13,0,10*ROW('Hygiene Data'!H172)))</f>
        <v/>
      </c>
      <c r="ED178" s="284" t="str">
        <f ca="true">+IF(OFFSET('Hygiene Data'!$I$11,0,10*ROW('Hygiene Data'!I172))="","",OFFSET('Hygiene Data'!$I$11,0,10*ROW('Hygiene Data'!I172)))</f>
        <v/>
      </c>
      <c r="EE178" s="284" t="str">
        <f ca="true">+IF(OFFSET('Hygiene Data'!$I$12,0,10*ROW('Hygiene Data'!I172))="","",OFFSET('Hygiene Data'!$I$12,0,10*ROW('Hygiene Data'!I172)))</f>
        <v/>
      </c>
      <c r="EF178" s="284"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9"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4"/>
      <c r="BS179" s="284" t="str">
        <f ca="true">+IF(OFFSET('Water Data'!$D$27,0,10*ROW('Water Data'!D173))="","",OFFSET('Water Data'!$D$27,0,10*ROW('Water Data'!D173)))</f>
        <v/>
      </c>
      <c r="BT179" s="284" t="str">
        <f ca="true">+IF(OFFSET('Water Data'!$D$28,0,10*ROW('Water Data'!D173))="","",OFFSET('Water Data'!$D$28,0,10*ROW('Water Data'!D173)))</f>
        <v/>
      </c>
      <c r="BU179" s="284" t="str">
        <f ca="true">+IF(OFFSET('Water Data'!$D$29,0,10*ROW('Water Data'!D173))="","",OFFSET('Water Data'!$D$29,0,10*ROW('Water Data'!D173)))</f>
        <v/>
      </c>
      <c r="BV179" s="284" t="str">
        <f ca="true">+IF(OFFSET('Water Data'!$E$27,0,10*ROW('Water Data'!E173))="","",OFFSET('Water Data'!$E$27,0,10*ROW('Water Data'!E173)))</f>
        <v/>
      </c>
      <c r="BW179" s="284" t="str">
        <f ca="true">+IF(OFFSET('Water Data'!$E$28,0,10*ROW('Water Data'!E173))="","",OFFSET('Water Data'!$E$28,0,10*ROW('Water Data'!E173)))</f>
        <v/>
      </c>
      <c r="BX179" s="284" t="str">
        <f ca="true">+IF(OFFSET('Water Data'!$E$29,0,10*ROW('Water Data'!E173))="","",OFFSET('Water Data'!$E$29,0,10*ROW('Water Data'!E173)))</f>
        <v/>
      </c>
      <c r="BY179" s="284" t="str">
        <f ca="true">+IF(OFFSET('Water Data'!$F$27,0,10*ROW('Water Data'!F173))="","",OFFSET('Water Data'!$F$27,0,10*ROW('Water Data'!F173)))</f>
        <v/>
      </c>
      <c r="BZ179" s="284" t="str">
        <f ca="true">+IF(OFFSET('Water Data'!$F$28,0,10*ROW('Water Data'!F173))="","",OFFSET('Water Data'!$F$28,0,10*ROW('Water Data'!F173)))</f>
        <v/>
      </c>
      <c r="CA179" s="284" t="str">
        <f ca="true">+IF(OFFSET('Water Data'!$F$29,0,10*ROW('Water Data'!F173))="","",OFFSET('Water Data'!$F$29,0,10*ROW('Water Data'!F173)))</f>
        <v/>
      </c>
      <c r="CB179" s="284" t="str">
        <f ca="true">+IF(OFFSET('Water Data'!$G$27,0,10*ROW('Water Data'!G173))="","",OFFSET('Water Data'!$G$27,0,10*ROW('Water Data'!G173)))</f>
        <v/>
      </c>
      <c r="CC179" s="284" t="str">
        <f ca="true">+IF(OFFSET('Water Data'!$G$28,0,10*ROW('Water Data'!G173))="","",OFFSET('Water Data'!$G$28,0,10*ROW('Water Data'!G173)))</f>
        <v/>
      </c>
      <c r="CD179" s="284" t="str">
        <f ca="true">+IF(OFFSET('Water Data'!$G$29,0,10*ROW('Water Data'!G173))="","",OFFSET('Water Data'!$G$29,0,10*ROW('Water Data'!G173)))</f>
        <v/>
      </c>
      <c r="CE179" s="284" t="str">
        <f ca="true">+IF(OFFSET('Water Data'!$H$27,0,10*ROW('Water Data'!H173))="","",OFFSET('Water Data'!$H$27,0,10*ROW('Water Data'!H173)))</f>
        <v/>
      </c>
      <c r="CF179" s="284" t="str">
        <f ca="true">+IF(OFFSET('Water Data'!$H$28,0,10*ROW('Water Data'!H173))="","",OFFSET('Water Data'!$H$28,0,10*ROW('Water Data'!H173)))</f>
        <v/>
      </c>
      <c r="CG179" s="284" t="str">
        <f ca="true">+IF(OFFSET('Water Data'!$H$29,0,10*ROW('Water Data'!H173))="","",OFFSET('Water Data'!$H$29,0,10*ROW('Water Data'!H173)))</f>
        <v/>
      </c>
      <c r="CH179" s="284" t="str">
        <f ca="true">+IF(OFFSET('Water Data'!$I$27,0,10*ROW('Water Data'!I173))="","",OFFSET('Water Data'!$I$27,0,10*ROW('Water Data'!I173)))</f>
        <v/>
      </c>
      <c r="CI179" s="284" t="str">
        <f ca="true">+IF(OFFSET('Water Data'!$I$28,0,10*ROW('Water Data'!I173))="","",OFFSET('Water Data'!$I$28,0,10*ROW('Water Data'!I173)))</f>
        <v/>
      </c>
      <c r="CJ179" s="284" t="str">
        <f ca="true">+IF(OFFSET('Water Data'!$I$29,0,10*ROW('Water Data'!I173))="","",OFFSET('Water Data'!$I$29,0,10*ROW('Water Data'!I173)))</f>
        <v/>
      </c>
      <c r="CK179" s="284" t="str">
        <f ca="true">+IF(OFFSET('Sanitation Data'!$D$28,0,10*ROW('Sanitation Data'!D173))="","",OFFSET('Sanitation Data'!$D$28,0,10*ROW('Sanitation Data'!D173)))</f>
        <v/>
      </c>
      <c r="CL179" s="284" t="str">
        <f ca="true">+IF(OFFSET('Sanitation Data'!$D$29,0,10*ROW('Sanitation Data'!D173))="","",OFFSET('Sanitation Data'!$D$29,0,10*ROW('Sanitation Data'!D173)))</f>
        <v/>
      </c>
      <c r="CM179" s="284" t="str">
        <f ca="true">+IF(OFFSET('Sanitation Data'!$D$30,0,10*ROW('Sanitation Data'!D173))="","",OFFSET('Sanitation Data'!$D$30,0,10*ROW('Sanitation Data'!D173)))</f>
        <v/>
      </c>
      <c r="CN179" s="284" t="str">
        <f ca="true">+IF(OFFSET('Sanitation Data'!$D$31,0,10*ROW('Sanitation Data'!D173))="","",OFFSET('Sanitation Data'!$D$31,0,10*ROW('Sanitation Data'!D173)))</f>
        <v/>
      </c>
      <c r="CO179" s="284" t="str">
        <f ca="true">+IF(OFFSET('Sanitation Data'!$D$32,0,10*ROW('Sanitation Data'!D173))="","",OFFSET('Sanitation Data'!$D$32,0,10*ROW('Sanitation Data'!D173)))</f>
        <v/>
      </c>
      <c r="CP179" s="284" t="str">
        <f ca="true">+IF(OFFSET('Sanitation Data'!$E$28,0,10*ROW('Sanitation Data'!E173))="","",OFFSET('Sanitation Data'!$E$28,0,10*ROW('Sanitation Data'!E173)))</f>
        <v/>
      </c>
      <c r="CQ179" s="284" t="str">
        <f ca="true">+IF(OFFSET('Sanitation Data'!$E$29,0,10*ROW('Sanitation Data'!E173))="","",OFFSET('Sanitation Data'!$E$29,0,10*ROW('Sanitation Data'!E173)))</f>
        <v/>
      </c>
      <c r="CR179" s="284" t="str">
        <f ca="true">+IF(OFFSET('Sanitation Data'!$E$30,0,10*ROW('Sanitation Data'!E173))="","",OFFSET('Sanitation Data'!$E$30,0,10*ROW('Sanitation Data'!E173)))</f>
        <v/>
      </c>
      <c r="CS179" s="284" t="str">
        <f ca="true">+IF(OFFSET('Sanitation Data'!$E$31,0,10*ROW('Sanitation Data'!E173))="","",OFFSET('Sanitation Data'!$E$31,0,10*ROW('Sanitation Data'!E173)))</f>
        <v/>
      </c>
      <c r="CT179" s="284" t="str">
        <f ca="true">+IF(OFFSET('Sanitation Data'!$E$32,0,10*ROW('Sanitation Data'!E173))="","",OFFSET('Sanitation Data'!$E$32,0,10*ROW('Sanitation Data'!E173)))</f>
        <v/>
      </c>
      <c r="CU179" s="284" t="str">
        <f ca="true">+IF(OFFSET('Sanitation Data'!$F$28,0,10*ROW('Sanitation Data'!F173))="","",OFFSET('Sanitation Data'!$F$28,0,10*ROW('Sanitation Data'!F173)))</f>
        <v/>
      </c>
      <c r="CV179" s="284" t="str">
        <f ca="true">+IF(OFFSET('Sanitation Data'!$F$29,0,10*ROW('Sanitation Data'!F173))="","",OFFSET('Sanitation Data'!$F$29,0,10*ROW('Sanitation Data'!F173)))</f>
        <v/>
      </c>
      <c r="CW179" s="284" t="str">
        <f ca="true">+IF(OFFSET('Sanitation Data'!$F$30,0,10*ROW('Sanitation Data'!F173))="","",OFFSET('Sanitation Data'!$F$30,0,10*ROW('Sanitation Data'!F173)))</f>
        <v/>
      </c>
      <c r="CX179" s="284" t="str">
        <f ca="true">+IF(OFFSET('Sanitation Data'!$F$31,0,10*ROW('Sanitation Data'!F173))="","",OFFSET('Sanitation Data'!$F$31,0,10*ROW('Sanitation Data'!F173)))</f>
        <v/>
      </c>
      <c r="CY179" s="284" t="str">
        <f ca="true">+IF(OFFSET('Sanitation Data'!$F$32,0,10*ROW('Sanitation Data'!F173))="","",OFFSET('Sanitation Data'!$F$32,0,10*ROW('Sanitation Data'!F173)))</f>
        <v/>
      </c>
      <c r="CZ179" s="284" t="str">
        <f ca="true">+IF(OFFSET('Sanitation Data'!$G$28,0,10*ROW('Sanitation Data'!G173))="","",OFFSET('Sanitation Data'!$G$28,0,10*ROW('Sanitation Data'!G173)))</f>
        <v/>
      </c>
      <c r="DA179" s="284" t="str">
        <f ca="true">+IF(OFFSET('Sanitation Data'!$G$29,0,10*ROW('Sanitation Data'!G173))="","",OFFSET('Sanitation Data'!$G$29,0,10*ROW('Sanitation Data'!G173)))</f>
        <v/>
      </c>
      <c r="DB179" s="284" t="str">
        <f ca="true">+IF(OFFSET('Sanitation Data'!$G$30,0,10*ROW('Sanitation Data'!G173))="","",OFFSET('Sanitation Data'!$G$30,0,10*ROW('Sanitation Data'!G173)))</f>
        <v/>
      </c>
      <c r="DC179" s="284" t="str">
        <f ca="true">+IF(OFFSET('Sanitation Data'!$G$31,0,10*ROW('Sanitation Data'!G173))="","",OFFSET('Sanitation Data'!$G$31,0,10*ROW('Sanitation Data'!G173)))</f>
        <v/>
      </c>
      <c r="DD179" s="284" t="str">
        <f ca="true">+IF(OFFSET('Sanitation Data'!$G$32,0,10*ROW('Sanitation Data'!G173))="","",OFFSET('Sanitation Data'!$G$32,0,10*ROW('Sanitation Data'!G173)))</f>
        <v/>
      </c>
      <c r="DE179" s="284" t="str">
        <f ca="true">+IF(OFFSET('Sanitation Data'!$H$28,0,10*ROW('Sanitation Data'!H173))="","",OFFSET('Sanitation Data'!$H$28,0,10*ROW('Sanitation Data'!H173)))</f>
        <v/>
      </c>
      <c r="DF179" s="284" t="str">
        <f ca="true">+IF(OFFSET('Sanitation Data'!$H$29,0,10*ROW('Sanitation Data'!H173))="","",OFFSET('Sanitation Data'!$H$29,0,10*ROW('Sanitation Data'!H173)))</f>
        <v/>
      </c>
      <c r="DG179" s="284" t="str">
        <f ca="true">+IF(OFFSET('Sanitation Data'!$H$30,0,10*ROW('Sanitation Data'!H173))="","",OFFSET('Sanitation Data'!$H$30,0,10*ROW('Sanitation Data'!H173)))</f>
        <v/>
      </c>
      <c r="DH179" s="284" t="str">
        <f ca="true">+IF(OFFSET('Sanitation Data'!$H$31,0,10*ROW('Sanitation Data'!H173))="","",OFFSET('Sanitation Data'!$H$31,0,10*ROW('Sanitation Data'!H173)))</f>
        <v/>
      </c>
      <c r="DI179" s="284" t="str">
        <f ca="true">+IF(OFFSET('Sanitation Data'!$H$32,0,10*ROW('Sanitation Data'!H173))="","",OFFSET('Sanitation Data'!$H$32,0,10*ROW('Sanitation Data'!H173)))</f>
        <v/>
      </c>
      <c r="DJ179" s="284" t="str">
        <f ca="true">+IF(OFFSET('Sanitation Data'!$I$28,0,10*ROW('Sanitation Data'!I173))="","",OFFSET('Sanitation Data'!$I$28,0,10*ROW('Sanitation Data'!I173)))</f>
        <v/>
      </c>
      <c r="DK179" s="284" t="str">
        <f ca="true">+IF(OFFSET('Sanitation Data'!$I$29,0,10*ROW('Sanitation Data'!I173))="","",OFFSET('Sanitation Data'!$I$29,0,10*ROW('Sanitation Data'!I173)))</f>
        <v/>
      </c>
      <c r="DL179" s="284" t="str">
        <f ca="true">+IF(OFFSET('Sanitation Data'!$I$30,0,10*ROW('Sanitation Data'!I173))="","",OFFSET('Sanitation Data'!$I$30,0,10*ROW('Sanitation Data'!I173)))</f>
        <v/>
      </c>
      <c r="DM179" s="284" t="str">
        <f ca="true">+IF(OFFSET('Sanitation Data'!$I$31,0,10*ROW('Sanitation Data'!I173))="","",OFFSET('Sanitation Data'!$I$31,0,10*ROW('Sanitation Data'!I173)))</f>
        <v/>
      </c>
      <c r="DN179" s="284" t="str">
        <f ca="true">+IF(OFFSET('Sanitation Data'!$I$32,0,10*ROW('Sanitation Data'!I173))="","",OFFSET('Sanitation Data'!$I$32,0,10*ROW('Sanitation Data'!I173)))</f>
        <v/>
      </c>
      <c r="DO179" s="284" t="str">
        <f ca="true">+IF(OFFSET('Hygiene Data'!$D$11,0,10*ROW('Hygiene Data'!D173))="","",OFFSET('Hygiene Data'!$D$11,0,10*ROW('Hygiene Data'!D173)))</f>
        <v/>
      </c>
      <c r="DP179" s="284" t="str">
        <f ca="true">+IF(OFFSET('Hygiene Data'!$D$12,0,10*ROW('Hygiene Data'!D173))="","",OFFSET('Hygiene Data'!$D$12,0,10*ROW('Hygiene Data'!D173)))</f>
        <v/>
      </c>
      <c r="DQ179" s="284" t="str">
        <f ca="true">+IF(OFFSET('Hygiene Data'!$D$13,0,10*ROW('Hygiene Data'!D173))="","",OFFSET('Hygiene Data'!$D$13,0,10*ROW('Hygiene Data'!D173)))</f>
        <v/>
      </c>
      <c r="DR179" s="284" t="str">
        <f ca="true">+IF(OFFSET('Hygiene Data'!$E$11,0,10*ROW('Hygiene Data'!E173))="","",OFFSET('Hygiene Data'!$E$11,0,10*ROW('Hygiene Data'!E173)))</f>
        <v/>
      </c>
      <c r="DS179" s="284" t="str">
        <f ca="true">+IF(OFFSET('Hygiene Data'!$E$12,0,10*ROW('Hygiene Data'!E173))="","",OFFSET('Hygiene Data'!$E$12,0,10*ROW('Hygiene Data'!E173)))</f>
        <v/>
      </c>
      <c r="DT179" s="284" t="str">
        <f ca="true">+IF(OFFSET('Hygiene Data'!$E$13,0,10*ROW('Hygiene Data'!E173))="","",OFFSET('Hygiene Data'!$E$13,0,10*ROW('Hygiene Data'!E173)))</f>
        <v/>
      </c>
      <c r="DU179" s="284" t="str">
        <f ca="true">+IF(OFFSET('Hygiene Data'!$F$11,0,10*ROW('Hygiene Data'!F173))="","",OFFSET('Hygiene Data'!$F$11,0,10*ROW('Hygiene Data'!F173)))</f>
        <v/>
      </c>
      <c r="DV179" s="284" t="str">
        <f ca="true">+IF(OFFSET('Hygiene Data'!$F$12,0,10*ROW('Hygiene Data'!F173))="","",OFFSET('Hygiene Data'!$F$12,0,10*ROW('Hygiene Data'!F173)))</f>
        <v/>
      </c>
      <c r="DW179" s="284" t="str">
        <f ca="true">+IF(OFFSET('Hygiene Data'!$F$13,0,10*ROW('Hygiene Data'!F173))="","",OFFSET('Hygiene Data'!$F$13,0,10*ROW('Hygiene Data'!F173)))</f>
        <v/>
      </c>
      <c r="DX179" s="284" t="str">
        <f ca="true">+IF(OFFSET('Hygiene Data'!$G$11,0,10*ROW('Hygiene Data'!G173))="","",OFFSET('Hygiene Data'!$G$11,0,10*ROW('Hygiene Data'!G173)))</f>
        <v/>
      </c>
      <c r="DY179" s="284" t="str">
        <f ca="true">+IF(OFFSET('Hygiene Data'!$G$12,0,10*ROW('Hygiene Data'!G173))="","",OFFSET('Hygiene Data'!$G$12,0,10*ROW('Hygiene Data'!G173)))</f>
        <v/>
      </c>
      <c r="DZ179" s="284" t="str">
        <f ca="true">+IF(OFFSET('Hygiene Data'!$G$13,0,10*ROW('Hygiene Data'!G173))="","",OFFSET('Hygiene Data'!$G$13,0,10*ROW('Hygiene Data'!G173)))</f>
        <v/>
      </c>
      <c r="EA179" s="284" t="str">
        <f ca="true">+IF(OFFSET('Hygiene Data'!$H$11,0,10*ROW('Hygiene Data'!H173))="","",OFFSET('Hygiene Data'!$H$11,0,10*ROW('Hygiene Data'!H173)))</f>
        <v/>
      </c>
      <c r="EB179" s="284" t="str">
        <f ca="true">+IF(OFFSET('Hygiene Data'!$H$12,0,10*ROW('Hygiene Data'!H173))="","",OFFSET('Hygiene Data'!$H$12,0,10*ROW('Hygiene Data'!H173)))</f>
        <v/>
      </c>
      <c r="EC179" s="284" t="str">
        <f ca="true">+IF(OFFSET('Hygiene Data'!$H$13,0,10*ROW('Hygiene Data'!H173))="","",OFFSET('Hygiene Data'!$H$13,0,10*ROW('Hygiene Data'!H173)))</f>
        <v/>
      </c>
      <c r="ED179" s="284" t="str">
        <f ca="true">+IF(OFFSET('Hygiene Data'!$I$11,0,10*ROW('Hygiene Data'!I173))="","",OFFSET('Hygiene Data'!$I$11,0,10*ROW('Hygiene Data'!I173)))</f>
        <v/>
      </c>
      <c r="EE179" s="284" t="str">
        <f ca="true">+IF(OFFSET('Hygiene Data'!$I$12,0,10*ROW('Hygiene Data'!I173))="","",OFFSET('Hygiene Data'!$I$12,0,10*ROW('Hygiene Data'!I173)))</f>
        <v/>
      </c>
      <c r="EF179" s="284"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9"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4"/>
      <c r="BS180" s="284" t="str">
        <f ca="true">+IF(OFFSET('Water Data'!$D$27,0,10*ROW('Water Data'!D174))="","",OFFSET('Water Data'!$D$27,0,10*ROW('Water Data'!D174)))</f>
        <v/>
      </c>
      <c r="BT180" s="284" t="str">
        <f ca="true">+IF(OFFSET('Water Data'!$D$28,0,10*ROW('Water Data'!D174))="","",OFFSET('Water Data'!$D$28,0,10*ROW('Water Data'!D174)))</f>
        <v/>
      </c>
      <c r="BU180" s="284" t="str">
        <f ca="true">+IF(OFFSET('Water Data'!$D$29,0,10*ROW('Water Data'!D174))="","",OFFSET('Water Data'!$D$29,0,10*ROW('Water Data'!D174)))</f>
        <v/>
      </c>
      <c r="BV180" s="284" t="str">
        <f ca="true">+IF(OFFSET('Water Data'!$E$27,0,10*ROW('Water Data'!E174))="","",OFFSET('Water Data'!$E$27,0,10*ROW('Water Data'!E174)))</f>
        <v/>
      </c>
      <c r="BW180" s="284" t="str">
        <f ca="true">+IF(OFFSET('Water Data'!$E$28,0,10*ROW('Water Data'!E174))="","",OFFSET('Water Data'!$E$28,0,10*ROW('Water Data'!E174)))</f>
        <v/>
      </c>
      <c r="BX180" s="284" t="str">
        <f ca="true">+IF(OFFSET('Water Data'!$E$29,0,10*ROW('Water Data'!E174))="","",OFFSET('Water Data'!$E$29,0,10*ROW('Water Data'!E174)))</f>
        <v/>
      </c>
      <c r="BY180" s="284" t="str">
        <f ca="true">+IF(OFFSET('Water Data'!$F$27,0,10*ROW('Water Data'!F174))="","",OFFSET('Water Data'!$F$27,0,10*ROW('Water Data'!F174)))</f>
        <v/>
      </c>
      <c r="BZ180" s="284" t="str">
        <f ca="true">+IF(OFFSET('Water Data'!$F$28,0,10*ROW('Water Data'!F174))="","",OFFSET('Water Data'!$F$28,0,10*ROW('Water Data'!F174)))</f>
        <v/>
      </c>
      <c r="CA180" s="284" t="str">
        <f ca="true">+IF(OFFSET('Water Data'!$F$29,0,10*ROW('Water Data'!F174))="","",OFFSET('Water Data'!$F$29,0,10*ROW('Water Data'!F174)))</f>
        <v/>
      </c>
      <c r="CB180" s="284" t="str">
        <f ca="true">+IF(OFFSET('Water Data'!$G$27,0,10*ROW('Water Data'!G174))="","",OFFSET('Water Data'!$G$27,0,10*ROW('Water Data'!G174)))</f>
        <v/>
      </c>
      <c r="CC180" s="284" t="str">
        <f ca="true">+IF(OFFSET('Water Data'!$G$28,0,10*ROW('Water Data'!G174))="","",OFFSET('Water Data'!$G$28,0,10*ROW('Water Data'!G174)))</f>
        <v/>
      </c>
      <c r="CD180" s="284" t="str">
        <f ca="true">+IF(OFFSET('Water Data'!$G$29,0,10*ROW('Water Data'!G174))="","",OFFSET('Water Data'!$G$29,0,10*ROW('Water Data'!G174)))</f>
        <v/>
      </c>
      <c r="CE180" s="284" t="str">
        <f ca="true">+IF(OFFSET('Water Data'!$H$27,0,10*ROW('Water Data'!H174))="","",OFFSET('Water Data'!$H$27,0,10*ROW('Water Data'!H174)))</f>
        <v/>
      </c>
      <c r="CF180" s="284" t="str">
        <f ca="true">+IF(OFFSET('Water Data'!$H$28,0,10*ROW('Water Data'!H174))="","",OFFSET('Water Data'!$H$28,0,10*ROW('Water Data'!H174)))</f>
        <v/>
      </c>
      <c r="CG180" s="284" t="str">
        <f ca="true">+IF(OFFSET('Water Data'!$H$29,0,10*ROW('Water Data'!H174))="","",OFFSET('Water Data'!$H$29,0,10*ROW('Water Data'!H174)))</f>
        <v/>
      </c>
      <c r="CH180" s="284" t="str">
        <f ca="true">+IF(OFFSET('Water Data'!$I$27,0,10*ROW('Water Data'!I174))="","",OFFSET('Water Data'!$I$27,0,10*ROW('Water Data'!I174)))</f>
        <v/>
      </c>
      <c r="CI180" s="284" t="str">
        <f ca="true">+IF(OFFSET('Water Data'!$I$28,0,10*ROW('Water Data'!I174))="","",OFFSET('Water Data'!$I$28,0,10*ROW('Water Data'!I174)))</f>
        <v/>
      </c>
      <c r="CJ180" s="284" t="str">
        <f ca="true">+IF(OFFSET('Water Data'!$I$29,0,10*ROW('Water Data'!I174))="","",OFFSET('Water Data'!$I$29,0,10*ROW('Water Data'!I174)))</f>
        <v/>
      </c>
      <c r="CK180" s="284" t="str">
        <f ca="true">+IF(OFFSET('Sanitation Data'!$D$28,0,10*ROW('Sanitation Data'!D174))="","",OFFSET('Sanitation Data'!$D$28,0,10*ROW('Sanitation Data'!D174)))</f>
        <v/>
      </c>
      <c r="CL180" s="284" t="str">
        <f ca="true">+IF(OFFSET('Sanitation Data'!$D$29,0,10*ROW('Sanitation Data'!D174))="","",OFFSET('Sanitation Data'!$D$29,0,10*ROW('Sanitation Data'!D174)))</f>
        <v/>
      </c>
      <c r="CM180" s="284" t="str">
        <f ca="true">+IF(OFFSET('Sanitation Data'!$D$30,0,10*ROW('Sanitation Data'!D174))="","",OFFSET('Sanitation Data'!$D$30,0,10*ROW('Sanitation Data'!D174)))</f>
        <v/>
      </c>
      <c r="CN180" s="284" t="str">
        <f ca="true">+IF(OFFSET('Sanitation Data'!$D$31,0,10*ROW('Sanitation Data'!D174))="","",OFFSET('Sanitation Data'!$D$31,0,10*ROW('Sanitation Data'!D174)))</f>
        <v/>
      </c>
      <c r="CO180" s="284" t="str">
        <f ca="true">+IF(OFFSET('Sanitation Data'!$D$32,0,10*ROW('Sanitation Data'!D174))="","",OFFSET('Sanitation Data'!$D$32,0,10*ROW('Sanitation Data'!D174)))</f>
        <v/>
      </c>
      <c r="CP180" s="284" t="str">
        <f ca="true">+IF(OFFSET('Sanitation Data'!$E$28,0,10*ROW('Sanitation Data'!E174))="","",OFFSET('Sanitation Data'!$E$28,0,10*ROW('Sanitation Data'!E174)))</f>
        <v/>
      </c>
      <c r="CQ180" s="284" t="str">
        <f ca="true">+IF(OFFSET('Sanitation Data'!$E$29,0,10*ROW('Sanitation Data'!E174))="","",OFFSET('Sanitation Data'!$E$29,0,10*ROW('Sanitation Data'!E174)))</f>
        <v/>
      </c>
      <c r="CR180" s="284" t="str">
        <f ca="true">+IF(OFFSET('Sanitation Data'!$E$30,0,10*ROW('Sanitation Data'!E174))="","",OFFSET('Sanitation Data'!$E$30,0,10*ROW('Sanitation Data'!E174)))</f>
        <v/>
      </c>
      <c r="CS180" s="284" t="str">
        <f ca="true">+IF(OFFSET('Sanitation Data'!$E$31,0,10*ROW('Sanitation Data'!E174))="","",OFFSET('Sanitation Data'!$E$31,0,10*ROW('Sanitation Data'!E174)))</f>
        <v/>
      </c>
      <c r="CT180" s="284" t="str">
        <f ca="true">+IF(OFFSET('Sanitation Data'!$E$32,0,10*ROW('Sanitation Data'!E174))="","",OFFSET('Sanitation Data'!$E$32,0,10*ROW('Sanitation Data'!E174)))</f>
        <v/>
      </c>
      <c r="CU180" s="284" t="str">
        <f ca="true">+IF(OFFSET('Sanitation Data'!$F$28,0,10*ROW('Sanitation Data'!F174))="","",OFFSET('Sanitation Data'!$F$28,0,10*ROW('Sanitation Data'!F174)))</f>
        <v/>
      </c>
      <c r="CV180" s="284" t="str">
        <f ca="true">+IF(OFFSET('Sanitation Data'!$F$29,0,10*ROW('Sanitation Data'!F174))="","",OFFSET('Sanitation Data'!$F$29,0,10*ROW('Sanitation Data'!F174)))</f>
        <v/>
      </c>
      <c r="CW180" s="284" t="str">
        <f ca="true">+IF(OFFSET('Sanitation Data'!$F$30,0,10*ROW('Sanitation Data'!F174))="","",OFFSET('Sanitation Data'!$F$30,0,10*ROW('Sanitation Data'!F174)))</f>
        <v/>
      </c>
      <c r="CX180" s="284" t="str">
        <f ca="true">+IF(OFFSET('Sanitation Data'!$F$31,0,10*ROW('Sanitation Data'!F174))="","",OFFSET('Sanitation Data'!$F$31,0,10*ROW('Sanitation Data'!F174)))</f>
        <v/>
      </c>
      <c r="CY180" s="284" t="str">
        <f ca="true">+IF(OFFSET('Sanitation Data'!$F$32,0,10*ROW('Sanitation Data'!F174))="","",OFFSET('Sanitation Data'!$F$32,0,10*ROW('Sanitation Data'!F174)))</f>
        <v/>
      </c>
      <c r="CZ180" s="284" t="str">
        <f ca="true">+IF(OFFSET('Sanitation Data'!$G$28,0,10*ROW('Sanitation Data'!G174))="","",OFFSET('Sanitation Data'!$G$28,0,10*ROW('Sanitation Data'!G174)))</f>
        <v/>
      </c>
      <c r="DA180" s="284" t="str">
        <f ca="true">+IF(OFFSET('Sanitation Data'!$G$29,0,10*ROW('Sanitation Data'!G174))="","",OFFSET('Sanitation Data'!$G$29,0,10*ROW('Sanitation Data'!G174)))</f>
        <v/>
      </c>
      <c r="DB180" s="284" t="str">
        <f ca="true">+IF(OFFSET('Sanitation Data'!$G$30,0,10*ROW('Sanitation Data'!G174))="","",OFFSET('Sanitation Data'!$G$30,0,10*ROW('Sanitation Data'!G174)))</f>
        <v/>
      </c>
      <c r="DC180" s="284" t="str">
        <f ca="true">+IF(OFFSET('Sanitation Data'!$G$31,0,10*ROW('Sanitation Data'!G174))="","",OFFSET('Sanitation Data'!$G$31,0,10*ROW('Sanitation Data'!G174)))</f>
        <v/>
      </c>
      <c r="DD180" s="284" t="str">
        <f ca="true">+IF(OFFSET('Sanitation Data'!$G$32,0,10*ROW('Sanitation Data'!G174))="","",OFFSET('Sanitation Data'!$G$32,0,10*ROW('Sanitation Data'!G174)))</f>
        <v/>
      </c>
      <c r="DE180" s="284" t="str">
        <f ca="true">+IF(OFFSET('Sanitation Data'!$H$28,0,10*ROW('Sanitation Data'!H174))="","",OFFSET('Sanitation Data'!$H$28,0,10*ROW('Sanitation Data'!H174)))</f>
        <v/>
      </c>
      <c r="DF180" s="284" t="str">
        <f ca="true">+IF(OFFSET('Sanitation Data'!$H$29,0,10*ROW('Sanitation Data'!H174))="","",OFFSET('Sanitation Data'!$H$29,0,10*ROW('Sanitation Data'!H174)))</f>
        <v/>
      </c>
      <c r="DG180" s="284" t="str">
        <f ca="true">+IF(OFFSET('Sanitation Data'!$H$30,0,10*ROW('Sanitation Data'!H174))="","",OFFSET('Sanitation Data'!$H$30,0,10*ROW('Sanitation Data'!H174)))</f>
        <v/>
      </c>
      <c r="DH180" s="284" t="str">
        <f ca="true">+IF(OFFSET('Sanitation Data'!$H$31,0,10*ROW('Sanitation Data'!H174))="","",OFFSET('Sanitation Data'!$H$31,0,10*ROW('Sanitation Data'!H174)))</f>
        <v/>
      </c>
      <c r="DI180" s="284" t="str">
        <f ca="true">+IF(OFFSET('Sanitation Data'!$H$32,0,10*ROW('Sanitation Data'!H174))="","",OFFSET('Sanitation Data'!$H$32,0,10*ROW('Sanitation Data'!H174)))</f>
        <v/>
      </c>
      <c r="DJ180" s="284" t="str">
        <f ca="true">+IF(OFFSET('Sanitation Data'!$I$28,0,10*ROW('Sanitation Data'!I174))="","",OFFSET('Sanitation Data'!$I$28,0,10*ROW('Sanitation Data'!I174)))</f>
        <v/>
      </c>
      <c r="DK180" s="284" t="str">
        <f ca="true">+IF(OFFSET('Sanitation Data'!$I$29,0,10*ROW('Sanitation Data'!I174))="","",OFFSET('Sanitation Data'!$I$29,0,10*ROW('Sanitation Data'!I174)))</f>
        <v/>
      </c>
      <c r="DL180" s="284" t="str">
        <f ca="true">+IF(OFFSET('Sanitation Data'!$I$30,0,10*ROW('Sanitation Data'!I174))="","",OFFSET('Sanitation Data'!$I$30,0,10*ROW('Sanitation Data'!I174)))</f>
        <v/>
      </c>
      <c r="DM180" s="284" t="str">
        <f ca="true">+IF(OFFSET('Sanitation Data'!$I$31,0,10*ROW('Sanitation Data'!I174))="","",OFFSET('Sanitation Data'!$I$31,0,10*ROW('Sanitation Data'!I174)))</f>
        <v/>
      </c>
      <c r="DN180" s="284" t="str">
        <f ca="true">+IF(OFFSET('Sanitation Data'!$I$32,0,10*ROW('Sanitation Data'!I174))="","",OFFSET('Sanitation Data'!$I$32,0,10*ROW('Sanitation Data'!I174)))</f>
        <v/>
      </c>
      <c r="DO180" s="284" t="str">
        <f ca="true">+IF(OFFSET('Hygiene Data'!$D$11,0,10*ROW('Hygiene Data'!D174))="","",OFFSET('Hygiene Data'!$D$11,0,10*ROW('Hygiene Data'!D174)))</f>
        <v/>
      </c>
      <c r="DP180" s="284" t="str">
        <f ca="true">+IF(OFFSET('Hygiene Data'!$D$12,0,10*ROW('Hygiene Data'!D174))="","",OFFSET('Hygiene Data'!$D$12,0,10*ROW('Hygiene Data'!D174)))</f>
        <v/>
      </c>
      <c r="DQ180" s="284" t="str">
        <f ca="true">+IF(OFFSET('Hygiene Data'!$D$13,0,10*ROW('Hygiene Data'!D174))="","",OFFSET('Hygiene Data'!$D$13,0,10*ROW('Hygiene Data'!D174)))</f>
        <v/>
      </c>
      <c r="DR180" s="284" t="str">
        <f ca="true">+IF(OFFSET('Hygiene Data'!$E$11,0,10*ROW('Hygiene Data'!E174))="","",OFFSET('Hygiene Data'!$E$11,0,10*ROW('Hygiene Data'!E174)))</f>
        <v/>
      </c>
      <c r="DS180" s="284" t="str">
        <f ca="true">+IF(OFFSET('Hygiene Data'!$E$12,0,10*ROW('Hygiene Data'!E174))="","",OFFSET('Hygiene Data'!$E$12,0,10*ROW('Hygiene Data'!E174)))</f>
        <v/>
      </c>
      <c r="DT180" s="284" t="str">
        <f ca="true">+IF(OFFSET('Hygiene Data'!$E$13,0,10*ROW('Hygiene Data'!E174))="","",OFFSET('Hygiene Data'!$E$13,0,10*ROW('Hygiene Data'!E174)))</f>
        <v/>
      </c>
      <c r="DU180" s="284" t="str">
        <f ca="true">+IF(OFFSET('Hygiene Data'!$F$11,0,10*ROW('Hygiene Data'!F174))="","",OFFSET('Hygiene Data'!$F$11,0,10*ROW('Hygiene Data'!F174)))</f>
        <v/>
      </c>
      <c r="DV180" s="284" t="str">
        <f ca="true">+IF(OFFSET('Hygiene Data'!$F$12,0,10*ROW('Hygiene Data'!F174))="","",OFFSET('Hygiene Data'!$F$12,0,10*ROW('Hygiene Data'!F174)))</f>
        <v/>
      </c>
      <c r="DW180" s="284" t="str">
        <f ca="true">+IF(OFFSET('Hygiene Data'!$F$13,0,10*ROW('Hygiene Data'!F174))="","",OFFSET('Hygiene Data'!$F$13,0,10*ROW('Hygiene Data'!F174)))</f>
        <v/>
      </c>
      <c r="DX180" s="284" t="str">
        <f ca="true">+IF(OFFSET('Hygiene Data'!$G$11,0,10*ROW('Hygiene Data'!G174))="","",OFFSET('Hygiene Data'!$G$11,0,10*ROW('Hygiene Data'!G174)))</f>
        <v/>
      </c>
      <c r="DY180" s="284" t="str">
        <f ca="true">+IF(OFFSET('Hygiene Data'!$G$12,0,10*ROW('Hygiene Data'!G174))="","",OFFSET('Hygiene Data'!$G$12,0,10*ROW('Hygiene Data'!G174)))</f>
        <v/>
      </c>
      <c r="DZ180" s="284" t="str">
        <f ca="true">+IF(OFFSET('Hygiene Data'!$G$13,0,10*ROW('Hygiene Data'!G174))="","",OFFSET('Hygiene Data'!$G$13,0,10*ROW('Hygiene Data'!G174)))</f>
        <v/>
      </c>
      <c r="EA180" s="284" t="str">
        <f ca="true">+IF(OFFSET('Hygiene Data'!$H$11,0,10*ROW('Hygiene Data'!H174))="","",OFFSET('Hygiene Data'!$H$11,0,10*ROW('Hygiene Data'!H174)))</f>
        <v/>
      </c>
      <c r="EB180" s="284" t="str">
        <f ca="true">+IF(OFFSET('Hygiene Data'!$H$12,0,10*ROW('Hygiene Data'!H174))="","",OFFSET('Hygiene Data'!$H$12,0,10*ROW('Hygiene Data'!H174)))</f>
        <v/>
      </c>
      <c r="EC180" s="284" t="str">
        <f ca="true">+IF(OFFSET('Hygiene Data'!$H$13,0,10*ROW('Hygiene Data'!H174))="","",OFFSET('Hygiene Data'!$H$13,0,10*ROW('Hygiene Data'!H174)))</f>
        <v/>
      </c>
      <c r="ED180" s="284" t="str">
        <f ca="true">+IF(OFFSET('Hygiene Data'!$I$11,0,10*ROW('Hygiene Data'!I174))="","",OFFSET('Hygiene Data'!$I$11,0,10*ROW('Hygiene Data'!I174)))</f>
        <v/>
      </c>
      <c r="EE180" s="284" t="str">
        <f ca="true">+IF(OFFSET('Hygiene Data'!$I$12,0,10*ROW('Hygiene Data'!I174))="","",OFFSET('Hygiene Data'!$I$12,0,10*ROW('Hygiene Data'!I174)))</f>
        <v/>
      </c>
      <c r="EF180" s="284"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9"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4"/>
      <c r="BS181" s="284" t="str">
        <f ca="true">+IF(OFFSET('Water Data'!$D$27,0,10*ROW('Water Data'!D175))="","",OFFSET('Water Data'!$D$27,0,10*ROW('Water Data'!D175)))</f>
        <v/>
      </c>
      <c r="BT181" s="284" t="str">
        <f ca="true">+IF(OFFSET('Water Data'!$D$28,0,10*ROW('Water Data'!D175))="","",OFFSET('Water Data'!$D$28,0,10*ROW('Water Data'!D175)))</f>
        <v/>
      </c>
      <c r="BU181" s="284" t="str">
        <f ca="true">+IF(OFFSET('Water Data'!$D$29,0,10*ROW('Water Data'!D175))="","",OFFSET('Water Data'!$D$29,0,10*ROW('Water Data'!D175)))</f>
        <v/>
      </c>
      <c r="BV181" s="284" t="str">
        <f ca="true">+IF(OFFSET('Water Data'!$E$27,0,10*ROW('Water Data'!E175))="","",OFFSET('Water Data'!$E$27,0,10*ROW('Water Data'!E175)))</f>
        <v/>
      </c>
      <c r="BW181" s="284" t="str">
        <f ca="true">+IF(OFFSET('Water Data'!$E$28,0,10*ROW('Water Data'!E175))="","",OFFSET('Water Data'!$E$28,0,10*ROW('Water Data'!E175)))</f>
        <v/>
      </c>
      <c r="BX181" s="284" t="str">
        <f ca="true">+IF(OFFSET('Water Data'!$E$29,0,10*ROW('Water Data'!E175))="","",OFFSET('Water Data'!$E$29,0,10*ROW('Water Data'!E175)))</f>
        <v/>
      </c>
      <c r="BY181" s="284" t="str">
        <f ca="true">+IF(OFFSET('Water Data'!$F$27,0,10*ROW('Water Data'!F175))="","",OFFSET('Water Data'!$F$27,0,10*ROW('Water Data'!F175)))</f>
        <v/>
      </c>
      <c r="BZ181" s="284" t="str">
        <f ca="true">+IF(OFFSET('Water Data'!$F$28,0,10*ROW('Water Data'!F175))="","",OFFSET('Water Data'!$F$28,0,10*ROW('Water Data'!F175)))</f>
        <v/>
      </c>
      <c r="CA181" s="284" t="str">
        <f ca="true">+IF(OFFSET('Water Data'!$F$29,0,10*ROW('Water Data'!F175))="","",OFFSET('Water Data'!$F$29,0,10*ROW('Water Data'!F175)))</f>
        <v/>
      </c>
      <c r="CB181" s="284" t="str">
        <f ca="true">+IF(OFFSET('Water Data'!$G$27,0,10*ROW('Water Data'!G175))="","",OFFSET('Water Data'!$G$27,0,10*ROW('Water Data'!G175)))</f>
        <v/>
      </c>
      <c r="CC181" s="284" t="str">
        <f ca="true">+IF(OFFSET('Water Data'!$G$28,0,10*ROW('Water Data'!G175))="","",OFFSET('Water Data'!$G$28,0,10*ROW('Water Data'!G175)))</f>
        <v/>
      </c>
      <c r="CD181" s="284" t="str">
        <f ca="true">+IF(OFFSET('Water Data'!$G$29,0,10*ROW('Water Data'!G175))="","",OFFSET('Water Data'!$G$29,0,10*ROW('Water Data'!G175)))</f>
        <v/>
      </c>
      <c r="CE181" s="284" t="str">
        <f ca="true">+IF(OFFSET('Water Data'!$H$27,0,10*ROW('Water Data'!H175))="","",OFFSET('Water Data'!$H$27,0,10*ROW('Water Data'!H175)))</f>
        <v/>
      </c>
      <c r="CF181" s="284" t="str">
        <f ca="true">+IF(OFFSET('Water Data'!$H$28,0,10*ROW('Water Data'!H175))="","",OFFSET('Water Data'!$H$28,0,10*ROW('Water Data'!H175)))</f>
        <v/>
      </c>
      <c r="CG181" s="284" t="str">
        <f ca="true">+IF(OFFSET('Water Data'!$H$29,0,10*ROW('Water Data'!H175))="","",OFFSET('Water Data'!$H$29,0,10*ROW('Water Data'!H175)))</f>
        <v/>
      </c>
      <c r="CH181" s="284" t="str">
        <f ca="true">+IF(OFFSET('Water Data'!$I$27,0,10*ROW('Water Data'!I175))="","",OFFSET('Water Data'!$I$27,0,10*ROW('Water Data'!I175)))</f>
        <v/>
      </c>
      <c r="CI181" s="284" t="str">
        <f ca="true">+IF(OFFSET('Water Data'!$I$28,0,10*ROW('Water Data'!I175))="","",OFFSET('Water Data'!$I$28,0,10*ROW('Water Data'!I175)))</f>
        <v/>
      </c>
      <c r="CJ181" s="284" t="str">
        <f ca="true">+IF(OFFSET('Water Data'!$I$29,0,10*ROW('Water Data'!I175))="","",OFFSET('Water Data'!$I$29,0,10*ROW('Water Data'!I175)))</f>
        <v/>
      </c>
      <c r="CK181" s="284" t="str">
        <f ca="true">+IF(OFFSET('Sanitation Data'!$D$28,0,10*ROW('Sanitation Data'!D175))="","",OFFSET('Sanitation Data'!$D$28,0,10*ROW('Sanitation Data'!D175)))</f>
        <v/>
      </c>
      <c r="CL181" s="284" t="str">
        <f ca="true">+IF(OFFSET('Sanitation Data'!$D$29,0,10*ROW('Sanitation Data'!D175))="","",OFFSET('Sanitation Data'!$D$29,0,10*ROW('Sanitation Data'!D175)))</f>
        <v/>
      </c>
      <c r="CM181" s="284" t="str">
        <f ca="true">+IF(OFFSET('Sanitation Data'!$D$30,0,10*ROW('Sanitation Data'!D175))="","",OFFSET('Sanitation Data'!$D$30,0,10*ROW('Sanitation Data'!D175)))</f>
        <v/>
      </c>
      <c r="CN181" s="284" t="str">
        <f ca="true">+IF(OFFSET('Sanitation Data'!$D$31,0,10*ROW('Sanitation Data'!D175))="","",OFFSET('Sanitation Data'!$D$31,0,10*ROW('Sanitation Data'!D175)))</f>
        <v/>
      </c>
      <c r="CO181" s="284" t="str">
        <f ca="true">+IF(OFFSET('Sanitation Data'!$D$32,0,10*ROW('Sanitation Data'!D175))="","",OFFSET('Sanitation Data'!$D$32,0,10*ROW('Sanitation Data'!D175)))</f>
        <v/>
      </c>
      <c r="CP181" s="284" t="str">
        <f ca="true">+IF(OFFSET('Sanitation Data'!$E$28,0,10*ROW('Sanitation Data'!E175))="","",OFFSET('Sanitation Data'!$E$28,0,10*ROW('Sanitation Data'!E175)))</f>
        <v/>
      </c>
      <c r="CQ181" s="284" t="str">
        <f ca="true">+IF(OFFSET('Sanitation Data'!$E$29,0,10*ROW('Sanitation Data'!E175))="","",OFFSET('Sanitation Data'!$E$29,0,10*ROW('Sanitation Data'!E175)))</f>
        <v/>
      </c>
      <c r="CR181" s="284" t="str">
        <f ca="true">+IF(OFFSET('Sanitation Data'!$E$30,0,10*ROW('Sanitation Data'!E175))="","",OFFSET('Sanitation Data'!$E$30,0,10*ROW('Sanitation Data'!E175)))</f>
        <v/>
      </c>
      <c r="CS181" s="284" t="str">
        <f ca="true">+IF(OFFSET('Sanitation Data'!$E$31,0,10*ROW('Sanitation Data'!E175))="","",OFFSET('Sanitation Data'!$E$31,0,10*ROW('Sanitation Data'!E175)))</f>
        <v/>
      </c>
      <c r="CT181" s="284" t="str">
        <f ca="true">+IF(OFFSET('Sanitation Data'!$E$32,0,10*ROW('Sanitation Data'!E175))="","",OFFSET('Sanitation Data'!$E$32,0,10*ROW('Sanitation Data'!E175)))</f>
        <v/>
      </c>
      <c r="CU181" s="284" t="str">
        <f ca="true">+IF(OFFSET('Sanitation Data'!$F$28,0,10*ROW('Sanitation Data'!F175))="","",OFFSET('Sanitation Data'!$F$28,0,10*ROW('Sanitation Data'!F175)))</f>
        <v/>
      </c>
      <c r="CV181" s="284" t="str">
        <f ca="true">+IF(OFFSET('Sanitation Data'!$F$29,0,10*ROW('Sanitation Data'!F175))="","",OFFSET('Sanitation Data'!$F$29,0,10*ROW('Sanitation Data'!F175)))</f>
        <v/>
      </c>
      <c r="CW181" s="284" t="str">
        <f ca="true">+IF(OFFSET('Sanitation Data'!$F$30,0,10*ROW('Sanitation Data'!F175))="","",OFFSET('Sanitation Data'!$F$30,0,10*ROW('Sanitation Data'!F175)))</f>
        <v/>
      </c>
      <c r="CX181" s="284" t="str">
        <f ca="true">+IF(OFFSET('Sanitation Data'!$F$31,0,10*ROW('Sanitation Data'!F175))="","",OFFSET('Sanitation Data'!$F$31,0,10*ROW('Sanitation Data'!F175)))</f>
        <v/>
      </c>
      <c r="CY181" s="284" t="str">
        <f ca="true">+IF(OFFSET('Sanitation Data'!$F$32,0,10*ROW('Sanitation Data'!F175))="","",OFFSET('Sanitation Data'!$F$32,0,10*ROW('Sanitation Data'!F175)))</f>
        <v/>
      </c>
      <c r="CZ181" s="284" t="str">
        <f ca="true">+IF(OFFSET('Sanitation Data'!$G$28,0,10*ROW('Sanitation Data'!G175))="","",OFFSET('Sanitation Data'!$G$28,0,10*ROW('Sanitation Data'!G175)))</f>
        <v/>
      </c>
      <c r="DA181" s="284" t="str">
        <f ca="true">+IF(OFFSET('Sanitation Data'!$G$29,0,10*ROW('Sanitation Data'!G175))="","",OFFSET('Sanitation Data'!$G$29,0,10*ROW('Sanitation Data'!G175)))</f>
        <v/>
      </c>
      <c r="DB181" s="284" t="str">
        <f ca="true">+IF(OFFSET('Sanitation Data'!$G$30,0,10*ROW('Sanitation Data'!G175))="","",OFFSET('Sanitation Data'!$G$30,0,10*ROW('Sanitation Data'!G175)))</f>
        <v/>
      </c>
      <c r="DC181" s="284" t="str">
        <f ca="true">+IF(OFFSET('Sanitation Data'!$G$31,0,10*ROW('Sanitation Data'!G175))="","",OFFSET('Sanitation Data'!$G$31,0,10*ROW('Sanitation Data'!G175)))</f>
        <v/>
      </c>
      <c r="DD181" s="284" t="str">
        <f ca="true">+IF(OFFSET('Sanitation Data'!$G$32,0,10*ROW('Sanitation Data'!G175))="","",OFFSET('Sanitation Data'!$G$32,0,10*ROW('Sanitation Data'!G175)))</f>
        <v/>
      </c>
      <c r="DE181" s="284" t="str">
        <f ca="true">+IF(OFFSET('Sanitation Data'!$H$28,0,10*ROW('Sanitation Data'!H175))="","",OFFSET('Sanitation Data'!$H$28,0,10*ROW('Sanitation Data'!H175)))</f>
        <v/>
      </c>
      <c r="DF181" s="284" t="str">
        <f ca="true">+IF(OFFSET('Sanitation Data'!$H$29,0,10*ROW('Sanitation Data'!H175))="","",OFFSET('Sanitation Data'!$H$29,0,10*ROW('Sanitation Data'!H175)))</f>
        <v/>
      </c>
      <c r="DG181" s="284" t="str">
        <f ca="true">+IF(OFFSET('Sanitation Data'!$H$30,0,10*ROW('Sanitation Data'!H175))="","",OFFSET('Sanitation Data'!$H$30,0,10*ROW('Sanitation Data'!H175)))</f>
        <v/>
      </c>
      <c r="DH181" s="284" t="str">
        <f ca="true">+IF(OFFSET('Sanitation Data'!$H$31,0,10*ROW('Sanitation Data'!H175))="","",OFFSET('Sanitation Data'!$H$31,0,10*ROW('Sanitation Data'!H175)))</f>
        <v/>
      </c>
      <c r="DI181" s="284" t="str">
        <f ca="true">+IF(OFFSET('Sanitation Data'!$H$32,0,10*ROW('Sanitation Data'!H175))="","",OFFSET('Sanitation Data'!$H$32,0,10*ROW('Sanitation Data'!H175)))</f>
        <v/>
      </c>
      <c r="DJ181" s="284" t="str">
        <f ca="true">+IF(OFFSET('Sanitation Data'!$I$28,0,10*ROW('Sanitation Data'!I175))="","",OFFSET('Sanitation Data'!$I$28,0,10*ROW('Sanitation Data'!I175)))</f>
        <v/>
      </c>
      <c r="DK181" s="284" t="str">
        <f ca="true">+IF(OFFSET('Sanitation Data'!$I$29,0,10*ROW('Sanitation Data'!I175))="","",OFFSET('Sanitation Data'!$I$29,0,10*ROW('Sanitation Data'!I175)))</f>
        <v/>
      </c>
      <c r="DL181" s="284" t="str">
        <f ca="true">+IF(OFFSET('Sanitation Data'!$I$30,0,10*ROW('Sanitation Data'!I175))="","",OFFSET('Sanitation Data'!$I$30,0,10*ROW('Sanitation Data'!I175)))</f>
        <v/>
      </c>
      <c r="DM181" s="284" t="str">
        <f ca="true">+IF(OFFSET('Sanitation Data'!$I$31,0,10*ROW('Sanitation Data'!I175))="","",OFFSET('Sanitation Data'!$I$31,0,10*ROW('Sanitation Data'!I175)))</f>
        <v/>
      </c>
      <c r="DN181" s="284" t="str">
        <f ca="true">+IF(OFFSET('Sanitation Data'!$I$32,0,10*ROW('Sanitation Data'!I175))="","",OFFSET('Sanitation Data'!$I$32,0,10*ROW('Sanitation Data'!I175)))</f>
        <v/>
      </c>
      <c r="DO181" s="284" t="str">
        <f ca="true">+IF(OFFSET('Hygiene Data'!$D$11,0,10*ROW('Hygiene Data'!D175))="","",OFFSET('Hygiene Data'!$D$11,0,10*ROW('Hygiene Data'!D175)))</f>
        <v/>
      </c>
      <c r="DP181" s="284" t="str">
        <f ca="true">+IF(OFFSET('Hygiene Data'!$D$12,0,10*ROW('Hygiene Data'!D175))="","",OFFSET('Hygiene Data'!$D$12,0,10*ROW('Hygiene Data'!D175)))</f>
        <v/>
      </c>
      <c r="DQ181" s="284" t="str">
        <f ca="true">+IF(OFFSET('Hygiene Data'!$D$13,0,10*ROW('Hygiene Data'!D175))="","",OFFSET('Hygiene Data'!$D$13,0,10*ROW('Hygiene Data'!D175)))</f>
        <v/>
      </c>
      <c r="DR181" s="284" t="str">
        <f ca="true">+IF(OFFSET('Hygiene Data'!$E$11,0,10*ROW('Hygiene Data'!E175))="","",OFFSET('Hygiene Data'!$E$11,0,10*ROW('Hygiene Data'!E175)))</f>
        <v/>
      </c>
      <c r="DS181" s="284" t="str">
        <f ca="true">+IF(OFFSET('Hygiene Data'!$E$12,0,10*ROW('Hygiene Data'!E175))="","",OFFSET('Hygiene Data'!$E$12,0,10*ROW('Hygiene Data'!E175)))</f>
        <v/>
      </c>
      <c r="DT181" s="284" t="str">
        <f ca="true">+IF(OFFSET('Hygiene Data'!$E$13,0,10*ROW('Hygiene Data'!E175))="","",OFFSET('Hygiene Data'!$E$13,0,10*ROW('Hygiene Data'!E175)))</f>
        <v/>
      </c>
      <c r="DU181" s="284" t="str">
        <f ca="true">+IF(OFFSET('Hygiene Data'!$F$11,0,10*ROW('Hygiene Data'!F175))="","",OFFSET('Hygiene Data'!$F$11,0,10*ROW('Hygiene Data'!F175)))</f>
        <v/>
      </c>
      <c r="DV181" s="284" t="str">
        <f ca="true">+IF(OFFSET('Hygiene Data'!$F$12,0,10*ROW('Hygiene Data'!F175))="","",OFFSET('Hygiene Data'!$F$12,0,10*ROW('Hygiene Data'!F175)))</f>
        <v/>
      </c>
      <c r="DW181" s="284" t="str">
        <f ca="true">+IF(OFFSET('Hygiene Data'!$F$13,0,10*ROW('Hygiene Data'!F175))="","",OFFSET('Hygiene Data'!$F$13,0,10*ROW('Hygiene Data'!F175)))</f>
        <v/>
      </c>
      <c r="DX181" s="284" t="str">
        <f ca="true">+IF(OFFSET('Hygiene Data'!$G$11,0,10*ROW('Hygiene Data'!G175))="","",OFFSET('Hygiene Data'!$G$11,0,10*ROW('Hygiene Data'!G175)))</f>
        <v/>
      </c>
      <c r="DY181" s="284" t="str">
        <f ca="true">+IF(OFFSET('Hygiene Data'!$G$12,0,10*ROW('Hygiene Data'!G175))="","",OFFSET('Hygiene Data'!$G$12,0,10*ROW('Hygiene Data'!G175)))</f>
        <v/>
      </c>
      <c r="DZ181" s="284" t="str">
        <f ca="true">+IF(OFFSET('Hygiene Data'!$G$13,0,10*ROW('Hygiene Data'!G175))="","",OFFSET('Hygiene Data'!$G$13,0,10*ROW('Hygiene Data'!G175)))</f>
        <v/>
      </c>
      <c r="EA181" s="284" t="str">
        <f ca="true">+IF(OFFSET('Hygiene Data'!$H$11,0,10*ROW('Hygiene Data'!H175))="","",OFFSET('Hygiene Data'!$H$11,0,10*ROW('Hygiene Data'!H175)))</f>
        <v/>
      </c>
      <c r="EB181" s="284" t="str">
        <f ca="true">+IF(OFFSET('Hygiene Data'!$H$12,0,10*ROW('Hygiene Data'!H175))="","",OFFSET('Hygiene Data'!$H$12,0,10*ROW('Hygiene Data'!H175)))</f>
        <v/>
      </c>
      <c r="EC181" s="284" t="str">
        <f ca="true">+IF(OFFSET('Hygiene Data'!$H$13,0,10*ROW('Hygiene Data'!H175))="","",OFFSET('Hygiene Data'!$H$13,0,10*ROW('Hygiene Data'!H175)))</f>
        <v/>
      </c>
      <c r="ED181" s="284" t="str">
        <f ca="true">+IF(OFFSET('Hygiene Data'!$I$11,0,10*ROW('Hygiene Data'!I175))="","",OFFSET('Hygiene Data'!$I$11,0,10*ROW('Hygiene Data'!I175)))</f>
        <v/>
      </c>
      <c r="EE181" s="284" t="str">
        <f ca="true">+IF(OFFSET('Hygiene Data'!$I$12,0,10*ROW('Hygiene Data'!I175))="","",OFFSET('Hygiene Data'!$I$12,0,10*ROW('Hygiene Data'!I175)))</f>
        <v/>
      </c>
      <c r="EF181" s="284"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9"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4"/>
      <c r="BS182" s="284" t="str">
        <f ca="true">+IF(OFFSET('Water Data'!$D$27,0,10*ROW('Water Data'!D176))="","",OFFSET('Water Data'!$D$27,0,10*ROW('Water Data'!D176)))</f>
        <v/>
      </c>
      <c r="BT182" s="284" t="str">
        <f ca="true">+IF(OFFSET('Water Data'!$D$28,0,10*ROW('Water Data'!D176))="","",OFFSET('Water Data'!$D$28,0,10*ROW('Water Data'!D176)))</f>
        <v/>
      </c>
      <c r="BU182" s="284" t="str">
        <f ca="true">+IF(OFFSET('Water Data'!$D$29,0,10*ROW('Water Data'!D176))="","",OFFSET('Water Data'!$D$29,0,10*ROW('Water Data'!D176)))</f>
        <v/>
      </c>
      <c r="BV182" s="284" t="str">
        <f ca="true">+IF(OFFSET('Water Data'!$E$27,0,10*ROW('Water Data'!E176))="","",OFFSET('Water Data'!$E$27,0,10*ROW('Water Data'!E176)))</f>
        <v/>
      </c>
      <c r="BW182" s="284" t="str">
        <f ca="true">+IF(OFFSET('Water Data'!$E$28,0,10*ROW('Water Data'!E176))="","",OFFSET('Water Data'!$E$28,0,10*ROW('Water Data'!E176)))</f>
        <v/>
      </c>
      <c r="BX182" s="284" t="str">
        <f ca="true">+IF(OFFSET('Water Data'!$E$29,0,10*ROW('Water Data'!E176))="","",OFFSET('Water Data'!$E$29,0,10*ROW('Water Data'!E176)))</f>
        <v/>
      </c>
      <c r="BY182" s="284" t="str">
        <f ca="true">+IF(OFFSET('Water Data'!$F$27,0,10*ROW('Water Data'!F176))="","",OFFSET('Water Data'!$F$27,0,10*ROW('Water Data'!F176)))</f>
        <v/>
      </c>
      <c r="BZ182" s="284" t="str">
        <f ca="true">+IF(OFFSET('Water Data'!$F$28,0,10*ROW('Water Data'!F176))="","",OFFSET('Water Data'!$F$28,0,10*ROW('Water Data'!F176)))</f>
        <v/>
      </c>
      <c r="CA182" s="284" t="str">
        <f ca="true">+IF(OFFSET('Water Data'!$F$29,0,10*ROW('Water Data'!F176))="","",OFFSET('Water Data'!$F$29,0,10*ROW('Water Data'!F176)))</f>
        <v/>
      </c>
      <c r="CB182" s="284" t="str">
        <f ca="true">+IF(OFFSET('Water Data'!$G$27,0,10*ROW('Water Data'!G176))="","",OFFSET('Water Data'!$G$27,0,10*ROW('Water Data'!G176)))</f>
        <v/>
      </c>
      <c r="CC182" s="284" t="str">
        <f ca="true">+IF(OFFSET('Water Data'!$G$28,0,10*ROW('Water Data'!G176))="","",OFFSET('Water Data'!$G$28,0,10*ROW('Water Data'!G176)))</f>
        <v/>
      </c>
      <c r="CD182" s="284" t="str">
        <f ca="true">+IF(OFFSET('Water Data'!$G$29,0,10*ROW('Water Data'!G176))="","",OFFSET('Water Data'!$G$29,0,10*ROW('Water Data'!G176)))</f>
        <v/>
      </c>
      <c r="CE182" s="284" t="str">
        <f ca="true">+IF(OFFSET('Water Data'!$H$27,0,10*ROW('Water Data'!H176))="","",OFFSET('Water Data'!$H$27,0,10*ROW('Water Data'!H176)))</f>
        <v/>
      </c>
      <c r="CF182" s="284" t="str">
        <f ca="true">+IF(OFFSET('Water Data'!$H$28,0,10*ROW('Water Data'!H176))="","",OFFSET('Water Data'!$H$28,0,10*ROW('Water Data'!H176)))</f>
        <v/>
      </c>
      <c r="CG182" s="284" t="str">
        <f ca="true">+IF(OFFSET('Water Data'!$H$29,0,10*ROW('Water Data'!H176))="","",OFFSET('Water Data'!$H$29,0,10*ROW('Water Data'!H176)))</f>
        <v/>
      </c>
      <c r="CH182" s="284" t="str">
        <f ca="true">+IF(OFFSET('Water Data'!$I$27,0,10*ROW('Water Data'!I176))="","",OFFSET('Water Data'!$I$27,0,10*ROW('Water Data'!I176)))</f>
        <v/>
      </c>
      <c r="CI182" s="284" t="str">
        <f ca="true">+IF(OFFSET('Water Data'!$I$28,0,10*ROW('Water Data'!I176))="","",OFFSET('Water Data'!$I$28,0,10*ROW('Water Data'!I176)))</f>
        <v/>
      </c>
      <c r="CJ182" s="284" t="str">
        <f ca="true">+IF(OFFSET('Water Data'!$I$29,0,10*ROW('Water Data'!I176))="","",OFFSET('Water Data'!$I$29,0,10*ROW('Water Data'!I176)))</f>
        <v/>
      </c>
      <c r="CK182" s="284" t="str">
        <f ca="true">+IF(OFFSET('Sanitation Data'!$D$28,0,10*ROW('Sanitation Data'!D176))="","",OFFSET('Sanitation Data'!$D$28,0,10*ROW('Sanitation Data'!D176)))</f>
        <v/>
      </c>
      <c r="CL182" s="284" t="str">
        <f ca="true">+IF(OFFSET('Sanitation Data'!$D$29,0,10*ROW('Sanitation Data'!D176))="","",OFFSET('Sanitation Data'!$D$29,0,10*ROW('Sanitation Data'!D176)))</f>
        <v/>
      </c>
      <c r="CM182" s="284" t="str">
        <f ca="true">+IF(OFFSET('Sanitation Data'!$D$30,0,10*ROW('Sanitation Data'!D176))="","",OFFSET('Sanitation Data'!$D$30,0,10*ROW('Sanitation Data'!D176)))</f>
        <v/>
      </c>
      <c r="CN182" s="284" t="str">
        <f ca="true">+IF(OFFSET('Sanitation Data'!$D$31,0,10*ROW('Sanitation Data'!D176))="","",OFFSET('Sanitation Data'!$D$31,0,10*ROW('Sanitation Data'!D176)))</f>
        <v/>
      </c>
      <c r="CO182" s="284" t="str">
        <f ca="true">+IF(OFFSET('Sanitation Data'!$D$32,0,10*ROW('Sanitation Data'!D176))="","",OFFSET('Sanitation Data'!$D$32,0,10*ROW('Sanitation Data'!D176)))</f>
        <v/>
      </c>
      <c r="CP182" s="284" t="str">
        <f ca="true">+IF(OFFSET('Sanitation Data'!$E$28,0,10*ROW('Sanitation Data'!E176))="","",OFFSET('Sanitation Data'!$E$28,0,10*ROW('Sanitation Data'!E176)))</f>
        <v/>
      </c>
      <c r="CQ182" s="284" t="str">
        <f ca="true">+IF(OFFSET('Sanitation Data'!$E$29,0,10*ROW('Sanitation Data'!E176))="","",OFFSET('Sanitation Data'!$E$29,0,10*ROW('Sanitation Data'!E176)))</f>
        <v/>
      </c>
      <c r="CR182" s="284" t="str">
        <f ca="true">+IF(OFFSET('Sanitation Data'!$E$30,0,10*ROW('Sanitation Data'!E176))="","",OFFSET('Sanitation Data'!$E$30,0,10*ROW('Sanitation Data'!E176)))</f>
        <v/>
      </c>
      <c r="CS182" s="284" t="str">
        <f ca="true">+IF(OFFSET('Sanitation Data'!$E$31,0,10*ROW('Sanitation Data'!E176))="","",OFFSET('Sanitation Data'!$E$31,0,10*ROW('Sanitation Data'!E176)))</f>
        <v/>
      </c>
      <c r="CT182" s="284" t="str">
        <f ca="true">+IF(OFFSET('Sanitation Data'!$E$32,0,10*ROW('Sanitation Data'!E176))="","",OFFSET('Sanitation Data'!$E$32,0,10*ROW('Sanitation Data'!E176)))</f>
        <v/>
      </c>
      <c r="CU182" s="284" t="str">
        <f ca="true">+IF(OFFSET('Sanitation Data'!$F$28,0,10*ROW('Sanitation Data'!F176))="","",OFFSET('Sanitation Data'!$F$28,0,10*ROW('Sanitation Data'!F176)))</f>
        <v/>
      </c>
      <c r="CV182" s="284" t="str">
        <f ca="true">+IF(OFFSET('Sanitation Data'!$F$29,0,10*ROW('Sanitation Data'!F176))="","",OFFSET('Sanitation Data'!$F$29,0,10*ROW('Sanitation Data'!F176)))</f>
        <v/>
      </c>
      <c r="CW182" s="284" t="str">
        <f ca="true">+IF(OFFSET('Sanitation Data'!$F$30,0,10*ROW('Sanitation Data'!F176))="","",OFFSET('Sanitation Data'!$F$30,0,10*ROW('Sanitation Data'!F176)))</f>
        <v/>
      </c>
      <c r="CX182" s="284" t="str">
        <f ca="true">+IF(OFFSET('Sanitation Data'!$F$31,0,10*ROW('Sanitation Data'!F176))="","",OFFSET('Sanitation Data'!$F$31,0,10*ROW('Sanitation Data'!F176)))</f>
        <v/>
      </c>
      <c r="CY182" s="284" t="str">
        <f ca="true">+IF(OFFSET('Sanitation Data'!$F$32,0,10*ROW('Sanitation Data'!F176))="","",OFFSET('Sanitation Data'!$F$32,0,10*ROW('Sanitation Data'!F176)))</f>
        <v/>
      </c>
      <c r="CZ182" s="284" t="str">
        <f ca="true">+IF(OFFSET('Sanitation Data'!$G$28,0,10*ROW('Sanitation Data'!G176))="","",OFFSET('Sanitation Data'!$G$28,0,10*ROW('Sanitation Data'!G176)))</f>
        <v/>
      </c>
      <c r="DA182" s="284" t="str">
        <f ca="true">+IF(OFFSET('Sanitation Data'!$G$29,0,10*ROW('Sanitation Data'!G176))="","",OFFSET('Sanitation Data'!$G$29,0,10*ROW('Sanitation Data'!G176)))</f>
        <v/>
      </c>
      <c r="DB182" s="284" t="str">
        <f ca="true">+IF(OFFSET('Sanitation Data'!$G$30,0,10*ROW('Sanitation Data'!G176))="","",OFFSET('Sanitation Data'!$G$30,0,10*ROW('Sanitation Data'!G176)))</f>
        <v/>
      </c>
      <c r="DC182" s="284" t="str">
        <f ca="true">+IF(OFFSET('Sanitation Data'!$G$31,0,10*ROW('Sanitation Data'!G176))="","",OFFSET('Sanitation Data'!$G$31,0,10*ROW('Sanitation Data'!G176)))</f>
        <v/>
      </c>
      <c r="DD182" s="284" t="str">
        <f ca="true">+IF(OFFSET('Sanitation Data'!$G$32,0,10*ROW('Sanitation Data'!G176))="","",OFFSET('Sanitation Data'!$G$32,0,10*ROW('Sanitation Data'!G176)))</f>
        <v/>
      </c>
      <c r="DE182" s="284" t="str">
        <f ca="true">+IF(OFFSET('Sanitation Data'!$H$28,0,10*ROW('Sanitation Data'!H176))="","",OFFSET('Sanitation Data'!$H$28,0,10*ROW('Sanitation Data'!H176)))</f>
        <v/>
      </c>
      <c r="DF182" s="284" t="str">
        <f ca="true">+IF(OFFSET('Sanitation Data'!$H$29,0,10*ROW('Sanitation Data'!H176))="","",OFFSET('Sanitation Data'!$H$29,0,10*ROW('Sanitation Data'!H176)))</f>
        <v/>
      </c>
      <c r="DG182" s="284" t="str">
        <f ca="true">+IF(OFFSET('Sanitation Data'!$H$30,0,10*ROW('Sanitation Data'!H176))="","",OFFSET('Sanitation Data'!$H$30,0,10*ROW('Sanitation Data'!H176)))</f>
        <v/>
      </c>
      <c r="DH182" s="284" t="str">
        <f ca="true">+IF(OFFSET('Sanitation Data'!$H$31,0,10*ROW('Sanitation Data'!H176))="","",OFFSET('Sanitation Data'!$H$31,0,10*ROW('Sanitation Data'!H176)))</f>
        <v/>
      </c>
      <c r="DI182" s="284" t="str">
        <f ca="true">+IF(OFFSET('Sanitation Data'!$H$32,0,10*ROW('Sanitation Data'!H176))="","",OFFSET('Sanitation Data'!$H$32,0,10*ROW('Sanitation Data'!H176)))</f>
        <v/>
      </c>
      <c r="DJ182" s="284" t="str">
        <f ca="true">+IF(OFFSET('Sanitation Data'!$I$28,0,10*ROW('Sanitation Data'!I176))="","",OFFSET('Sanitation Data'!$I$28,0,10*ROW('Sanitation Data'!I176)))</f>
        <v/>
      </c>
      <c r="DK182" s="284" t="str">
        <f ca="true">+IF(OFFSET('Sanitation Data'!$I$29,0,10*ROW('Sanitation Data'!I176))="","",OFFSET('Sanitation Data'!$I$29,0,10*ROW('Sanitation Data'!I176)))</f>
        <v/>
      </c>
      <c r="DL182" s="284" t="str">
        <f ca="true">+IF(OFFSET('Sanitation Data'!$I$30,0,10*ROW('Sanitation Data'!I176))="","",OFFSET('Sanitation Data'!$I$30,0,10*ROW('Sanitation Data'!I176)))</f>
        <v/>
      </c>
      <c r="DM182" s="284" t="str">
        <f ca="true">+IF(OFFSET('Sanitation Data'!$I$31,0,10*ROW('Sanitation Data'!I176))="","",OFFSET('Sanitation Data'!$I$31,0,10*ROW('Sanitation Data'!I176)))</f>
        <v/>
      </c>
      <c r="DN182" s="284" t="str">
        <f ca="true">+IF(OFFSET('Sanitation Data'!$I$32,0,10*ROW('Sanitation Data'!I176))="","",OFFSET('Sanitation Data'!$I$32,0,10*ROW('Sanitation Data'!I176)))</f>
        <v/>
      </c>
      <c r="DO182" s="284" t="str">
        <f ca="true">+IF(OFFSET('Hygiene Data'!$D$11,0,10*ROW('Hygiene Data'!D176))="","",OFFSET('Hygiene Data'!$D$11,0,10*ROW('Hygiene Data'!D176)))</f>
        <v/>
      </c>
      <c r="DP182" s="284" t="str">
        <f ca="true">+IF(OFFSET('Hygiene Data'!$D$12,0,10*ROW('Hygiene Data'!D176))="","",OFFSET('Hygiene Data'!$D$12,0,10*ROW('Hygiene Data'!D176)))</f>
        <v/>
      </c>
      <c r="DQ182" s="284" t="str">
        <f ca="true">+IF(OFFSET('Hygiene Data'!$D$13,0,10*ROW('Hygiene Data'!D176))="","",OFFSET('Hygiene Data'!$D$13,0,10*ROW('Hygiene Data'!D176)))</f>
        <v/>
      </c>
      <c r="DR182" s="284" t="str">
        <f ca="true">+IF(OFFSET('Hygiene Data'!$E$11,0,10*ROW('Hygiene Data'!E176))="","",OFFSET('Hygiene Data'!$E$11,0,10*ROW('Hygiene Data'!E176)))</f>
        <v/>
      </c>
      <c r="DS182" s="284" t="str">
        <f ca="true">+IF(OFFSET('Hygiene Data'!$E$12,0,10*ROW('Hygiene Data'!E176))="","",OFFSET('Hygiene Data'!$E$12,0,10*ROW('Hygiene Data'!E176)))</f>
        <v/>
      </c>
      <c r="DT182" s="284" t="str">
        <f ca="true">+IF(OFFSET('Hygiene Data'!$E$13,0,10*ROW('Hygiene Data'!E176))="","",OFFSET('Hygiene Data'!$E$13,0,10*ROW('Hygiene Data'!E176)))</f>
        <v/>
      </c>
      <c r="DU182" s="284" t="str">
        <f ca="true">+IF(OFFSET('Hygiene Data'!$F$11,0,10*ROW('Hygiene Data'!F176))="","",OFFSET('Hygiene Data'!$F$11,0,10*ROW('Hygiene Data'!F176)))</f>
        <v/>
      </c>
      <c r="DV182" s="284" t="str">
        <f ca="true">+IF(OFFSET('Hygiene Data'!$F$12,0,10*ROW('Hygiene Data'!F176))="","",OFFSET('Hygiene Data'!$F$12,0,10*ROW('Hygiene Data'!F176)))</f>
        <v/>
      </c>
      <c r="DW182" s="284" t="str">
        <f ca="true">+IF(OFFSET('Hygiene Data'!$F$13,0,10*ROW('Hygiene Data'!F176))="","",OFFSET('Hygiene Data'!$F$13,0,10*ROW('Hygiene Data'!F176)))</f>
        <v/>
      </c>
      <c r="DX182" s="284" t="str">
        <f ca="true">+IF(OFFSET('Hygiene Data'!$G$11,0,10*ROW('Hygiene Data'!G176))="","",OFFSET('Hygiene Data'!$G$11,0,10*ROW('Hygiene Data'!G176)))</f>
        <v/>
      </c>
      <c r="DY182" s="284" t="str">
        <f ca="true">+IF(OFFSET('Hygiene Data'!$G$12,0,10*ROW('Hygiene Data'!G176))="","",OFFSET('Hygiene Data'!$G$12,0,10*ROW('Hygiene Data'!G176)))</f>
        <v/>
      </c>
      <c r="DZ182" s="284" t="str">
        <f ca="true">+IF(OFFSET('Hygiene Data'!$G$13,0,10*ROW('Hygiene Data'!G176))="","",OFFSET('Hygiene Data'!$G$13,0,10*ROW('Hygiene Data'!G176)))</f>
        <v/>
      </c>
      <c r="EA182" s="284" t="str">
        <f ca="true">+IF(OFFSET('Hygiene Data'!$H$11,0,10*ROW('Hygiene Data'!H176))="","",OFFSET('Hygiene Data'!$H$11,0,10*ROW('Hygiene Data'!H176)))</f>
        <v/>
      </c>
      <c r="EB182" s="284" t="str">
        <f ca="true">+IF(OFFSET('Hygiene Data'!$H$12,0,10*ROW('Hygiene Data'!H176))="","",OFFSET('Hygiene Data'!$H$12,0,10*ROW('Hygiene Data'!H176)))</f>
        <v/>
      </c>
      <c r="EC182" s="284" t="str">
        <f ca="true">+IF(OFFSET('Hygiene Data'!$H$13,0,10*ROW('Hygiene Data'!H176))="","",OFFSET('Hygiene Data'!$H$13,0,10*ROW('Hygiene Data'!H176)))</f>
        <v/>
      </c>
      <c r="ED182" s="284" t="str">
        <f ca="true">+IF(OFFSET('Hygiene Data'!$I$11,0,10*ROW('Hygiene Data'!I176))="","",OFFSET('Hygiene Data'!$I$11,0,10*ROW('Hygiene Data'!I176)))</f>
        <v/>
      </c>
      <c r="EE182" s="284" t="str">
        <f ca="true">+IF(OFFSET('Hygiene Data'!$I$12,0,10*ROW('Hygiene Data'!I176))="","",OFFSET('Hygiene Data'!$I$12,0,10*ROW('Hygiene Data'!I176)))</f>
        <v/>
      </c>
      <c r="EF182" s="284"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9"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4"/>
      <c r="BS183" s="284" t="str">
        <f ca="true">+IF(OFFSET('Water Data'!$D$27,0,10*ROW('Water Data'!D177))="","",OFFSET('Water Data'!$D$27,0,10*ROW('Water Data'!D177)))</f>
        <v/>
      </c>
      <c r="BT183" s="284" t="str">
        <f ca="true">+IF(OFFSET('Water Data'!$D$28,0,10*ROW('Water Data'!D177))="","",OFFSET('Water Data'!$D$28,0,10*ROW('Water Data'!D177)))</f>
        <v/>
      </c>
      <c r="BU183" s="284" t="str">
        <f ca="true">+IF(OFFSET('Water Data'!$D$29,0,10*ROW('Water Data'!D177))="","",OFFSET('Water Data'!$D$29,0,10*ROW('Water Data'!D177)))</f>
        <v/>
      </c>
      <c r="BV183" s="284" t="str">
        <f ca="true">+IF(OFFSET('Water Data'!$E$27,0,10*ROW('Water Data'!E177))="","",OFFSET('Water Data'!$E$27,0,10*ROW('Water Data'!E177)))</f>
        <v/>
      </c>
      <c r="BW183" s="284" t="str">
        <f ca="true">+IF(OFFSET('Water Data'!$E$28,0,10*ROW('Water Data'!E177))="","",OFFSET('Water Data'!$E$28,0,10*ROW('Water Data'!E177)))</f>
        <v/>
      </c>
      <c r="BX183" s="284" t="str">
        <f ca="true">+IF(OFFSET('Water Data'!$E$29,0,10*ROW('Water Data'!E177))="","",OFFSET('Water Data'!$E$29,0,10*ROW('Water Data'!E177)))</f>
        <v/>
      </c>
      <c r="BY183" s="284" t="str">
        <f ca="true">+IF(OFFSET('Water Data'!$F$27,0,10*ROW('Water Data'!F177))="","",OFFSET('Water Data'!$F$27,0,10*ROW('Water Data'!F177)))</f>
        <v/>
      </c>
      <c r="BZ183" s="284" t="str">
        <f ca="true">+IF(OFFSET('Water Data'!$F$28,0,10*ROW('Water Data'!F177))="","",OFFSET('Water Data'!$F$28,0,10*ROW('Water Data'!F177)))</f>
        <v/>
      </c>
      <c r="CA183" s="284" t="str">
        <f ca="true">+IF(OFFSET('Water Data'!$F$29,0,10*ROW('Water Data'!F177))="","",OFFSET('Water Data'!$F$29,0,10*ROW('Water Data'!F177)))</f>
        <v/>
      </c>
      <c r="CB183" s="284" t="str">
        <f ca="true">+IF(OFFSET('Water Data'!$G$27,0,10*ROW('Water Data'!G177))="","",OFFSET('Water Data'!$G$27,0,10*ROW('Water Data'!G177)))</f>
        <v/>
      </c>
      <c r="CC183" s="284" t="str">
        <f ca="true">+IF(OFFSET('Water Data'!$G$28,0,10*ROW('Water Data'!G177))="","",OFFSET('Water Data'!$G$28,0,10*ROW('Water Data'!G177)))</f>
        <v/>
      </c>
      <c r="CD183" s="284" t="str">
        <f ca="true">+IF(OFFSET('Water Data'!$G$29,0,10*ROW('Water Data'!G177))="","",OFFSET('Water Data'!$G$29,0,10*ROW('Water Data'!G177)))</f>
        <v/>
      </c>
      <c r="CE183" s="284" t="str">
        <f ca="true">+IF(OFFSET('Water Data'!$H$27,0,10*ROW('Water Data'!H177))="","",OFFSET('Water Data'!$H$27,0,10*ROW('Water Data'!H177)))</f>
        <v/>
      </c>
      <c r="CF183" s="284" t="str">
        <f ca="true">+IF(OFFSET('Water Data'!$H$28,0,10*ROW('Water Data'!H177))="","",OFFSET('Water Data'!$H$28,0,10*ROW('Water Data'!H177)))</f>
        <v/>
      </c>
      <c r="CG183" s="284" t="str">
        <f ca="true">+IF(OFFSET('Water Data'!$H$29,0,10*ROW('Water Data'!H177))="","",OFFSET('Water Data'!$H$29,0,10*ROW('Water Data'!H177)))</f>
        <v/>
      </c>
      <c r="CH183" s="284" t="str">
        <f ca="true">+IF(OFFSET('Water Data'!$I$27,0,10*ROW('Water Data'!I177))="","",OFFSET('Water Data'!$I$27,0,10*ROW('Water Data'!I177)))</f>
        <v/>
      </c>
      <c r="CI183" s="284" t="str">
        <f ca="true">+IF(OFFSET('Water Data'!$I$28,0,10*ROW('Water Data'!I177))="","",OFFSET('Water Data'!$I$28,0,10*ROW('Water Data'!I177)))</f>
        <v/>
      </c>
      <c r="CJ183" s="284" t="str">
        <f ca="true">+IF(OFFSET('Water Data'!$I$29,0,10*ROW('Water Data'!I177))="","",OFFSET('Water Data'!$I$29,0,10*ROW('Water Data'!I177)))</f>
        <v/>
      </c>
      <c r="CK183" s="284" t="str">
        <f ca="true">+IF(OFFSET('Sanitation Data'!$D$28,0,10*ROW('Sanitation Data'!D177))="","",OFFSET('Sanitation Data'!$D$28,0,10*ROW('Sanitation Data'!D177)))</f>
        <v/>
      </c>
      <c r="CL183" s="284" t="str">
        <f ca="true">+IF(OFFSET('Sanitation Data'!$D$29,0,10*ROW('Sanitation Data'!D177))="","",OFFSET('Sanitation Data'!$D$29,0,10*ROW('Sanitation Data'!D177)))</f>
        <v/>
      </c>
      <c r="CM183" s="284" t="str">
        <f ca="true">+IF(OFFSET('Sanitation Data'!$D$30,0,10*ROW('Sanitation Data'!D177))="","",OFFSET('Sanitation Data'!$D$30,0,10*ROW('Sanitation Data'!D177)))</f>
        <v/>
      </c>
      <c r="CN183" s="284" t="str">
        <f ca="true">+IF(OFFSET('Sanitation Data'!$D$31,0,10*ROW('Sanitation Data'!D177))="","",OFFSET('Sanitation Data'!$D$31,0,10*ROW('Sanitation Data'!D177)))</f>
        <v/>
      </c>
      <c r="CO183" s="284" t="str">
        <f ca="true">+IF(OFFSET('Sanitation Data'!$D$32,0,10*ROW('Sanitation Data'!D177))="","",OFFSET('Sanitation Data'!$D$32,0,10*ROW('Sanitation Data'!D177)))</f>
        <v/>
      </c>
      <c r="CP183" s="284" t="str">
        <f ca="true">+IF(OFFSET('Sanitation Data'!$E$28,0,10*ROW('Sanitation Data'!E177))="","",OFFSET('Sanitation Data'!$E$28,0,10*ROW('Sanitation Data'!E177)))</f>
        <v/>
      </c>
      <c r="CQ183" s="284" t="str">
        <f ca="true">+IF(OFFSET('Sanitation Data'!$E$29,0,10*ROW('Sanitation Data'!E177))="","",OFFSET('Sanitation Data'!$E$29,0,10*ROW('Sanitation Data'!E177)))</f>
        <v/>
      </c>
      <c r="CR183" s="284" t="str">
        <f ca="true">+IF(OFFSET('Sanitation Data'!$E$30,0,10*ROW('Sanitation Data'!E177))="","",OFFSET('Sanitation Data'!$E$30,0,10*ROW('Sanitation Data'!E177)))</f>
        <v/>
      </c>
      <c r="CS183" s="284" t="str">
        <f ca="true">+IF(OFFSET('Sanitation Data'!$E$31,0,10*ROW('Sanitation Data'!E177))="","",OFFSET('Sanitation Data'!$E$31,0,10*ROW('Sanitation Data'!E177)))</f>
        <v/>
      </c>
      <c r="CT183" s="284" t="str">
        <f ca="true">+IF(OFFSET('Sanitation Data'!$E$32,0,10*ROW('Sanitation Data'!E177))="","",OFFSET('Sanitation Data'!$E$32,0,10*ROW('Sanitation Data'!E177)))</f>
        <v/>
      </c>
      <c r="CU183" s="284" t="str">
        <f ca="true">+IF(OFFSET('Sanitation Data'!$F$28,0,10*ROW('Sanitation Data'!F177))="","",OFFSET('Sanitation Data'!$F$28,0,10*ROW('Sanitation Data'!F177)))</f>
        <v/>
      </c>
      <c r="CV183" s="284" t="str">
        <f ca="true">+IF(OFFSET('Sanitation Data'!$F$29,0,10*ROW('Sanitation Data'!F177))="","",OFFSET('Sanitation Data'!$F$29,0,10*ROW('Sanitation Data'!F177)))</f>
        <v/>
      </c>
      <c r="CW183" s="284" t="str">
        <f ca="true">+IF(OFFSET('Sanitation Data'!$F$30,0,10*ROW('Sanitation Data'!F177))="","",OFFSET('Sanitation Data'!$F$30,0,10*ROW('Sanitation Data'!F177)))</f>
        <v/>
      </c>
      <c r="CX183" s="284" t="str">
        <f ca="true">+IF(OFFSET('Sanitation Data'!$F$31,0,10*ROW('Sanitation Data'!F177))="","",OFFSET('Sanitation Data'!$F$31,0,10*ROW('Sanitation Data'!F177)))</f>
        <v/>
      </c>
      <c r="CY183" s="284" t="str">
        <f ca="true">+IF(OFFSET('Sanitation Data'!$F$32,0,10*ROW('Sanitation Data'!F177))="","",OFFSET('Sanitation Data'!$F$32,0,10*ROW('Sanitation Data'!F177)))</f>
        <v/>
      </c>
      <c r="CZ183" s="284" t="str">
        <f ca="true">+IF(OFFSET('Sanitation Data'!$G$28,0,10*ROW('Sanitation Data'!G177))="","",OFFSET('Sanitation Data'!$G$28,0,10*ROW('Sanitation Data'!G177)))</f>
        <v/>
      </c>
      <c r="DA183" s="284" t="str">
        <f ca="true">+IF(OFFSET('Sanitation Data'!$G$29,0,10*ROW('Sanitation Data'!G177))="","",OFFSET('Sanitation Data'!$G$29,0,10*ROW('Sanitation Data'!G177)))</f>
        <v/>
      </c>
      <c r="DB183" s="284" t="str">
        <f ca="true">+IF(OFFSET('Sanitation Data'!$G$30,0,10*ROW('Sanitation Data'!G177))="","",OFFSET('Sanitation Data'!$G$30,0,10*ROW('Sanitation Data'!G177)))</f>
        <v/>
      </c>
      <c r="DC183" s="284" t="str">
        <f ca="true">+IF(OFFSET('Sanitation Data'!$G$31,0,10*ROW('Sanitation Data'!G177))="","",OFFSET('Sanitation Data'!$G$31,0,10*ROW('Sanitation Data'!G177)))</f>
        <v/>
      </c>
      <c r="DD183" s="284" t="str">
        <f ca="true">+IF(OFFSET('Sanitation Data'!$G$32,0,10*ROW('Sanitation Data'!G177))="","",OFFSET('Sanitation Data'!$G$32,0,10*ROW('Sanitation Data'!G177)))</f>
        <v/>
      </c>
      <c r="DE183" s="284" t="str">
        <f ca="true">+IF(OFFSET('Sanitation Data'!$H$28,0,10*ROW('Sanitation Data'!H177))="","",OFFSET('Sanitation Data'!$H$28,0,10*ROW('Sanitation Data'!H177)))</f>
        <v/>
      </c>
      <c r="DF183" s="284" t="str">
        <f ca="true">+IF(OFFSET('Sanitation Data'!$H$29,0,10*ROW('Sanitation Data'!H177))="","",OFFSET('Sanitation Data'!$H$29,0,10*ROW('Sanitation Data'!H177)))</f>
        <v/>
      </c>
      <c r="DG183" s="284" t="str">
        <f ca="true">+IF(OFFSET('Sanitation Data'!$H$30,0,10*ROW('Sanitation Data'!H177))="","",OFFSET('Sanitation Data'!$H$30,0,10*ROW('Sanitation Data'!H177)))</f>
        <v/>
      </c>
      <c r="DH183" s="284" t="str">
        <f ca="true">+IF(OFFSET('Sanitation Data'!$H$31,0,10*ROW('Sanitation Data'!H177))="","",OFFSET('Sanitation Data'!$H$31,0,10*ROW('Sanitation Data'!H177)))</f>
        <v/>
      </c>
      <c r="DI183" s="284" t="str">
        <f ca="true">+IF(OFFSET('Sanitation Data'!$H$32,0,10*ROW('Sanitation Data'!H177))="","",OFFSET('Sanitation Data'!$H$32,0,10*ROW('Sanitation Data'!H177)))</f>
        <v/>
      </c>
      <c r="DJ183" s="284" t="str">
        <f ca="true">+IF(OFFSET('Sanitation Data'!$I$28,0,10*ROW('Sanitation Data'!I177))="","",OFFSET('Sanitation Data'!$I$28,0,10*ROW('Sanitation Data'!I177)))</f>
        <v/>
      </c>
      <c r="DK183" s="284" t="str">
        <f ca="true">+IF(OFFSET('Sanitation Data'!$I$29,0,10*ROW('Sanitation Data'!I177))="","",OFFSET('Sanitation Data'!$I$29,0,10*ROW('Sanitation Data'!I177)))</f>
        <v/>
      </c>
      <c r="DL183" s="284" t="str">
        <f ca="true">+IF(OFFSET('Sanitation Data'!$I$30,0,10*ROW('Sanitation Data'!I177))="","",OFFSET('Sanitation Data'!$I$30,0,10*ROW('Sanitation Data'!I177)))</f>
        <v/>
      </c>
      <c r="DM183" s="284" t="str">
        <f ca="true">+IF(OFFSET('Sanitation Data'!$I$31,0,10*ROW('Sanitation Data'!I177))="","",OFFSET('Sanitation Data'!$I$31,0,10*ROW('Sanitation Data'!I177)))</f>
        <v/>
      </c>
      <c r="DN183" s="284" t="str">
        <f ca="true">+IF(OFFSET('Sanitation Data'!$I$32,0,10*ROW('Sanitation Data'!I177))="","",OFFSET('Sanitation Data'!$I$32,0,10*ROW('Sanitation Data'!I177)))</f>
        <v/>
      </c>
      <c r="DO183" s="284" t="str">
        <f ca="true">+IF(OFFSET('Hygiene Data'!$D$11,0,10*ROW('Hygiene Data'!D177))="","",OFFSET('Hygiene Data'!$D$11,0,10*ROW('Hygiene Data'!D177)))</f>
        <v/>
      </c>
      <c r="DP183" s="284" t="str">
        <f ca="true">+IF(OFFSET('Hygiene Data'!$D$12,0,10*ROW('Hygiene Data'!D177))="","",OFFSET('Hygiene Data'!$D$12,0,10*ROW('Hygiene Data'!D177)))</f>
        <v/>
      </c>
      <c r="DQ183" s="284" t="str">
        <f ca="true">+IF(OFFSET('Hygiene Data'!$D$13,0,10*ROW('Hygiene Data'!D177))="","",OFFSET('Hygiene Data'!$D$13,0,10*ROW('Hygiene Data'!D177)))</f>
        <v/>
      </c>
      <c r="DR183" s="284" t="str">
        <f ca="true">+IF(OFFSET('Hygiene Data'!$E$11,0,10*ROW('Hygiene Data'!E177))="","",OFFSET('Hygiene Data'!$E$11,0,10*ROW('Hygiene Data'!E177)))</f>
        <v/>
      </c>
      <c r="DS183" s="284" t="str">
        <f ca="true">+IF(OFFSET('Hygiene Data'!$E$12,0,10*ROW('Hygiene Data'!E177))="","",OFFSET('Hygiene Data'!$E$12,0,10*ROW('Hygiene Data'!E177)))</f>
        <v/>
      </c>
      <c r="DT183" s="284" t="str">
        <f ca="true">+IF(OFFSET('Hygiene Data'!$E$13,0,10*ROW('Hygiene Data'!E177))="","",OFFSET('Hygiene Data'!$E$13,0,10*ROW('Hygiene Data'!E177)))</f>
        <v/>
      </c>
      <c r="DU183" s="284" t="str">
        <f ca="true">+IF(OFFSET('Hygiene Data'!$F$11,0,10*ROW('Hygiene Data'!F177))="","",OFFSET('Hygiene Data'!$F$11,0,10*ROW('Hygiene Data'!F177)))</f>
        <v/>
      </c>
      <c r="DV183" s="284" t="str">
        <f ca="true">+IF(OFFSET('Hygiene Data'!$F$12,0,10*ROW('Hygiene Data'!F177))="","",OFFSET('Hygiene Data'!$F$12,0,10*ROW('Hygiene Data'!F177)))</f>
        <v/>
      </c>
      <c r="DW183" s="284" t="str">
        <f ca="true">+IF(OFFSET('Hygiene Data'!$F$13,0,10*ROW('Hygiene Data'!F177))="","",OFFSET('Hygiene Data'!$F$13,0,10*ROW('Hygiene Data'!F177)))</f>
        <v/>
      </c>
      <c r="DX183" s="284" t="str">
        <f ca="true">+IF(OFFSET('Hygiene Data'!$G$11,0,10*ROW('Hygiene Data'!G177))="","",OFFSET('Hygiene Data'!$G$11,0,10*ROW('Hygiene Data'!G177)))</f>
        <v/>
      </c>
      <c r="DY183" s="284" t="str">
        <f ca="true">+IF(OFFSET('Hygiene Data'!$G$12,0,10*ROW('Hygiene Data'!G177))="","",OFFSET('Hygiene Data'!$G$12,0,10*ROW('Hygiene Data'!G177)))</f>
        <v/>
      </c>
      <c r="DZ183" s="284" t="str">
        <f ca="true">+IF(OFFSET('Hygiene Data'!$G$13,0,10*ROW('Hygiene Data'!G177))="","",OFFSET('Hygiene Data'!$G$13,0,10*ROW('Hygiene Data'!G177)))</f>
        <v/>
      </c>
      <c r="EA183" s="284" t="str">
        <f ca="true">+IF(OFFSET('Hygiene Data'!$H$11,0,10*ROW('Hygiene Data'!H177))="","",OFFSET('Hygiene Data'!$H$11,0,10*ROW('Hygiene Data'!H177)))</f>
        <v/>
      </c>
      <c r="EB183" s="284" t="str">
        <f ca="true">+IF(OFFSET('Hygiene Data'!$H$12,0,10*ROW('Hygiene Data'!H177))="","",OFFSET('Hygiene Data'!$H$12,0,10*ROW('Hygiene Data'!H177)))</f>
        <v/>
      </c>
      <c r="EC183" s="284" t="str">
        <f ca="true">+IF(OFFSET('Hygiene Data'!$H$13,0,10*ROW('Hygiene Data'!H177))="","",OFFSET('Hygiene Data'!$H$13,0,10*ROW('Hygiene Data'!H177)))</f>
        <v/>
      </c>
      <c r="ED183" s="284" t="str">
        <f ca="true">+IF(OFFSET('Hygiene Data'!$I$11,0,10*ROW('Hygiene Data'!I177))="","",OFFSET('Hygiene Data'!$I$11,0,10*ROW('Hygiene Data'!I177)))</f>
        <v/>
      </c>
      <c r="EE183" s="284" t="str">
        <f ca="true">+IF(OFFSET('Hygiene Data'!$I$12,0,10*ROW('Hygiene Data'!I177))="","",OFFSET('Hygiene Data'!$I$12,0,10*ROW('Hygiene Data'!I177)))</f>
        <v/>
      </c>
      <c r="EF183" s="284"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9"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4"/>
      <c r="BS184" s="284" t="str">
        <f ca="true">+IF(OFFSET('Water Data'!$D$27,0,10*ROW('Water Data'!D178))="","",OFFSET('Water Data'!$D$27,0,10*ROW('Water Data'!D178)))</f>
        <v/>
      </c>
      <c r="BT184" s="284" t="str">
        <f ca="true">+IF(OFFSET('Water Data'!$D$28,0,10*ROW('Water Data'!D178))="","",OFFSET('Water Data'!$D$28,0,10*ROW('Water Data'!D178)))</f>
        <v/>
      </c>
      <c r="BU184" s="284" t="str">
        <f ca="true">+IF(OFFSET('Water Data'!$D$29,0,10*ROW('Water Data'!D178))="","",OFFSET('Water Data'!$D$29,0,10*ROW('Water Data'!D178)))</f>
        <v/>
      </c>
      <c r="BV184" s="284" t="str">
        <f ca="true">+IF(OFFSET('Water Data'!$E$27,0,10*ROW('Water Data'!E178))="","",OFFSET('Water Data'!$E$27,0,10*ROW('Water Data'!E178)))</f>
        <v/>
      </c>
      <c r="BW184" s="284" t="str">
        <f ca="true">+IF(OFFSET('Water Data'!$E$28,0,10*ROW('Water Data'!E178))="","",OFFSET('Water Data'!$E$28,0,10*ROW('Water Data'!E178)))</f>
        <v/>
      </c>
      <c r="BX184" s="284" t="str">
        <f ca="true">+IF(OFFSET('Water Data'!$E$29,0,10*ROW('Water Data'!E178))="","",OFFSET('Water Data'!$E$29,0,10*ROW('Water Data'!E178)))</f>
        <v/>
      </c>
      <c r="BY184" s="284" t="str">
        <f ca="true">+IF(OFFSET('Water Data'!$F$27,0,10*ROW('Water Data'!F178))="","",OFFSET('Water Data'!$F$27,0,10*ROW('Water Data'!F178)))</f>
        <v/>
      </c>
      <c r="BZ184" s="284" t="str">
        <f ca="true">+IF(OFFSET('Water Data'!$F$28,0,10*ROW('Water Data'!F178))="","",OFFSET('Water Data'!$F$28,0,10*ROW('Water Data'!F178)))</f>
        <v/>
      </c>
      <c r="CA184" s="284" t="str">
        <f ca="true">+IF(OFFSET('Water Data'!$F$29,0,10*ROW('Water Data'!F178))="","",OFFSET('Water Data'!$F$29,0,10*ROW('Water Data'!F178)))</f>
        <v/>
      </c>
      <c r="CB184" s="284" t="str">
        <f ca="true">+IF(OFFSET('Water Data'!$G$27,0,10*ROW('Water Data'!G178))="","",OFFSET('Water Data'!$G$27,0,10*ROW('Water Data'!G178)))</f>
        <v/>
      </c>
      <c r="CC184" s="284" t="str">
        <f ca="true">+IF(OFFSET('Water Data'!$G$28,0,10*ROW('Water Data'!G178))="","",OFFSET('Water Data'!$G$28,0,10*ROW('Water Data'!G178)))</f>
        <v/>
      </c>
      <c r="CD184" s="284" t="str">
        <f ca="true">+IF(OFFSET('Water Data'!$G$29,0,10*ROW('Water Data'!G178))="","",OFFSET('Water Data'!$G$29,0,10*ROW('Water Data'!G178)))</f>
        <v/>
      </c>
      <c r="CE184" s="284" t="str">
        <f ca="true">+IF(OFFSET('Water Data'!$H$27,0,10*ROW('Water Data'!H178))="","",OFFSET('Water Data'!$H$27,0,10*ROW('Water Data'!H178)))</f>
        <v/>
      </c>
      <c r="CF184" s="284" t="str">
        <f ca="true">+IF(OFFSET('Water Data'!$H$28,0,10*ROW('Water Data'!H178))="","",OFFSET('Water Data'!$H$28,0,10*ROW('Water Data'!H178)))</f>
        <v/>
      </c>
      <c r="CG184" s="284" t="str">
        <f ca="true">+IF(OFFSET('Water Data'!$H$29,0,10*ROW('Water Data'!H178))="","",OFFSET('Water Data'!$H$29,0,10*ROW('Water Data'!H178)))</f>
        <v/>
      </c>
      <c r="CH184" s="284" t="str">
        <f ca="true">+IF(OFFSET('Water Data'!$I$27,0,10*ROW('Water Data'!I178))="","",OFFSET('Water Data'!$I$27,0,10*ROW('Water Data'!I178)))</f>
        <v/>
      </c>
      <c r="CI184" s="284" t="str">
        <f ca="true">+IF(OFFSET('Water Data'!$I$28,0,10*ROW('Water Data'!I178))="","",OFFSET('Water Data'!$I$28,0,10*ROW('Water Data'!I178)))</f>
        <v/>
      </c>
      <c r="CJ184" s="284" t="str">
        <f ca="true">+IF(OFFSET('Water Data'!$I$29,0,10*ROW('Water Data'!I178))="","",OFFSET('Water Data'!$I$29,0,10*ROW('Water Data'!I178)))</f>
        <v/>
      </c>
      <c r="CK184" s="284" t="str">
        <f ca="true">+IF(OFFSET('Sanitation Data'!$D$28,0,10*ROW('Sanitation Data'!D178))="","",OFFSET('Sanitation Data'!$D$28,0,10*ROW('Sanitation Data'!D178)))</f>
        <v/>
      </c>
      <c r="CL184" s="284" t="str">
        <f ca="true">+IF(OFFSET('Sanitation Data'!$D$29,0,10*ROW('Sanitation Data'!D178))="","",OFFSET('Sanitation Data'!$D$29,0,10*ROW('Sanitation Data'!D178)))</f>
        <v/>
      </c>
      <c r="CM184" s="284" t="str">
        <f ca="true">+IF(OFFSET('Sanitation Data'!$D$30,0,10*ROW('Sanitation Data'!D178))="","",OFFSET('Sanitation Data'!$D$30,0,10*ROW('Sanitation Data'!D178)))</f>
        <v/>
      </c>
      <c r="CN184" s="284" t="str">
        <f ca="true">+IF(OFFSET('Sanitation Data'!$D$31,0,10*ROW('Sanitation Data'!D178))="","",OFFSET('Sanitation Data'!$D$31,0,10*ROW('Sanitation Data'!D178)))</f>
        <v/>
      </c>
      <c r="CO184" s="284" t="str">
        <f ca="true">+IF(OFFSET('Sanitation Data'!$D$32,0,10*ROW('Sanitation Data'!D178))="","",OFFSET('Sanitation Data'!$D$32,0,10*ROW('Sanitation Data'!D178)))</f>
        <v/>
      </c>
      <c r="CP184" s="284" t="str">
        <f ca="true">+IF(OFFSET('Sanitation Data'!$E$28,0,10*ROW('Sanitation Data'!E178))="","",OFFSET('Sanitation Data'!$E$28,0,10*ROW('Sanitation Data'!E178)))</f>
        <v/>
      </c>
      <c r="CQ184" s="284" t="str">
        <f ca="true">+IF(OFFSET('Sanitation Data'!$E$29,0,10*ROW('Sanitation Data'!E178))="","",OFFSET('Sanitation Data'!$E$29,0,10*ROW('Sanitation Data'!E178)))</f>
        <v/>
      </c>
      <c r="CR184" s="284" t="str">
        <f ca="true">+IF(OFFSET('Sanitation Data'!$E$30,0,10*ROW('Sanitation Data'!E178))="","",OFFSET('Sanitation Data'!$E$30,0,10*ROW('Sanitation Data'!E178)))</f>
        <v/>
      </c>
      <c r="CS184" s="284" t="str">
        <f ca="true">+IF(OFFSET('Sanitation Data'!$E$31,0,10*ROW('Sanitation Data'!E178))="","",OFFSET('Sanitation Data'!$E$31,0,10*ROW('Sanitation Data'!E178)))</f>
        <v/>
      </c>
      <c r="CT184" s="284" t="str">
        <f ca="true">+IF(OFFSET('Sanitation Data'!$E$32,0,10*ROW('Sanitation Data'!E178))="","",OFFSET('Sanitation Data'!$E$32,0,10*ROW('Sanitation Data'!E178)))</f>
        <v/>
      </c>
      <c r="CU184" s="284" t="str">
        <f ca="true">+IF(OFFSET('Sanitation Data'!$F$28,0,10*ROW('Sanitation Data'!F178))="","",OFFSET('Sanitation Data'!$F$28,0,10*ROW('Sanitation Data'!F178)))</f>
        <v/>
      </c>
      <c r="CV184" s="284" t="str">
        <f ca="true">+IF(OFFSET('Sanitation Data'!$F$29,0,10*ROW('Sanitation Data'!F178))="","",OFFSET('Sanitation Data'!$F$29,0,10*ROW('Sanitation Data'!F178)))</f>
        <v/>
      </c>
      <c r="CW184" s="284" t="str">
        <f ca="true">+IF(OFFSET('Sanitation Data'!$F$30,0,10*ROW('Sanitation Data'!F178))="","",OFFSET('Sanitation Data'!$F$30,0,10*ROW('Sanitation Data'!F178)))</f>
        <v/>
      </c>
      <c r="CX184" s="284" t="str">
        <f ca="true">+IF(OFFSET('Sanitation Data'!$F$31,0,10*ROW('Sanitation Data'!F178))="","",OFFSET('Sanitation Data'!$F$31,0,10*ROW('Sanitation Data'!F178)))</f>
        <v/>
      </c>
      <c r="CY184" s="284" t="str">
        <f ca="true">+IF(OFFSET('Sanitation Data'!$F$32,0,10*ROW('Sanitation Data'!F178))="","",OFFSET('Sanitation Data'!$F$32,0,10*ROW('Sanitation Data'!F178)))</f>
        <v/>
      </c>
      <c r="CZ184" s="284" t="str">
        <f ca="true">+IF(OFFSET('Sanitation Data'!$G$28,0,10*ROW('Sanitation Data'!G178))="","",OFFSET('Sanitation Data'!$G$28,0,10*ROW('Sanitation Data'!G178)))</f>
        <v/>
      </c>
      <c r="DA184" s="284" t="str">
        <f ca="true">+IF(OFFSET('Sanitation Data'!$G$29,0,10*ROW('Sanitation Data'!G178))="","",OFFSET('Sanitation Data'!$G$29,0,10*ROW('Sanitation Data'!G178)))</f>
        <v/>
      </c>
      <c r="DB184" s="284" t="str">
        <f ca="true">+IF(OFFSET('Sanitation Data'!$G$30,0,10*ROW('Sanitation Data'!G178))="","",OFFSET('Sanitation Data'!$G$30,0,10*ROW('Sanitation Data'!G178)))</f>
        <v/>
      </c>
      <c r="DC184" s="284" t="str">
        <f ca="true">+IF(OFFSET('Sanitation Data'!$G$31,0,10*ROW('Sanitation Data'!G178))="","",OFFSET('Sanitation Data'!$G$31,0,10*ROW('Sanitation Data'!G178)))</f>
        <v/>
      </c>
      <c r="DD184" s="284" t="str">
        <f ca="true">+IF(OFFSET('Sanitation Data'!$G$32,0,10*ROW('Sanitation Data'!G178))="","",OFFSET('Sanitation Data'!$G$32,0,10*ROW('Sanitation Data'!G178)))</f>
        <v/>
      </c>
      <c r="DE184" s="284" t="str">
        <f ca="true">+IF(OFFSET('Sanitation Data'!$H$28,0,10*ROW('Sanitation Data'!H178))="","",OFFSET('Sanitation Data'!$H$28,0,10*ROW('Sanitation Data'!H178)))</f>
        <v/>
      </c>
      <c r="DF184" s="284" t="str">
        <f ca="true">+IF(OFFSET('Sanitation Data'!$H$29,0,10*ROW('Sanitation Data'!H178))="","",OFFSET('Sanitation Data'!$H$29,0,10*ROW('Sanitation Data'!H178)))</f>
        <v/>
      </c>
      <c r="DG184" s="284" t="str">
        <f ca="true">+IF(OFFSET('Sanitation Data'!$H$30,0,10*ROW('Sanitation Data'!H178))="","",OFFSET('Sanitation Data'!$H$30,0,10*ROW('Sanitation Data'!H178)))</f>
        <v/>
      </c>
      <c r="DH184" s="284" t="str">
        <f ca="true">+IF(OFFSET('Sanitation Data'!$H$31,0,10*ROW('Sanitation Data'!H178))="","",OFFSET('Sanitation Data'!$H$31,0,10*ROW('Sanitation Data'!H178)))</f>
        <v/>
      </c>
      <c r="DI184" s="284" t="str">
        <f ca="true">+IF(OFFSET('Sanitation Data'!$H$32,0,10*ROW('Sanitation Data'!H178))="","",OFFSET('Sanitation Data'!$H$32,0,10*ROW('Sanitation Data'!H178)))</f>
        <v/>
      </c>
      <c r="DJ184" s="284" t="str">
        <f ca="true">+IF(OFFSET('Sanitation Data'!$I$28,0,10*ROW('Sanitation Data'!I178))="","",OFFSET('Sanitation Data'!$I$28,0,10*ROW('Sanitation Data'!I178)))</f>
        <v/>
      </c>
      <c r="DK184" s="284" t="str">
        <f ca="true">+IF(OFFSET('Sanitation Data'!$I$29,0,10*ROW('Sanitation Data'!I178))="","",OFFSET('Sanitation Data'!$I$29,0,10*ROW('Sanitation Data'!I178)))</f>
        <v/>
      </c>
      <c r="DL184" s="284" t="str">
        <f ca="true">+IF(OFFSET('Sanitation Data'!$I$30,0,10*ROW('Sanitation Data'!I178))="","",OFFSET('Sanitation Data'!$I$30,0,10*ROW('Sanitation Data'!I178)))</f>
        <v/>
      </c>
      <c r="DM184" s="284" t="str">
        <f ca="true">+IF(OFFSET('Sanitation Data'!$I$31,0,10*ROW('Sanitation Data'!I178))="","",OFFSET('Sanitation Data'!$I$31,0,10*ROW('Sanitation Data'!I178)))</f>
        <v/>
      </c>
      <c r="DN184" s="284" t="str">
        <f ca="true">+IF(OFFSET('Sanitation Data'!$I$32,0,10*ROW('Sanitation Data'!I178))="","",OFFSET('Sanitation Data'!$I$32,0,10*ROW('Sanitation Data'!I178)))</f>
        <v/>
      </c>
      <c r="DO184" s="284" t="str">
        <f ca="true">+IF(OFFSET('Hygiene Data'!$D$11,0,10*ROW('Hygiene Data'!D178))="","",OFFSET('Hygiene Data'!$D$11,0,10*ROW('Hygiene Data'!D178)))</f>
        <v/>
      </c>
      <c r="DP184" s="284" t="str">
        <f ca="true">+IF(OFFSET('Hygiene Data'!$D$12,0,10*ROW('Hygiene Data'!D178))="","",OFFSET('Hygiene Data'!$D$12,0,10*ROW('Hygiene Data'!D178)))</f>
        <v/>
      </c>
      <c r="DQ184" s="284" t="str">
        <f ca="true">+IF(OFFSET('Hygiene Data'!$D$13,0,10*ROW('Hygiene Data'!D178))="","",OFFSET('Hygiene Data'!$D$13,0,10*ROW('Hygiene Data'!D178)))</f>
        <v/>
      </c>
      <c r="DR184" s="284" t="str">
        <f ca="true">+IF(OFFSET('Hygiene Data'!$E$11,0,10*ROW('Hygiene Data'!E178))="","",OFFSET('Hygiene Data'!$E$11,0,10*ROW('Hygiene Data'!E178)))</f>
        <v/>
      </c>
      <c r="DS184" s="284" t="str">
        <f ca="true">+IF(OFFSET('Hygiene Data'!$E$12,0,10*ROW('Hygiene Data'!E178))="","",OFFSET('Hygiene Data'!$E$12,0,10*ROW('Hygiene Data'!E178)))</f>
        <v/>
      </c>
      <c r="DT184" s="284" t="str">
        <f ca="true">+IF(OFFSET('Hygiene Data'!$E$13,0,10*ROW('Hygiene Data'!E178))="","",OFFSET('Hygiene Data'!$E$13,0,10*ROW('Hygiene Data'!E178)))</f>
        <v/>
      </c>
      <c r="DU184" s="284" t="str">
        <f ca="true">+IF(OFFSET('Hygiene Data'!$F$11,0,10*ROW('Hygiene Data'!F178))="","",OFFSET('Hygiene Data'!$F$11,0,10*ROW('Hygiene Data'!F178)))</f>
        <v/>
      </c>
      <c r="DV184" s="284" t="str">
        <f ca="true">+IF(OFFSET('Hygiene Data'!$F$12,0,10*ROW('Hygiene Data'!F178))="","",OFFSET('Hygiene Data'!$F$12,0,10*ROW('Hygiene Data'!F178)))</f>
        <v/>
      </c>
      <c r="DW184" s="284" t="str">
        <f ca="true">+IF(OFFSET('Hygiene Data'!$F$13,0,10*ROW('Hygiene Data'!F178))="","",OFFSET('Hygiene Data'!$F$13,0,10*ROW('Hygiene Data'!F178)))</f>
        <v/>
      </c>
      <c r="DX184" s="284" t="str">
        <f ca="true">+IF(OFFSET('Hygiene Data'!$G$11,0,10*ROW('Hygiene Data'!G178))="","",OFFSET('Hygiene Data'!$G$11,0,10*ROW('Hygiene Data'!G178)))</f>
        <v/>
      </c>
      <c r="DY184" s="284" t="str">
        <f ca="true">+IF(OFFSET('Hygiene Data'!$G$12,0,10*ROW('Hygiene Data'!G178))="","",OFFSET('Hygiene Data'!$G$12,0,10*ROW('Hygiene Data'!G178)))</f>
        <v/>
      </c>
      <c r="DZ184" s="284" t="str">
        <f ca="true">+IF(OFFSET('Hygiene Data'!$G$13,0,10*ROW('Hygiene Data'!G178))="","",OFFSET('Hygiene Data'!$G$13,0,10*ROW('Hygiene Data'!G178)))</f>
        <v/>
      </c>
      <c r="EA184" s="284" t="str">
        <f ca="true">+IF(OFFSET('Hygiene Data'!$H$11,0,10*ROW('Hygiene Data'!H178))="","",OFFSET('Hygiene Data'!$H$11,0,10*ROW('Hygiene Data'!H178)))</f>
        <v/>
      </c>
      <c r="EB184" s="284" t="str">
        <f ca="true">+IF(OFFSET('Hygiene Data'!$H$12,0,10*ROW('Hygiene Data'!H178))="","",OFFSET('Hygiene Data'!$H$12,0,10*ROW('Hygiene Data'!H178)))</f>
        <v/>
      </c>
      <c r="EC184" s="284" t="str">
        <f ca="true">+IF(OFFSET('Hygiene Data'!$H$13,0,10*ROW('Hygiene Data'!H178))="","",OFFSET('Hygiene Data'!$H$13,0,10*ROW('Hygiene Data'!H178)))</f>
        <v/>
      </c>
      <c r="ED184" s="284" t="str">
        <f ca="true">+IF(OFFSET('Hygiene Data'!$I$11,0,10*ROW('Hygiene Data'!I178))="","",OFFSET('Hygiene Data'!$I$11,0,10*ROW('Hygiene Data'!I178)))</f>
        <v/>
      </c>
      <c r="EE184" s="284" t="str">
        <f ca="true">+IF(OFFSET('Hygiene Data'!$I$12,0,10*ROW('Hygiene Data'!I178))="","",OFFSET('Hygiene Data'!$I$12,0,10*ROW('Hygiene Data'!I178)))</f>
        <v/>
      </c>
      <c r="EF184" s="284"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9"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4"/>
      <c r="BS185" s="284" t="str">
        <f ca="true">+IF(OFFSET('Water Data'!$D$27,0,10*ROW('Water Data'!D179))="","",OFFSET('Water Data'!$D$27,0,10*ROW('Water Data'!D179)))</f>
        <v/>
      </c>
      <c r="BT185" s="284" t="str">
        <f ca="true">+IF(OFFSET('Water Data'!$D$28,0,10*ROW('Water Data'!D179))="","",OFFSET('Water Data'!$D$28,0,10*ROW('Water Data'!D179)))</f>
        <v/>
      </c>
      <c r="BU185" s="284" t="str">
        <f ca="true">+IF(OFFSET('Water Data'!$D$29,0,10*ROW('Water Data'!D179))="","",OFFSET('Water Data'!$D$29,0,10*ROW('Water Data'!D179)))</f>
        <v/>
      </c>
      <c r="BV185" s="284" t="str">
        <f ca="true">+IF(OFFSET('Water Data'!$E$27,0,10*ROW('Water Data'!E179))="","",OFFSET('Water Data'!$E$27,0,10*ROW('Water Data'!E179)))</f>
        <v/>
      </c>
      <c r="BW185" s="284" t="str">
        <f ca="true">+IF(OFFSET('Water Data'!$E$28,0,10*ROW('Water Data'!E179))="","",OFFSET('Water Data'!$E$28,0,10*ROW('Water Data'!E179)))</f>
        <v/>
      </c>
      <c r="BX185" s="284" t="str">
        <f ca="true">+IF(OFFSET('Water Data'!$E$29,0,10*ROW('Water Data'!E179))="","",OFFSET('Water Data'!$E$29,0,10*ROW('Water Data'!E179)))</f>
        <v/>
      </c>
      <c r="BY185" s="284" t="str">
        <f ca="true">+IF(OFFSET('Water Data'!$F$27,0,10*ROW('Water Data'!F179))="","",OFFSET('Water Data'!$F$27,0,10*ROW('Water Data'!F179)))</f>
        <v/>
      </c>
      <c r="BZ185" s="284" t="str">
        <f ca="true">+IF(OFFSET('Water Data'!$F$28,0,10*ROW('Water Data'!F179))="","",OFFSET('Water Data'!$F$28,0,10*ROW('Water Data'!F179)))</f>
        <v/>
      </c>
      <c r="CA185" s="284" t="str">
        <f ca="true">+IF(OFFSET('Water Data'!$F$29,0,10*ROW('Water Data'!F179))="","",OFFSET('Water Data'!$F$29,0,10*ROW('Water Data'!F179)))</f>
        <v/>
      </c>
      <c r="CB185" s="284" t="str">
        <f ca="true">+IF(OFFSET('Water Data'!$G$27,0,10*ROW('Water Data'!G179))="","",OFFSET('Water Data'!$G$27,0,10*ROW('Water Data'!G179)))</f>
        <v/>
      </c>
      <c r="CC185" s="284" t="str">
        <f ca="true">+IF(OFFSET('Water Data'!$G$28,0,10*ROW('Water Data'!G179))="","",OFFSET('Water Data'!$G$28,0,10*ROW('Water Data'!G179)))</f>
        <v/>
      </c>
      <c r="CD185" s="284" t="str">
        <f ca="true">+IF(OFFSET('Water Data'!$G$29,0,10*ROW('Water Data'!G179))="","",OFFSET('Water Data'!$G$29,0,10*ROW('Water Data'!G179)))</f>
        <v/>
      </c>
      <c r="CE185" s="284" t="str">
        <f ca="true">+IF(OFFSET('Water Data'!$H$27,0,10*ROW('Water Data'!H179))="","",OFFSET('Water Data'!$H$27,0,10*ROW('Water Data'!H179)))</f>
        <v/>
      </c>
      <c r="CF185" s="284" t="str">
        <f ca="true">+IF(OFFSET('Water Data'!$H$28,0,10*ROW('Water Data'!H179))="","",OFFSET('Water Data'!$H$28,0,10*ROW('Water Data'!H179)))</f>
        <v/>
      </c>
      <c r="CG185" s="284" t="str">
        <f ca="true">+IF(OFFSET('Water Data'!$H$29,0,10*ROW('Water Data'!H179))="","",OFFSET('Water Data'!$H$29,0,10*ROW('Water Data'!H179)))</f>
        <v/>
      </c>
      <c r="CH185" s="284" t="str">
        <f ca="true">+IF(OFFSET('Water Data'!$I$27,0,10*ROW('Water Data'!I179))="","",OFFSET('Water Data'!$I$27,0,10*ROW('Water Data'!I179)))</f>
        <v/>
      </c>
      <c r="CI185" s="284" t="str">
        <f ca="true">+IF(OFFSET('Water Data'!$I$28,0,10*ROW('Water Data'!I179))="","",OFFSET('Water Data'!$I$28,0,10*ROW('Water Data'!I179)))</f>
        <v/>
      </c>
      <c r="CJ185" s="284" t="str">
        <f ca="true">+IF(OFFSET('Water Data'!$I$29,0,10*ROW('Water Data'!I179))="","",OFFSET('Water Data'!$I$29,0,10*ROW('Water Data'!I179)))</f>
        <v/>
      </c>
      <c r="CK185" s="284" t="str">
        <f ca="true">+IF(OFFSET('Sanitation Data'!$D$28,0,10*ROW('Sanitation Data'!D179))="","",OFFSET('Sanitation Data'!$D$28,0,10*ROW('Sanitation Data'!D179)))</f>
        <v/>
      </c>
      <c r="CL185" s="284" t="str">
        <f ca="true">+IF(OFFSET('Sanitation Data'!$D$29,0,10*ROW('Sanitation Data'!D179))="","",OFFSET('Sanitation Data'!$D$29,0,10*ROW('Sanitation Data'!D179)))</f>
        <v/>
      </c>
      <c r="CM185" s="284" t="str">
        <f ca="true">+IF(OFFSET('Sanitation Data'!$D$30,0,10*ROW('Sanitation Data'!D179))="","",OFFSET('Sanitation Data'!$D$30,0,10*ROW('Sanitation Data'!D179)))</f>
        <v/>
      </c>
      <c r="CN185" s="284" t="str">
        <f ca="true">+IF(OFFSET('Sanitation Data'!$D$31,0,10*ROW('Sanitation Data'!D179))="","",OFFSET('Sanitation Data'!$D$31,0,10*ROW('Sanitation Data'!D179)))</f>
        <v/>
      </c>
      <c r="CO185" s="284" t="str">
        <f ca="true">+IF(OFFSET('Sanitation Data'!$D$32,0,10*ROW('Sanitation Data'!D179))="","",OFFSET('Sanitation Data'!$D$32,0,10*ROW('Sanitation Data'!D179)))</f>
        <v/>
      </c>
      <c r="CP185" s="284" t="str">
        <f ca="true">+IF(OFFSET('Sanitation Data'!$E$28,0,10*ROW('Sanitation Data'!E179))="","",OFFSET('Sanitation Data'!$E$28,0,10*ROW('Sanitation Data'!E179)))</f>
        <v/>
      </c>
      <c r="CQ185" s="284" t="str">
        <f ca="true">+IF(OFFSET('Sanitation Data'!$E$29,0,10*ROW('Sanitation Data'!E179))="","",OFFSET('Sanitation Data'!$E$29,0,10*ROW('Sanitation Data'!E179)))</f>
        <v/>
      </c>
      <c r="CR185" s="284" t="str">
        <f ca="true">+IF(OFFSET('Sanitation Data'!$E$30,0,10*ROW('Sanitation Data'!E179))="","",OFFSET('Sanitation Data'!$E$30,0,10*ROW('Sanitation Data'!E179)))</f>
        <v/>
      </c>
      <c r="CS185" s="284" t="str">
        <f ca="true">+IF(OFFSET('Sanitation Data'!$E$31,0,10*ROW('Sanitation Data'!E179))="","",OFFSET('Sanitation Data'!$E$31,0,10*ROW('Sanitation Data'!E179)))</f>
        <v/>
      </c>
      <c r="CT185" s="284" t="str">
        <f ca="true">+IF(OFFSET('Sanitation Data'!$E$32,0,10*ROW('Sanitation Data'!E179))="","",OFFSET('Sanitation Data'!$E$32,0,10*ROW('Sanitation Data'!E179)))</f>
        <v/>
      </c>
      <c r="CU185" s="284" t="str">
        <f ca="true">+IF(OFFSET('Sanitation Data'!$F$28,0,10*ROW('Sanitation Data'!F179))="","",OFFSET('Sanitation Data'!$F$28,0,10*ROW('Sanitation Data'!F179)))</f>
        <v/>
      </c>
      <c r="CV185" s="284" t="str">
        <f ca="true">+IF(OFFSET('Sanitation Data'!$F$29,0,10*ROW('Sanitation Data'!F179))="","",OFFSET('Sanitation Data'!$F$29,0,10*ROW('Sanitation Data'!F179)))</f>
        <v/>
      </c>
      <c r="CW185" s="284" t="str">
        <f ca="true">+IF(OFFSET('Sanitation Data'!$F$30,0,10*ROW('Sanitation Data'!F179))="","",OFFSET('Sanitation Data'!$F$30,0,10*ROW('Sanitation Data'!F179)))</f>
        <v/>
      </c>
      <c r="CX185" s="284" t="str">
        <f ca="true">+IF(OFFSET('Sanitation Data'!$F$31,0,10*ROW('Sanitation Data'!F179))="","",OFFSET('Sanitation Data'!$F$31,0,10*ROW('Sanitation Data'!F179)))</f>
        <v/>
      </c>
      <c r="CY185" s="284" t="str">
        <f ca="true">+IF(OFFSET('Sanitation Data'!$F$32,0,10*ROW('Sanitation Data'!F179))="","",OFFSET('Sanitation Data'!$F$32,0,10*ROW('Sanitation Data'!F179)))</f>
        <v/>
      </c>
      <c r="CZ185" s="284" t="str">
        <f ca="true">+IF(OFFSET('Sanitation Data'!$G$28,0,10*ROW('Sanitation Data'!G179))="","",OFFSET('Sanitation Data'!$G$28,0,10*ROW('Sanitation Data'!G179)))</f>
        <v/>
      </c>
      <c r="DA185" s="284" t="str">
        <f ca="true">+IF(OFFSET('Sanitation Data'!$G$29,0,10*ROW('Sanitation Data'!G179))="","",OFFSET('Sanitation Data'!$G$29,0,10*ROW('Sanitation Data'!G179)))</f>
        <v/>
      </c>
      <c r="DB185" s="284" t="str">
        <f ca="true">+IF(OFFSET('Sanitation Data'!$G$30,0,10*ROW('Sanitation Data'!G179))="","",OFFSET('Sanitation Data'!$G$30,0,10*ROW('Sanitation Data'!G179)))</f>
        <v/>
      </c>
      <c r="DC185" s="284" t="str">
        <f ca="true">+IF(OFFSET('Sanitation Data'!$G$31,0,10*ROW('Sanitation Data'!G179))="","",OFFSET('Sanitation Data'!$G$31,0,10*ROW('Sanitation Data'!G179)))</f>
        <v/>
      </c>
      <c r="DD185" s="284" t="str">
        <f ca="true">+IF(OFFSET('Sanitation Data'!$G$32,0,10*ROW('Sanitation Data'!G179))="","",OFFSET('Sanitation Data'!$G$32,0,10*ROW('Sanitation Data'!G179)))</f>
        <v/>
      </c>
      <c r="DE185" s="284" t="str">
        <f ca="true">+IF(OFFSET('Sanitation Data'!$H$28,0,10*ROW('Sanitation Data'!H179))="","",OFFSET('Sanitation Data'!$H$28,0,10*ROW('Sanitation Data'!H179)))</f>
        <v/>
      </c>
      <c r="DF185" s="284" t="str">
        <f ca="true">+IF(OFFSET('Sanitation Data'!$H$29,0,10*ROW('Sanitation Data'!H179))="","",OFFSET('Sanitation Data'!$H$29,0,10*ROW('Sanitation Data'!H179)))</f>
        <v/>
      </c>
      <c r="DG185" s="284" t="str">
        <f ca="true">+IF(OFFSET('Sanitation Data'!$H$30,0,10*ROW('Sanitation Data'!H179))="","",OFFSET('Sanitation Data'!$H$30,0,10*ROW('Sanitation Data'!H179)))</f>
        <v/>
      </c>
      <c r="DH185" s="284" t="str">
        <f ca="true">+IF(OFFSET('Sanitation Data'!$H$31,0,10*ROW('Sanitation Data'!H179))="","",OFFSET('Sanitation Data'!$H$31,0,10*ROW('Sanitation Data'!H179)))</f>
        <v/>
      </c>
      <c r="DI185" s="284" t="str">
        <f ca="true">+IF(OFFSET('Sanitation Data'!$H$32,0,10*ROW('Sanitation Data'!H179))="","",OFFSET('Sanitation Data'!$H$32,0,10*ROW('Sanitation Data'!H179)))</f>
        <v/>
      </c>
      <c r="DJ185" s="284" t="str">
        <f ca="true">+IF(OFFSET('Sanitation Data'!$I$28,0,10*ROW('Sanitation Data'!I179))="","",OFFSET('Sanitation Data'!$I$28,0,10*ROW('Sanitation Data'!I179)))</f>
        <v/>
      </c>
      <c r="DK185" s="284" t="str">
        <f ca="true">+IF(OFFSET('Sanitation Data'!$I$29,0,10*ROW('Sanitation Data'!I179))="","",OFFSET('Sanitation Data'!$I$29,0,10*ROW('Sanitation Data'!I179)))</f>
        <v/>
      </c>
      <c r="DL185" s="284" t="str">
        <f ca="true">+IF(OFFSET('Sanitation Data'!$I$30,0,10*ROW('Sanitation Data'!I179))="","",OFFSET('Sanitation Data'!$I$30,0,10*ROW('Sanitation Data'!I179)))</f>
        <v/>
      </c>
      <c r="DM185" s="284" t="str">
        <f ca="true">+IF(OFFSET('Sanitation Data'!$I$31,0,10*ROW('Sanitation Data'!I179))="","",OFFSET('Sanitation Data'!$I$31,0,10*ROW('Sanitation Data'!I179)))</f>
        <v/>
      </c>
      <c r="DN185" s="284" t="str">
        <f ca="true">+IF(OFFSET('Sanitation Data'!$I$32,0,10*ROW('Sanitation Data'!I179))="","",OFFSET('Sanitation Data'!$I$32,0,10*ROW('Sanitation Data'!I179)))</f>
        <v/>
      </c>
      <c r="DO185" s="284" t="str">
        <f ca="true">+IF(OFFSET('Hygiene Data'!$D$11,0,10*ROW('Hygiene Data'!D179))="","",OFFSET('Hygiene Data'!$D$11,0,10*ROW('Hygiene Data'!D179)))</f>
        <v/>
      </c>
      <c r="DP185" s="284" t="str">
        <f ca="true">+IF(OFFSET('Hygiene Data'!$D$12,0,10*ROW('Hygiene Data'!D179))="","",OFFSET('Hygiene Data'!$D$12,0,10*ROW('Hygiene Data'!D179)))</f>
        <v/>
      </c>
      <c r="DQ185" s="284" t="str">
        <f ca="true">+IF(OFFSET('Hygiene Data'!$D$13,0,10*ROW('Hygiene Data'!D179))="","",OFFSET('Hygiene Data'!$D$13,0,10*ROW('Hygiene Data'!D179)))</f>
        <v/>
      </c>
      <c r="DR185" s="284" t="str">
        <f ca="true">+IF(OFFSET('Hygiene Data'!$E$11,0,10*ROW('Hygiene Data'!E179))="","",OFFSET('Hygiene Data'!$E$11,0,10*ROW('Hygiene Data'!E179)))</f>
        <v/>
      </c>
      <c r="DS185" s="284" t="str">
        <f ca="true">+IF(OFFSET('Hygiene Data'!$E$12,0,10*ROW('Hygiene Data'!E179))="","",OFFSET('Hygiene Data'!$E$12,0,10*ROW('Hygiene Data'!E179)))</f>
        <v/>
      </c>
      <c r="DT185" s="284" t="str">
        <f ca="true">+IF(OFFSET('Hygiene Data'!$E$13,0,10*ROW('Hygiene Data'!E179))="","",OFFSET('Hygiene Data'!$E$13,0,10*ROW('Hygiene Data'!E179)))</f>
        <v/>
      </c>
      <c r="DU185" s="284" t="str">
        <f ca="true">+IF(OFFSET('Hygiene Data'!$F$11,0,10*ROW('Hygiene Data'!F179))="","",OFFSET('Hygiene Data'!$F$11,0,10*ROW('Hygiene Data'!F179)))</f>
        <v/>
      </c>
      <c r="DV185" s="284" t="str">
        <f ca="true">+IF(OFFSET('Hygiene Data'!$F$12,0,10*ROW('Hygiene Data'!F179))="","",OFFSET('Hygiene Data'!$F$12,0,10*ROW('Hygiene Data'!F179)))</f>
        <v/>
      </c>
      <c r="DW185" s="284" t="str">
        <f ca="true">+IF(OFFSET('Hygiene Data'!$F$13,0,10*ROW('Hygiene Data'!F179))="","",OFFSET('Hygiene Data'!$F$13,0,10*ROW('Hygiene Data'!F179)))</f>
        <v/>
      </c>
      <c r="DX185" s="284" t="str">
        <f ca="true">+IF(OFFSET('Hygiene Data'!$G$11,0,10*ROW('Hygiene Data'!G179))="","",OFFSET('Hygiene Data'!$G$11,0,10*ROW('Hygiene Data'!G179)))</f>
        <v/>
      </c>
      <c r="DY185" s="284" t="str">
        <f ca="true">+IF(OFFSET('Hygiene Data'!$G$12,0,10*ROW('Hygiene Data'!G179))="","",OFFSET('Hygiene Data'!$G$12,0,10*ROW('Hygiene Data'!G179)))</f>
        <v/>
      </c>
      <c r="DZ185" s="284" t="str">
        <f ca="true">+IF(OFFSET('Hygiene Data'!$G$13,0,10*ROW('Hygiene Data'!G179))="","",OFFSET('Hygiene Data'!$G$13,0,10*ROW('Hygiene Data'!G179)))</f>
        <v/>
      </c>
      <c r="EA185" s="284" t="str">
        <f ca="true">+IF(OFFSET('Hygiene Data'!$H$11,0,10*ROW('Hygiene Data'!H179))="","",OFFSET('Hygiene Data'!$H$11,0,10*ROW('Hygiene Data'!H179)))</f>
        <v/>
      </c>
      <c r="EB185" s="284" t="str">
        <f ca="true">+IF(OFFSET('Hygiene Data'!$H$12,0,10*ROW('Hygiene Data'!H179))="","",OFFSET('Hygiene Data'!$H$12,0,10*ROW('Hygiene Data'!H179)))</f>
        <v/>
      </c>
      <c r="EC185" s="284" t="str">
        <f ca="true">+IF(OFFSET('Hygiene Data'!$H$13,0,10*ROW('Hygiene Data'!H179))="","",OFFSET('Hygiene Data'!$H$13,0,10*ROW('Hygiene Data'!H179)))</f>
        <v/>
      </c>
      <c r="ED185" s="284" t="str">
        <f ca="true">+IF(OFFSET('Hygiene Data'!$I$11,0,10*ROW('Hygiene Data'!I179))="","",OFFSET('Hygiene Data'!$I$11,0,10*ROW('Hygiene Data'!I179)))</f>
        <v/>
      </c>
      <c r="EE185" s="284" t="str">
        <f ca="true">+IF(OFFSET('Hygiene Data'!$I$12,0,10*ROW('Hygiene Data'!I179))="","",OFFSET('Hygiene Data'!$I$12,0,10*ROW('Hygiene Data'!I179)))</f>
        <v/>
      </c>
      <c r="EF185" s="284"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9"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4"/>
      <c r="BS186" s="284" t="str">
        <f ca="true">+IF(OFFSET('Water Data'!$D$27,0,10*ROW('Water Data'!D180))="","",OFFSET('Water Data'!$D$27,0,10*ROW('Water Data'!D180)))</f>
        <v/>
      </c>
      <c r="BT186" s="284" t="str">
        <f ca="true">+IF(OFFSET('Water Data'!$D$28,0,10*ROW('Water Data'!D180))="","",OFFSET('Water Data'!$D$28,0,10*ROW('Water Data'!D180)))</f>
        <v/>
      </c>
      <c r="BU186" s="284" t="str">
        <f ca="true">+IF(OFFSET('Water Data'!$D$29,0,10*ROW('Water Data'!D180))="","",OFFSET('Water Data'!$D$29,0,10*ROW('Water Data'!D180)))</f>
        <v/>
      </c>
      <c r="BV186" s="284" t="str">
        <f ca="true">+IF(OFFSET('Water Data'!$E$27,0,10*ROW('Water Data'!E180))="","",OFFSET('Water Data'!$E$27,0,10*ROW('Water Data'!E180)))</f>
        <v/>
      </c>
      <c r="BW186" s="284" t="str">
        <f ca="true">+IF(OFFSET('Water Data'!$E$28,0,10*ROW('Water Data'!E180))="","",OFFSET('Water Data'!$E$28,0,10*ROW('Water Data'!E180)))</f>
        <v/>
      </c>
      <c r="BX186" s="284" t="str">
        <f ca="true">+IF(OFFSET('Water Data'!$E$29,0,10*ROW('Water Data'!E180))="","",OFFSET('Water Data'!$E$29,0,10*ROW('Water Data'!E180)))</f>
        <v/>
      </c>
      <c r="BY186" s="284" t="str">
        <f ca="true">+IF(OFFSET('Water Data'!$F$27,0,10*ROW('Water Data'!F180))="","",OFFSET('Water Data'!$F$27,0,10*ROW('Water Data'!F180)))</f>
        <v/>
      </c>
      <c r="BZ186" s="284" t="str">
        <f ca="true">+IF(OFFSET('Water Data'!$F$28,0,10*ROW('Water Data'!F180))="","",OFFSET('Water Data'!$F$28,0,10*ROW('Water Data'!F180)))</f>
        <v/>
      </c>
      <c r="CA186" s="284" t="str">
        <f ca="true">+IF(OFFSET('Water Data'!$F$29,0,10*ROW('Water Data'!F180))="","",OFFSET('Water Data'!$F$29,0,10*ROW('Water Data'!F180)))</f>
        <v/>
      </c>
      <c r="CB186" s="284" t="str">
        <f ca="true">+IF(OFFSET('Water Data'!$G$27,0,10*ROW('Water Data'!G180))="","",OFFSET('Water Data'!$G$27,0,10*ROW('Water Data'!G180)))</f>
        <v/>
      </c>
      <c r="CC186" s="284" t="str">
        <f ca="true">+IF(OFFSET('Water Data'!$G$28,0,10*ROW('Water Data'!G180))="","",OFFSET('Water Data'!$G$28,0,10*ROW('Water Data'!G180)))</f>
        <v/>
      </c>
      <c r="CD186" s="284" t="str">
        <f ca="true">+IF(OFFSET('Water Data'!$G$29,0,10*ROW('Water Data'!G180))="","",OFFSET('Water Data'!$G$29,0,10*ROW('Water Data'!G180)))</f>
        <v/>
      </c>
      <c r="CE186" s="284" t="str">
        <f ca="true">+IF(OFFSET('Water Data'!$H$27,0,10*ROW('Water Data'!H180))="","",OFFSET('Water Data'!$H$27,0,10*ROW('Water Data'!H180)))</f>
        <v/>
      </c>
      <c r="CF186" s="284" t="str">
        <f ca="true">+IF(OFFSET('Water Data'!$H$28,0,10*ROW('Water Data'!H180))="","",OFFSET('Water Data'!$H$28,0,10*ROW('Water Data'!H180)))</f>
        <v/>
      </c>
      <c r="CG186" s="284" t="str">
        <f ca="true">+IF(OFFSET('Water Data'!$H$29,0,10*ROW('Water Data'!H180))="","",OFFSET('Water Data'!$H$29,0,10*ROW('Water Data'!H180)))</f>
        <v/>
      </c>
      <c r="CH186" s="284" t="str">
        <f ca="true">+IF(OFFSET('Water Data'!$I$27,0,10*ROW('Water Data'!I180))="","",OFFSET('Water Data'!$I$27,0,10*ROW('Water Data'!I180)))</f>
        <v/>
      </c>
      <c r="CI186" s="284" t="str">
        <f ca="true">+IF(OFFSET('Water Data'!$I$28,0,10*ROW('Water Data'!I180))="","",OFFSET('Water Data'!$I$28,0,10*ROW('Water Data'!I180)))</f>
        <v/>
      </c>
      <c r="CJ186" s="284" t="str">
        <f ca="true">+IF(OFFSET('Water Data'!$I$29,0,10*ROW('Water Data'!I180))="","",OFFSET('Water Data'!$I$29,0,10*ROW('Water Data'!I180)))</f>
        <v/>
      </c>
      <c r="CK186" s="284" t="str">
        <f ca="true">+IF(OFFSET('Sanitation Data'!$D$28,0,10*ROW('Sanitation Data'!D180))="","",OFFSET('Sanitation Data'!$D$28,0,10*ROW('Sanitation Data'!D180)))</f>
        <v/>
      </c>
      <c r="CL186" s="284" t="str">
        <f ca="true">+IF(OFFSET('Sanitation Data'!$D$29,0,10*ROW('Sanitation Data'!D180))="","",OFFSET('Sanitation Data'!$D$29,0,10*ROW('Sanitation Data'!D180)))</f>
        <v/>
      </c>
      <c r="CM186" s="284" t="str">
        <f ca="true">+IF(OFFSET('Sanitation Data'!$D$30,0,10*ROW('Sanitation Data'!D180))="","",OFFSET('Sanitation Data'!$D$30,0,10*ROW('Sanitation Data'!D180)))</f>
        <v/>
      </c>
      <c r="CN186" s="284" t="str">
        <f ca="true">+IF(OFFSET('Sanitation Data'!$D$31,0,10*ROW('Sanitation Data'!D180))="","",OFFSET('Sanitation Data'!$D$31,0,10*ROW('Sanitation Data'!D180)))</f>
        <v/>
      </c>
      <c r="CO186" s="284" t="str">
        <f ca="true">+IF(OFFSET('Sanitation Data'!$D$32,0,10*ROW('Sanitation Data'!D180))="","",OFFSET('Sanitation Data'!$D$32,0,10*ROW('Sanitation Data'!D180)))</f>
        <v/>
      </c>
      <c r="CP186" s="284" t="str">
        <f ca="true">+IF(OFFSET('Sanitation Data'!$E$28,0,10*ROW('Sanitation Data'!E180))="","",OFFSET('Sanitation Data'!$E$28,0,10*ROW('Sanitation Data'!E180)))</f>
        <v/>
      </c>
      <c r="CQ186" s="284" t="str">
        <f ca="true">+IF(OFFSET('Sanitation Data'!$E$29,0,10*ROW('Sanitation Data'!E180))="","",OFFSET('Sanitation Data'!$E$29,0,10*ROW('Sanitation Data'!E180)))</f>
        <v/>
      </c>
      <c r="CR186" s="284" t="str">
        <f ca="true">+IF(OFFSET('Sanitation Data'!$E$30,0,10*ROW('Sanitation Data'!E180))="","",OFFSET('Sanitation Data'!$E$30,0,10*ROW('Sanitation Data'!E180)))</f>
        <v/>
      </c>
      <c r="CS186" s="284" t="str">
        <f ca="true">+IF(OFFSET('Sanitation Data'!$E$31,0,10*ROW('Sanitation Data'!E180))="","",OFFSET('Sanitation Data'!$E$31,0,10*ROW('Sanitation Data'!E180)))</f>
        <v/>
      </c>
      <c r="CT186" s="284" t="str">
        <f ca="true">+IF(OFFSET('Sanitation Data'!$E$32,0,10*ROW('Sanitation Data'!E180))="","",OFFSET('Sanitation Data'!$E$32,0,10*ROW('Sanitation Data'!E180)))</f>
        <v/>
      </c>
      <c r="CU186" s="284" t="str">
        <f ca="true">+IF(OFFSET('Sanitation Data'!$F$28,0,10*ROW('Sanitation Data'!F180))="","",OFFSET('Sanitation Data'!$F$28,0,10*ROW('Sanitation Data'!F180)))</f>
        <v/>
      </c>
      <c r="CV186" s="284" t="str">
        <f ca="true">+IF(OFFSET('Sanitation Data'!$F$29,0,10*ROW('Sanitation Data'!F180))="","",OFFSET('Sanitation Data'!$F$29,0,10*ROW('Sanitation Data'!F180)))</f>
        <v/>
      </c>
      <c r="CW186" s="284" t="str">
        <f ca="true">+IF(OFFSET('Sanitation Data'!$F$30,0,10*ROW('Sanitation Data'!F180))="","",OFFSET('Sanitation Data'!$F$30,0,10*ROW('Sanitation Data'!F180)))</f>
        <v/>
      </c>
      <c r="CX186" s="284" t="str">
        <f ca="true">+IF(OFFSET('Sanitation Data'!$F$31,0,10*ROW('Sanitation Data'!F180))="","",OFFSET('Sanitation Data'!$F$31,0,10*ROW('Sanitation Data'!F180)))</f>
        <v/>
      </c>
      <c r="CY186" s="284" t="str">
        <f ca="true">+IF(OFFSET('Sanitation Data'!$F$32,0,10*ROW('Sanitation Data'!F180))="","",OFFSET('Sanitation Data'!$F$32,0,10*ROW('Sanitation Data'!F180)))</f>
        <v/>
      </c>
      <c r="CZ186" s="284" t="str">
        <f ca="true">+IF(OFFSET('Sanitation Data'!$G$28,0,10*ROW('Sanitation Data'!G180))="","",OFFSET('Sanitation Data'!$G$28,0,10*ROW('Sanitation Data'!G180)))</f>
        <v/>
      </c>
      <c r="DA186" s="284" t="str">
        <f ca="true">+IF(OFFSET('Sanitation Data'!$G$29,0,10*ROW('Sanitation Data'!G180))="","",OFFSET('Sanitation Data'!$G$29,0,10*ROW('Sanitation Data'!G180)))</f>
        <v/>
      </c>
      <c r="DB186" s="284" t="str">
        <f ca="true">+IF(OFFSET('Sanitation Data'!$G$30,0,10*ROW('Sanitation Data'!G180))="","",OFFSET('Sanitation Data'!$G$30,0,10*ROW('Sanitation Data'!G180)))</f>
        <v/>
      </c>
      <c r="DC186" s="284" t="str">
        <f ca="true">+IF(OFFSET('Sanitation Data'!$G$31,0,10*ROW('Sanitation Data'!G180))="","",OFFSET('Sanitation Data'!$G$31,0,10*ROW('Sanitation Data'!G180)))</f>
        <v/>
      </c>
      <c r="DD186" s="284" t="str">
        <f ca="true">+IF(OFFSET('Sanitation Data'!$G$32,0,10*ROW('Sanitation Data'!G180))="","",OFFSET('Sanitation Data'!$G$32,0,10*ROW('Sanitation Data'!G180)))</f>
        <v/>
      </c>
      <c r="DE186" s="284" t="str">
        <f ca="true">+IF(OFFSET('Sanitation Data'!$H$28,0,10*ROW('Sanitation Data'!H180))="","",OFFSET('Sanitation Data'!$H$28,0,10*ROW('Sanitation Data'!H180)))</f>
        <v/>
      </c>
      <c r="DF186" s="284" t="str">
        <f ca="true">+IF(OFFSET('Sanitation Data'!$H$29,0,10*ROW('Sanitation Data'!H180))="","",OFFSET('Sanitation Data'!$H$29,0,10*ROW('Sanitation Data'!H180)))</f>
        <v/>
      </c>
      <c r="DG186" s="284" t="str">
        <f ca="true">+IF(OFFSET('Sanitation Data'!$H$30,0,10*ROW('Sanitation Data'!H180))="","",OFFSET('Sanitation Data'!$H$30,0,10*ROW('Sanitation Data'!H180)))</f>
        <v/>
      </c>
      <c r="DH186" s="284" t="str">
        <f ca="true">+IF(OFFSET('Sanitation Data'!$H$31,0,10*ROW('Sanitation Data'!H180))="","",OFFSET('Sanitation Data'!$H$31,0,10*ROW('Sanitation Data'!H180)))</f>
        <v/>
      </c>
      <c r="DI186" s="284" t="str">
        <f ca="true">+IF(OFFSET('Sanitation Data'!$H$32,0,10*ROW('Sanitation Data'!H180))="","",OFFSET('Sanitation Data'!$H$32,0,10*ROW('Sanitation Data'!H180)))</f>
        <v/>
      </c>
      <c r="DJ186" s="284" t="str">
        <f ca="true">+IF(OFFSET('Sanitation Data'!$I$28,0,10*ROW('Sanitation Data'!I180))="","",OFFSET('Sanitation Data'!$I$28,0,10*ROW('Sanitation Data'!I180)))</f>
        <v/>
      </c>
      <c r="DK186" s="284" t="str">
        <f ca="true">+IF(OFFSET('Sanitation Data'!$I$29,0,10*ROW('Sanitation Data'!I180))="","",OFFSET('Sanitation Data'!$I$29,0,10*ROW('Sanitation Data'!I180)))</f>
        <v/>
      </c>
      <c r="DL186" s="284" t="str">
        <f ca="true">+IF(OFFSET('Sanitation Data'!$I$30,0,10*ROW('Sanitation Data'!I180))="","",OFFSET('Sanitation Data'!$I$30,0,10*ROW('Sanitation Data'!I180)))</f>
        <v/>
      </c>
      <c r="DM186" s="284" t="str">
        <f ca="true">+IF(OFFSET('Sanitation Data'!$I$31,0,10*ROW('Sanitation Data'!I180))="","",OFFSET('Sanitation Data'!$I$31,0,10*ROW('Sanitation Data'!I180)))</f>
        <v/>
      </c>
      <c r="DN186" s="284" t="str">
        <f ca="true">+IF(OFFSET('Sanitation Data'!$I$32,0,10*ROW('Sanitation Data'!I180))="","",OFFSET('Sanitation Data'!$I$32,0,10*ROW('Sanitation Data'!I180)))</f>
        <v/>
      </c>
      <c r="DO186" s="284" t="str">
        <f ca="true">+IF(OFFSET('Hygiene Data'!$D$11,0,10*ROW('Hygiene Data'!D180))="","",OFFSET('Hygiene Data'!$D$11,0,10*ROW('Hygiene Data'!D180)))</f>
        <v/>
      </c>
      <c r="DP186" s="284" t="str">
        <f ca="true">+IF(OFFSET('Hygiene Data'!$D$12,0,10*ROW('Hygiene Data'!D180))="","",OFFSET('Hygiene Data'!$D$12,0,10*ROW('Hygiene Data'!D180)))</f>
        <v/>
      </c>
      <c r="DQ186" s="284" t="str">
        <f ca="true">+IF(OFFSET('Hygiene Data'!$D$13,0,10*ROW('Hygiene Data'!D180))="","",OFFSET('Hygiene Data'!$D$13,0,10*ROW('Hygiene Data'!D180)))</f>
        <v/>
      </c>
      <c r="DR186" s="284" t="str">
        <f ca="true">+IF(OFFSET('Hygiene Data'!$E$11,0,10*ROW('Hygiene Data'!E180))="","",OFFSET('Hygiene Data'!$E$11,0,10*ROW('Hygiene Data'!E180)))</f>
        <v/>
      </c>
      <c r="DS186" s="284" t="str">
        <f ca="true">+IF(OFFSET('Hygiene Data'!$E$12,0,10*ROW('Hygiene Data'!E180))="","",OFFSET('Hygiene Data'!$E$12,0,10*ROW('Hygiene Data'!E180)))</f>
        <v/>
      </c>
      <c r="DT186" s="284" t="str">
        <f ca="true">+IF(OFFSET('Hygiene Data'!$E$13,0,10*ROW('Hygiene Data'!E180))="","",OFFSET('Hygiene Data'!$E$13,0,10*ROW('Hygiene Data'!E180)))</f>
        <v/>
      </c>
      <c r="DU186" s="284" t="str">
        <f ca="true">+IF(OFFSET('Hygiene Data'!$F$11,0,10*ROW('Hygiene Data'!F180))="","",OFFSET('Hygiene Data'!$F$11,0,10*ROW('Hygiene Data'!F180)))</f>
        <v/>
      </c>
      <c r="DV186" s="284" t="str">
        <f ca="true">+IF(OFFSET('Hygiene Data'!$F$12,0,10*ROW('Hygiene Data'!F180))="","",OFFSET('Hygiene Data'!$F$12,0,10*ROW('Hygiene Data'!F180)))</f>
        <v/>
      </c>
      <c r="DW186" s="284" t="str">
        <f ca="true">+IF(OFFSET('Hygiene Data'!$F$13,0,10*ROW('Hygiene Data'!F180))="","",OFFSET('Hygiene Data'!$F$13,0,10*ROW('Hygiene Data'!F180)))</f>
        <v/>
      </c>
      <c r="DX186" s="284" t="str">
        <f ca="true">+IF(OFFSET('Hygiene Data'!$G$11,0,10*ROW('Hygiene Data'!G180))="","",OFFSET('Hygiene Data'!$G$11,0,10*ROW('Hygiene Data'!G180)))</f>
        <v/>
      </c>
      <c r="DY186" s="284" t="str">
        <f ca="true">+IF(OFFSET('Hygiene Data'!$G$12,0,10*ROW('Hygiene Data'!G180))="","",OFFSET('Hygiene Data'!$G$12,0,10*ROW('Hygiene Data'!G180)))</f>
        <v/>
      </c>
      <c r="DZ186" s="284" t="str">
        <f ca="true">+IF(OFFSET('Hygiene Data'!$G$13,0,10*ROW('Hygiene Data'!G180))="","",OFFSET('Hygiene Data'!$G$13,0,10*ROW('Hygiene Data'!G180)))</f>
        <v/>
      </c>
      <c r="EA186" s="284" t="str">
        <f ca="true">+IF(OFFSET('Hygiene Data'!$H$11,0,10*ROW('Hygiene Data'!H180))="","",OFFSET('Hygiene Data'!$H$11,0,10*ROW('Hygiene Data'!H180)))</f>
        <v/>
      </c>
      <c r="EB186" s="284" t="str">
        <f ca="true">+IF(OFFSET('Hygiene Data'!$H$12,0,10*ROW('Hygiene Data'!H180))="","",OFFSET('Hygiene Data'!$H$12,0,10*ROW('Hygiene Data'!H180)))</f>
        <v/>
      </c>
      <c r="EC186" s="284" t="str">
        <f ca="true">+IF(OFFSET('Hygiene Data'!$H$13,0,10*ROW('Hygiene Data'!H180))="","",OFFSET('Hygiene Data'!$H$13,0,10*ROW('Hygiene Data'!H180)))</f>
        <v/>
      </c>
      <c r="ED186" s="284" t="str">
        <f ca="true">+IF(OFFSET('Hygiene Data'!$I$11,0,10*ROW('Hygiene Data'!I180))="","",OFFSET('Hygiene Data'!$I$11,0,10*ROW('Hygiene Data'!I180)))</f>
        <v/>
      </c>
      <c r="EE186" s="284" t="str">
        <f ca="true">+IF(OFFSET('Hygiene Data'!$I$12,0,10*ROW('Hygiene Data'!I180))="","",OFFSET('Hygiene Data'!$I$12,0,10*ROW('Hygiene Data'!I180)))</f>
        <v/>
      </c>
      <c r="EF186" s="284"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9"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4"/>
      <c r="BS187" s="284" t="str">
        <f ca="true">+IF(OFFSET('Water Data'!$D$27,0,10*ROW('Water Data'!D181))="","",OFFSET('Water Data'!$D$27,0,10*ROW('Water Data'!D181)))</f>
        <v/>
      </c>
      <c r="BT187" s="284" t="str">
        <f ca="true">+IF(OFFSET('Water Data'!$D$28,0,10*ROW('Water Data'!D181))="","",OFFSET('Water Data'!$D$28,0,10*ROW('Water Data'!D181)))</f>
        <v/>
      </c>
      <c r="BU187" s="284" t="str">
        <f ca="true">+IF(OFFSET('Water Data'!$D$29,0,10*ROW('Water Data'!D181))="","",OFFSET('Water Data'!$D$29,0,10*ROW('Water Data'!D181)))</f>
        <v/>
      </c>
      <c r="BV187" s="284" t="str">
        <f ca="true">+IF(OFFSET('Water Data'!$E$27,0,10*ROW('Water Data'!E181))="","",OFFSET('Water Data'!$E$27,0,10*ROW('Water Data'!E181)))</f>
        <v/>
      </c>
      <c r="BW187" s="284" t="str">
        <f ca="true">+IF(OFFSET('Water Data'!$E$28,0,10*ROW('Water Data'!E181))="","",OFFSET('Water Data'!$E$28,0,10*ROW('Water Data'!E181)))</f>
        <v/>
      </c>
      <c r="BX187" s="284" t="str">
        <f ca="true">+IF(OFFSET('Water Data'!$E$29,0,10*ROW('Water Data'!E181))="","",OFFSET('Water Data'!$E$29,0,10*ROW('Water Data'!E181)))</f>
        <v/>
      </c>
      <c r="BY187" s="284" t="str">
        <f ca="true">+IF(OFFSET('Water Data'!$F$27,0,10*ROW('Water Data'!F181))="","",OFFSET('Water Data'!$F$27,0,10*ROW('Water Data'!F181)))</f>
        <v/>
      </c>
      <c r="BZ187" s="284" t="str">
        <f ca="true">+IF(OFFSET('Water Data'!$F$28,0,10*ROW('Water Data'!F181))="","",OFFSET('Water Data'!$F$28,0,10*ROW('Water Data'!F181)))</f>
        <v/>
      </c>
      <c r="CA187" s="284" t="str">
        <f ca="true">+IF(OFFSET('Water Data'!$F$29,0,10*ROW('Water Data'!F181))="","",OFFSET('Water Data'!$F$29,0,10*ROW('Water Data'!F181)))</f>
        <v/>
      </c>
      <c r="CB187" s="284" t="str">
        <f ca="true">+IF(OFFSET('Water Data'!$G$27,0,10*ROW('Water Data'!G181))="","",OFFSET('Water Data'!$G$27,0,10*ROW('Water Data'!G181)))</f>
        <v/>
      </c>
      <c r="CC187" s="284" t="str">
        <f ca="true">+IF(OFFSET('Water Data'!$G$28,0,10*ROW('Water Data'!G181))="","",OFFSET('Water Data'!$G$28,0,10*ROW('Water Data'!G181)))</f>
        <v/>
      </c>
      <c r="CD187" s="284" t="str">
        <f ca="true">+IF(OFFSET('Water Data'!$G$29,0,10*ROW('Water Data'!G181))="","",OFFSET('Water Data'!$G$29,0,10*ROW('Water Data'!G181)))</f>
        <v/>
      </c>
      <c r="CE187" s="284" t="str">
        <f ca="true">+IF(OFFSET('Water Data'!$H$27,0,10*ROW('Water Data'!H181))="","",OFFSET('Water Data'!$H$27,0,10*ROW('Water Data'!H181)))</f>
        <v/>
      </c>
      <c r="CF187" s="284" t="str">
        <f ca="true">+IF(OFFSET('Water Data'!$H$28,0,10*ROW('Water Data'!H181))="","",OFFSET('Water Data'!$H$28,0,10*ROW('Water Data'!H181)))</f>
        <v/>
      </c>
      <c r="CG187" s="284" t="str">
        <f ca="true">+IF(OFFSET('Water Data'!$H$29,0,10*ROW('Water Data'!H181))="","",OFFSET('Water Data'!$H$29,0,10*ROW('Water Data'!H181)))</f>
        <v/>
      </c>
      <c r="CH187" s="284" t="str">
        <f ca="true">+IF(OFFSET('Water Data'!$I$27,0,10*ROW('Water Data'!I181))="","",OFFSET('Water Data'!$I$27,0,10*ROW('Water Data'!I181)))</f>
        <v/>
      </c>
      <c r="CI187" s="284" t="str">
        <f ca="true">+IF(OFFSET('Water Data'!$I$28,0,10*ROW('Water Data'!I181))="","",OFFSET('Water Data'!$I$28,0,10*ROW('Water Data'!I181)))</f>
        <v/>
      </c>
      <c r="CJ187" s="284" t="str">
        <f ca="true">+IF(OFFSET('Water Data'!$I$29,0,10*ROW('Water Data'!I181))="","",OFFSET('Water Data'!$I$29,0,10*ROW('Water Data'!I181)))</f>
        <v/>
      </c>
      <c r="CK187" s="284" t="str">
        <f ca="true">+IF(OFFSET('Sanitation Data'!$D$28,0,10*ROW('Sanitation Data'!D181))="","",OFFSET('Sanitation Data'!$D$28,0,10*ROW('Sanitation Data'!D181)))</f>
        <v/>
      </c>
      <c r="CL187" s="284" t="str">
        <f ca="true">+IF(OFFSET('Sanitation Data'!$D$29,0,10*ROW('Sanitation Data'!D181))="","",OFFSET('Sanitation Data'!$D$29,0,10*ROW('Sanitation Data'!D181)))</f>
        <v/>
      </c>
      <c r="CM187" s="284" t="str">
        <f ca="true">+IF(OFFSET('Sanitation Data'!$D$30,0,10*ROW('Sanitation Data'!D181))="","",OFFSET('Sanitation Data'!$D$30,0,10*ROW('Sanitation Data'!D181)))</f>
        <v/>
      </c>
      <c r="CN187" s="284" t="str">
        <f ca="true">+IF(OFFSET('Sanitation Data'!$D$31,0,10*ROW('Sanitation Data'!D181))="","",OFFSET('Sanitation Data'!$D$31,0,10*ROW('Sanitation Data'!D181)))</f>
        <v/>
      </c>
      <c r="CO187" s="284" t="str">
        <f ca="true">+IF(OFFSET('Sanitation Data'!$D$32,0,10*ROW('Sanitation Data'!D181))="","",OFFSET('Sanitation Data'!$D$32,0,10*ROW('Sanitation Data'!D181)))</f>
        <v/>
      </c>
      <c r="CP187" s="284" t="str">
        <f ca="true">+IF(OFFSET('Sanitation Data'!$E$28,0,10*ROW('Sanitation Data'!E181))="","",OFFSET('Sanitation Data'!$E$28,0,10*ROW('Sanitation Data'!E181)))</f>
        <v/>
      </c>
      <c r="CQ187" s="284" t="str">
        <f ca="true">+IF(OFFSET('Sanitation Data'!$E$29,0,10*ROW('Sanitation Data'!E181))="","",OFFSET('Sanitation Data'!$E$29,0,10*ROW('Sanitation Data'!E181)))</f>
        <v/>
      </c>
      <c r="CR187" s="284" t="str">
        <f ca="true">+IF(OFFSET('Sanitation Data'!$E$30,0,10*ROW('Sanitation Data'!E181))="","",OFFSET('Sanitation Data'!$E$30,0,10*ROW('Sanitation Data'!E181)))</f>
        <v/>
      </c>
      <c r="CS187" s="284" t="str">
        <f ca="true">+IF(OFFSET('Sanitation Data'!$E$31,0,10*ROW('Sanitation Data'!E181))="","",OFFSET('Sanitation Data'!$E$31,0,10*ROW('Sanitation Data'!E181)))</f>
        <v/>
      </c>
      <c r="CT187" s="284" t="str">
        <f ca="true">+IF(OFFSET('Sanitation Data'!$E$32,0,10*ROW('Sanitation Data'!E181))="","",OFFSET('Sanitation Data'!$E$32,0,10*ROW('Sanitation Data'!E181)))</f>
        <v/>
      </c>
      <c r="CU187" s="284" t="str">
        <f ca="true">+IF(OFFSET('Sanitation Data'!$F$28,0,10*ROW('Sanitation Data'!F181))="","",OFFSET('Sanitation Data'!$F$28,0,10*ROW('Sanitation Data'!F181)))</f>
        <v/>
      </c>
      <c r="CV187" s="284" t="str">
        <f ca="true">+IF(OFFSET('Sanitation Data'!$F$29,0,10*ROW('Sanitation Data'!F181))="","",OFFSET('Sanitation Data'!$F$29,0,10*ROW('Sanitation Data'!F181)))</f>
        <v/>
      </c>
      <c r="CW187" s="284" t="str">
        <f ca="true">+IF(OFFSET('Sanitation Data'!$F$30,0,10*ROW('Sanitation Data'!F181))="","",OFFSET('Sanitation Data'!$F$30,0,10*ROW('Sanitation Data'!F181)))</f>
        <v/>
      </c>
      <c r="CX187" s="284" t="str">
        <f ca="true">+IF(OFFSET('Sanitation Data'!$F$31,0,10*ROW('Sanitation Data'!F181))="","",OFFSET('Sanitation Data'!$F$31,0,10*ROW('Sanitation Data'!F181)))</f>
        <v/>
      </c>
      <c r="CY187" s="284" t="str">
        <f ca="true">+IF(OFFSET('Sanitation Data'!$F$32,0,10*ROW('Sanitation Data'!F181))="","",OFFSET('Sanitation Data'!$F$32,0,10*ROW('Sanitation Data'!F181)))</f>
        <v/>
      </c>
      <c r="CZ187" s="284" t="str">
        <f ca="true">+IF(OFFSET('Sanitation Data'!$G$28,0,10*ROW('Sanitation Data'!G181))="","",OFFSET('Sanitation Data'!$G$28,0,10*ROW('Sanitation Data'!G181)))</f>
        <v/>
      </c>
      <c r="DA187" s="284" t="str">
        <f ca="true">+IF(OFFSET('Sanitation Data'!$G$29,0,10*ROW('Sanitation Data'!G181))="","",OFFSET('Sanitation Data'!$G$29,0,10*ROW('Sanitation Data'!G181)))</f>
        <v/>
      </c>
      <c r="DB187" s="284" t="str">
        <f ca="true">+IF(OFFSET('Sanitation Data'!$G$30,0,10*ROW('Sanitation Data'!G181))="","",OFFSET('Sanitation Data'!$G$30,0,10*ROW('Sanitation Data'!G181)))</f>
        <v/>
      </c>
      <c r="DC187" s="284" t="str">
        <f ca="true">+IF(OFFSET('Sanitation Data'!$G$31,0,10*ROW('Sanitation Data'!G181))="","",OFFSET('Sanitation Data'!$G$31,0,10*ROW('Sanitation Data'!G181)))</f>
        <v/>
      </c>
      <c r="DD187" s="284" t="str">
        <f ca="true">+IF(OFFSET('Sanitation Data'!$G$32,0,10*ROW('Sanitation Data'!G181))="","",OFFSET('Sanitation Data'!$G$32,0,10*ROW('Sanitation Data'!G181)))</f>
        <v/>
      </c>
      <c r="DE187" s="284" t="str">
        <f ca="true">+IF(OFFSET('Sanitation Data'!$H$28,0,10*ROW('Sanitation Data'!H181))="","",OFFSET('Sanitation Data'!$H$28,0,10*ROW('Sanitation Data'!H181)))</f>
        <v/>
      </c>
      <c r="DF187" s="284" t="str">
        <f ca="true">+IF(OFFSET('Sanitation Data'!$H$29,0,10*ROW('Sanitation Data'!H181))="","",OFFSET('Sanitation Data'!$H$29,0,10*ROW('Sanitation Data'!H181)))</f>
        <v/>
      </c>
      <c r="DG187" s="284" t="str">
        <f ca="true">+IF(OFFSET('Sanitation Data'!$H$30,0,10*ROW('Sanitation Data'!H181))="","",OFFSET('Sanitation Data'!$H$30,0,10*ROW('Sanitation Data'!H181)))</f>
        <v/>
      </c>
      <c r="DH187" s="284" t="str">
        <f ca="true">+IF(OFFSET('Sanitation Data'!$H$31,0,10*ROW('Sanitation Data'!H181))="","",OFFSET('Sanitation Data'!$H$31,0,10*ROW('Sanitation Data'!H181)))</f>
        <v/>
      </c>
      <c r="DI187" s="284" t="str">
        <f ca="true">+IF(OFFSET('Sanitation Data'!$H$32,0,10*ROW('Sanitation Data'!H181))="","",OFFSET('Sanitation Data'!$H$32,0,10*ROW('Sanitation Data'!H181)))</f>
        <v/>
      </c>
      <c r="DJ187" s="284" t="str">
        <f ca="true">+IF(OFFSET('Sanitation Data'!$I$28,0,10*ROW('Sanitation Data'!I181))="","",OFFSET('Sanitation Data'!$I$28,0,10*ROW('Sanitation Data'!I181)))</f>
        <v/>
      </c>
      <c r="DK187" s="284" t="str">
        <f ca="true">+IF(OFFSET('Sanitation Data'!$I$29,0,10*ROW('Sanitation Data'!I181))="","",OFFSET('Sanitation Data'!$I$29,0,10*ROW('Sanitation Data'!I181)))</f>
        <v/>
      </c>
      <c r="DL187" s="284" t="str">
        <f ca="true">+IF(OFFSET('Sanitation Data'!$I$30,0,10*ROW('Sanitation Data'!I181))="","",OFFSET('Sanitation Data'!$I$30,0,10*ROW('Sanitation Data'!I181)))</f>
        <v/>
      </c>
      <c r="DM187" s="284" t="str">
        <f ca="true">+IF(OFFSET('Sanitation Data'!$I$31,0,10*ROW('Sanitation Data'!I181))="","",OFFSET('Sanitation Data'!$I$31,0,10*ROW('Sanitation Data'!I181)))</f>
        <v/>
      </c>
      <c r="DN187" s="284" t="str">
        <f ca="true">+IF(OFFSET('Sanitation Data'!$I$32,0,10*ROW('Sanitation Data'!I181))="","",OFFSET('Sanitation Data'!$I$32,0,10*ROW('Sanitation Data'!I181)))</f>
        <v/>
      </c>
      <c r="DO187" s="284" t="str">
        <f ca="true">+IF(OFFSET('Hygiene Data'!$D$11,0,10*ROW('Hygiene Data'!D181))="","",OFFSET('Hygiene Data'!$D$11,0,10*ROW('Hygiene Data'!D181)))</f>
        <v/>
      </c>
      <c r="DP187" s="284" t="str">
        <f ca="true">+IF(OFFSET('Hygiene Data'!$D$12,0,10*ROW('Hygiene Data'!D181))="","",OFFSET('Hygiene Data'!$D$12,0,10*ROW('Hygiene Data'!D181)))</f>
        <v/>
      </c>
      <c r="DQ187" s="284" t="str">
        <f ca="true">+IF(OFFSET('Hygiene Data'!$D$13,0,10*ROW('Hygiene Data'!D181))="","",OFFSET('Hygiene Data'!$D$13,0,10*ROW('Hygiene Data'!D181)))</f>
        <v/>
      </c>
      <c r="DR187" s="284" t="str">
        <f ca="true">+IF(OFFSET('Hygiene Data'!$E$11,0,10*ROW('Hygiene Data'!E181))="","",OFFSET('Hygiene Data'!$E$11,0,10*ROW('Hygiene Data'!E181)))</f>
        <v/>
      </c>
      <c r="DS187" s="284" t="str">
        <f ca="true">+IF(OFFSET('Hygiene Data'!$E$12,0,10*ROW('Hygiene Data'!E181))="","",OFFSET('Hygiene Data'!$E$12,0,10*ROW('Hygiene Data'!E181)))</f>
        <v/>
      </c>
      <c r="DT187" s="284" t="str">
        <f ca="true">+IF(OFFSET('Hygiene Data'!$E$13,0,10*ROW('Hygiene Data'!E181))="","",OFFSET('Hygiene Data'!$E$13,0,10*ROW('Hygiene Data'!E181)))</f>
        <v/>
      </c>
      <c r="DU187" s="284" t="str">
        <f ca="true">+IF(OFFSET('Hygiene Data'!$F$11,0,10*ROW('Hygiene Data'!F181))="","",OFFSET('Hygiene Data'!$F$11,0,10*ROW('Hygiene Data'!F181)))</f>
        <v/>
      </c>
      <c r="DV187" s="284" t="str">
        <f ca="true">+IF(OFFSET('Hygiene Data'!$F$12,0,10*ROW('Hygiene Data'!F181))="","",OFFSET('Hygiene Data'!$F$12,0,10*ROW('Hygiene Data'!F181)))</f>
        <v/>
      </c>
      <c r="DW187" s="284" t="str">
        <f ca="true">+IF(OFFSET('Hygiene Data'!$F$13,0,10*ROW('Hygiene Data'!F181))="","",OFFSET('Hygiene Data'!$F$13,0,10*ROW('Hygiene Data'!F181)))</f>
        <v/>
      </c>
      <c r="DX187" s="284" t="str">
        <f ca="true">+IF(OFFSET('Hygiene Data'!$G$11,0,10*ROW('Hygiene Data'!G181))="","",OFFSET('Hygiene Data'!$G$11,0,10*ROW('Hygiene Data'!G181)))</f>
        <v/>
      </c>
      <c r="DY187" s="284" t="str">
        <f ca="true">+IF(OFFSET('Hygiene Data'!$G$12,0,10*ROW('Hygiene Data'!G181))="","",OFFSET('Hygiene Data'!$G$12,0,10*ROW('Hygiene Data'!G181)))</f>
        <v/>
      </c>
      <c r="DZ187" s="284" t="str">
        <f ca="true">+IF(OFFSET('Hygiene Data'!$G$13,0,10*ROW('Hygiene Data'!G181))="","",OFFSET('Hygiene Data'!$G$13,0,10*ROW('Hygiene Data'!G181)))</f>
        <v/>
      </c>
      <c r="EA187" s="284" t="str">
        <f ca="true">+IF(OFFSET('Hygiene Data'!$H$11,0,10*ROW('Hygiene Data'!H181))="","",OFFSET('Hygiene Data'!$H$11,0,10*ROW('Hygiene Data'!H181)))</f>
        <v/>
      </c>
      <c r="EB187" s="284" t="str">
        <f ca="true">+IF(OFFSET('Hygiene Data'!$H$12,0,10*ROW('Hygiene Data'!H181))="","",OFFSET('Hygiene Data'!$H$12,0,10*ROW('Hygiene Data'!H181)))</f>
        <v/>
      </c>
      <c r="EC187" s="284" t="str">
        <f ca="true">+IF(OFFSET('Hygiene Data'!$H$13,0,10*ROW('Hygiene Data'!H181))="","",OFFSET('Hygiene Data'!$H$13,0,10*ROW('Hygiene Data'!H181)))</f>
        <v/>
      </c>
      <c r="ED187" s="284" t="str">
        <f ca="true">+IF(OFFSET('Hygiene Data'!$I$11,0,10*ROW('Hygiene Data'!I181))="","",OFFSET('Hygiene Data'!$I$11,0,10*ROW('Hygiene Data'!I181)))</f>
        <v/>
      </c>
      <c r="EE187" s="284" t="str">
        <f ca="true">+IF(OFFSET('Hygiene Data'!$I$12,0,10*ROW('Hygiene Data'!I181))="","",OFFSET('Hygiene Data'!$I$12,0,10*ROW('Hygiene Data'!I181)))</f>
        <v/>
      </c>
      <c r="EF187" s="284"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9"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4"/>
      <c r="BS188" s="284" t="str">
        <f ca="true">+IF(OFFSET('Water Data'!$D$27,0,10*ROW('Water Data'!D182))="","",OFFSET('Water Data'!$D$27,0,10*ROW('Water Data'!D182)))</f>
        <v/>
      </c>
      <c r="BT188" s="284" t="str">
        <f ca="true">+IF(OFFSET('Water Data'!$D$28,0,10*ROW('Water Data'!D182))="","",OFFSET('Water Data'!$D$28,0,10*ROW('Water Data'!D182)))</f>
        <v/>
      </c>
      <c r="BU188" s="284" t="str">
        <f ca="true">+IF(OFFSET('Water Data'!$D$29,0,10*ROW('Water Data'!D182))="","",OFFSET('Water Data'!$D$29,0,10*ROW('Water Data'!D182)))</f>
        <v/>
      </c>
      <c r="BV188" s="284" t="str">
        <f ca="true">+IF(OFFSET('Water Data'!$E$27,0,10*ROW('Water Data'!E182))="","",OFFSET('Water Data'!$E$27,0,10*ROW('Water Data'!E182)))</f>
        <v/>
      </c>
      <c r="BW188" s="284" t="str">
        <f ca="true">+IF(OFFSET('Water Data'!$E$28,0,10*ROW('Water Data'!E182))="","",OFFSET('Water Data'!$E$28,0,10*ROW('Water Data'!E182)))</f>
        <v/>
      </c>
      <c r="BX188" s="284" t="str">
        <f ca="true">+IF(OFFSET('Water Data'!$E$29,0,10*ROW('Water Data'!E182))="","",OFFSET('Water Data'!$E$29,0,10*ROW('Water Data'!E182)))</f>
        <v/>
      </c>
      <c r="BY188" s="284" t="str">
        <f ca="true">+IF(OFFSET('Water Data'!$F$27,0,10*ROW('Water Data'!F182))="","",OFFSET('Water Data'!$F$27,0,10*ROW('Water Data'!F182)))</f>
        <v/>
      </c>
      <c r="BZ188" s="284" t="str">
        <f ca="true">+IF(OFFSET('Water Data'!$F$28,0,10*ROW('Water Data'!F182))="","",OFFSET('Water Data'!$F$28,0,10*ROW('Water Data'!F182)))</f>
        <v/>
      </c>
      <c r="CA188" s="284" t="str">
        <f ca="true">+IF(OFFSET('Water Data'!$F$29,0,10*ROW('Water Data'!F182))="","",OFFSET('Water Data'!$F$29,0,10*ROW('Water Data'!F182)))</f>
        <v/>
      </c>
      <c r="CB188" s="284" t="str">
        <f ca="true">+IF(OFFSET('Water Data'!$G$27,0,10*ROW('Water Data'!G182))="","",OFFSET('Water Data'!$G$27,0,10*ROW('Water Data'!G182)))</f>
        <v/>
      </c>
      <c r="CC188" s="284" t="str">
        <f ca="true">+IF(OFFSET('Water Data'!$G$28,0,10*ROW('Water Data'!G182))="","",OFFSET('Water Data'!$G$28,0,10*ROW('Water Data'!G182)))</f>
        <v/>
      </c>
      <c r="CD188" s="284" t="str">
        <f ca="true">+IF(OFFSET('Water Data'!$G$29,0,10*ROW('Water Data'!G182))="","",OFFSET('Water Data'!$G$29,0,10*ROW('Water Data'!G182)))</f>
        <v/>
      </c>
      <c r="CE188" s="284" t="str">
        <f ca="true">+IF(OFFSET('Water Data'!$H$27,0,10*ROW('Water Data'!H182))="","",OFFSET('Water Data'!$H$27,0,10*ROW('Water Data'!H182)))</f>
        <v/>
      </c>
      <c r="CF188" s="284" t="str">
        <f ca="true">+IF(OFFSET('Water Data'!$H$28,0,10*ROW('Water Data'!H182))="","",OFFSET('Water Data'!$H$28,0,10*ROW('Water Data'!H182)))</f>
        <v/>
      </c>
      <c r="CG188" s="284" t="str">
        <f ca="true">+IF(OFFSET('Water Data'!$H$29,0,10*ROW('Water Data'!H182))="","",OFFSET('Water Data'!$H$29,0,10*ROW('Water Data'!H182)))</f>
        <v/>
      </c>
      <c r="CH188" s="284" t="str">
        <f ca="true">+IF(OFFSET('Water Data'!$I$27,0,10*ROW('Water Data'!I182))="","",OFFSET('Water Data'!$I$27,0,10*ROW('Water Data'!I182)))</f>
        <v/>
      </c>
      <c r="CI188" s="284" t="str">
        <f ca="true">+IF(OFFSET('Water Data'!$I$28,0,10*ROW('Water Data'!I182))="","",OFFSET('Water Data'!$I$28,0,10*ROW('Water Data'!I182)))</f>
        <v/>
      </c>
      <c r="CJ188" s="284" t="str">
        <f ca="true">+IF(OFFSET('Water Data'!$I$29,0,10*ROW('Water Data'!I182))="","",OFFSET('Water Data'!$I$29,0,10*ROW('Water Data'!I182)))</f>
        <v/>
      </c>
      <c r="CK188" s="284" t="str">
        <f ca="true">+IF(OFFSET('Sanitation Data'!$D$28,0,10*ROW('Sanitation Data'!D182))="","",OFFSET('Sanitation Data'!$D$28,0,10*ROW('Sanitation Data'!D182)))</f>
        <v/>
      </c>
      <c r="CL188" s="284" t="str">
        <f ca="true">+IF(OFFSET('Sanitation Data'!$D$29,0,10*ROW('Sanitation Data'!D182))="","",OFFSET('Sanitation Data'!$D$29,0,10*ROW('Sanitation Data'!D182)))</f>
        <v/>
      </c>
      <c r="CM188" s="284" t="str">
        <f ca="true">+IF(OFFSET('Sanitation Data'!$D$30,0,10*ROW('Sanitation Data'!D182))="","",OFFSET('Sanitation Data'!$D$30,0,10*ROW('Sanitation Data'!D182)))</f>
        <v/>
      </c>
      <c r="CN188" s="284" t="str">
        <f ca="true">+IF(OFFSET('Sanitation Data'!$D$31,0,10*ROW('Sanitation Data'!D182))="","",OFFSET('Sanitation Data'!$D$31,0,10*ROW('Sanitation Data'!D182)))</f>
        <v/>
      </c>
      <c r="CO188" s="284" t="str">
        <f ca="true">+IF(OFFSET('Sanitation Data'!$D$32,0,10*ROW('Sanitation Data'!D182))="","",OFFSET('Sanitation Data'!$D$32,0,10*ROW('Sanitation Data'!D182)))</f>
        <v/>
      </c>
      <c r="CP188" s="284" t="str">
        <f ca="true">+IF(OFFSET('Sanitation Data'!$E$28,0,10*ROW('Sanitation Data'!E182))="","",OFFSET('Sanitation Data'!$E$28,0,10*ROW('Sanitation Data'!E182)))</f>
        <v/>
      </c>
      <c r="CQ188" s="284" t="str">
        <f ca="true">+IF(OFFSET('Sanitation Data'!$E$29,0,10*ROW('Sanitation Data'!E182))="","",OFFSET('Sanitation Data'!$E$29,0,10*ROW('Sanitation Data'!E182)))</f>
        <v/>
      </c>
      <c r="CR188" s="284" t="str">
        <f ca="true">+IF(OFFSET('Sanitation Data'!$E$30,0,10*ROW('Sanitation Data'!E182))="","",OFFSET('Sanitation Data'!$E$30,0,10*ROW('Sanitation Data'!E182)))</f>
        <v/>
      </c>
      <c r="CS188" s="284" t="str">
        <f ca="true">+IF(OFFSET('Sanitation Data'!$E$31,0,10*ROW('Sanitation Data'!E182))="","",OFFSET('Sanitation Data'!$E$31,0,10*ROW('Sanitation Data'!E182)))</f>
        <v/>
      </c>
      <c r="CT188" s="284" t="str">
        <f ca="true">+IF(OFFSET('Sanitation Data'!$E$32,0,10*ROW('Sanitation Data'!E182))="","",OFFSET('Sanitation Data'!$E$32,0,10*ROW('Sanitation Data'!E182)))</f>
        <v/>
      </c>
      <c r="CU188" s="284" t="str">
        <f ca="true">+IF(OFFSET('Sanitation Data'!$F$28,0,10*ROW('Sanitation Data'!F182))="","",OFFSET('Sanitation Data'!$F$28,0,10*ROW('Sanitation Data'!F182)))</f>
        <v/>
      </c>
      <c r="CV188" s="284" t="str">
        <f ca="true">+IF(OFFSET('Sanitation Data'!$F$29,0,10*ROW('Sanitation Data'!F182))="","",OFFSET('Sanitation Data'!$F$29,0,10*ROW('Sanitation Data'!F182)))</f>
        <v/>
      </c>
      <c r="CW188" s="284" t="str">
        <f ca="true">+IF(OFFSET('Sanitation Data'!$F$30,0,10*ROW('Sanitation Data'!F182))="","",OFFSET('Sanitation Data'!$F$30,0,10*ROW('Sanitation Data'!F182)))</f>
        <v/>
      </c>
      <c r="CX188" s="284" t="str">
        <f ca="true">+IF(OFFSET('Sanitation Data'!$F$31,0,10*ROW('Sanitation Data'!F182))="","",OFFSET('Sanitation Data'!$F$31,0,10*ROW('Sanitation Data'!F182)))</f>
        <v/>
      </c>
      <c r="CY188" s="284" t="str">
        <f ca="true">+IF(OFFSET('Sanitation Data'!$F$32,0,10*ROW('Sanitation Data'!F182))="","",OFFSET('Sanitation Data'!$F$32,0,10*ROW('Sanitation Data'!F182)))</f>
        <v/>
      </c>
      <c r="CZ188" s="284" t="str">
        <f ca="true">+IF(OFFSET('Sanitation Data'!$G$28,0,10*ROW('Sanitation Data'!G182))="","",OFFSET('Sanitation Data'!$G$28,0,10*ROW('Sanitation Data'!G182)))</f>
        <v/>
      </c>
      <c r="DA188" s="284" t="str">
        <f ca="true">+IF(OFFSET('Sanitation Data'!$G$29,0,10*ROW('Sanitation Data'!G182))="","",OFFSET('Sanitation Data'!$G$29,0,10*ROW('Sanitation Data'!G182)))</f>
        <v/>
      </c>
      <c r="DB188" s="284" t="str">
        <f ca="true">+IF(OFFSET('Sanitation Data'!$G$30,0,10*ROW('Sanitation Data'!G182))="","",OFFSET('Sanitation Data'!$G$30,0,10*ROW('Sanitation Data'!G182)))</f>
        <v/>
      </c>
      <c r="DC188" s="284" t="str">
        <f ca="true">+IF(OFFSET('Sanitation Data'!$G$31,0,10*ROW('Sanitation Data'!G182))="","",OFFSET('Sanitation Data'!$G$31,0,10*ROW('Sanitation Data'!G182)))</f>
        <v/>
      </c>
      <c r="DD188" s="284" t="str">
        <f ca="true">+IF(OFFSET('Sanitation Data'!$G$32,0,10*ROW('Sanitation Data'!G182))="","",OFFSET('Sanitation Data'!$G$32,0,10*ROW('Sanitation Data'!G182)))</f>
        <v/>
      </c>
      <c r="DE188" s="284" t="str">
        <f ca="true">+IF(OFFSET('Sanitation Data'!$H$28,0,10*ROW('Sanitation Data'!H182))="","",OFFSET('Sanitation Data'!$H$28,0,10*ROW('Sanitation Data'!H182)))</f>
        <v/>
      </c>
      <c r="DF188" s="284" t="str">
        <f ca="true">+IF(OFFSET('Sanitation Data'!$H$29,0,10*ROW('Sanitation Data'!H182))="","",OFFSET('Sanitation Data'!$H$29,0,10*ROW('Sanitation Data'!H182)))</f>
        <v/>
      </c>
      <c r="DG188" s="284" t="str">
        <f ca="true">+IF(OFFSET('Sanitation Data'!$H$30,0,10*ROW('Sanitation Data'!H182))="","",OFFSET('Sanitation Data'!$H$30,0,10*ROW('Sanitation Data'!H182)))</f>
        <v/>
      </c>
      <c r="DH188" s="284" t="str">
        <f ca="true">+IF(OFFSET('Sanitation Data'!$H$31,0,10*ROW('Sanitation Data'!H182))="","",OFFSET('Sanitation Data'!$H$31,0,10*ROW('Sanitation Data'!H182)))</f>
        <v/>
      </c>
      <c r="DI188" s="284" t="str">
        <f ca="true">+IF(OFFSET('Sanitation Data'!$H$32,0,10*ROW('Sanitation Data'!H182))="","",OFFSET('Sanitation Data'!$H$32,0,10*ROW('Sanitation Data'!H182)))</f>
        <v/>
      </c>
      <c r="DJ188" s="284" t="str">
        <f ca="true">+IF(OFFSET('Sanitation Data'!$I$28,0,10*ROW('Sanitation Data'!I182))="","",OFFSET('Sanitation Data'!$I$28,0,10*ROW('Sanitation Data'!I182)))</f>
        <v/>
      </c>
      <c r="DK188" s="284" t="str">
        <f ca="true">+IF(OFFSET('Sanitation Data'!$I$29,0,10*ROW('Sanitation Data'!I182))="","",OFFSET('Sanitation Data'!$I$29,0,10*ROW('Sanitation Data'!I182)))</f>
        <v/>
      </c>
      <c r="DL188" s="284" t="str">
        <f ca="true">+IF(OFFSET('Sanitation Data'!$I$30,0,10*ROW('Sanitation Data'!I182))="","",OFFSET('Sanitation Data'!$I$30,0,10*ROW('Sanitation Data'!I182)))</f>
        <v/>
      </c>
      <c r="DM188" s="284" t="str">
        <f ca="true">+IF(OFFSET('Sanitation Data'!$I$31,0,10*ROW('Sanitation Data'!I182))="","",OFFSET('Sanitation Data'!$I$31,0,10*ROW('Sanitation Data'!I182)))</f>
        <v/>
      </c>
      <c r="DN188" s="284" t="str">
        <f ca="true">+IF(OFFSET('Sanitation Data'!$I$32,0,10*ROW('Sanitation Data'!I182))="","",OFFSET('Sanitation Data'!$I$32,0,10*ROW('Sanitation Data'!I182)))</f>
        <v/>
      </c>
      <c r="DO188" s="284" t="str">
        <f ca="true">+IF(OFFSET('Hygiene Data'!$D$11,0,10*ROW('Hygiene Data'!D182))="","",OFFSET('Hygiene Data'!$D$11,0,10*ROW('Hygiene Data'!D182)))</f>
        <v/>
      </c>
      <c r="DP188" s="284" t="str">
        <f ca="true">+IF(OFFSET('Hygiene Data'!$D$12,0,10*ROW('Hygiene Data'!D182))="","",OFFSET('Hygiene Data'!$D$12,0,10*ROW('Hygiene Data'!D182)))</f>
        <v/>
      </c>
      <c r="DQ188" s="284" t="str">
        <f ca="true">+IF(OFFSET('Hygiene Data'!$D$13,0,10*ROW('Hygiene Data'!D182))="","",OFFSET('Hygiene Data'!$D$13,0,10*ROW('Hygiene Data'!D182)))</f>
        <v/>
      </c>
      <c r="DR188" s="284" t="str">
        <f ca="true">+IF(OFFSET('Hygiene Data'!$E$11,0,10*ROW('Hygiene Data'!E182))="","",OFFSET('Hygiene Data'!$E$11,0,10*ROW('Hygiene Data'!E182)))</f>
        <v/>
      </c>
      <c r="DS188" s="284" t="str">
        <f ca="true">+IF(OFFSET('Hygiene Data'!$E$12,0,10*ROW('Hygiene Data'!E182))="","",OFFSET('Hygiene Data'!$E$12,0,10*ROW('Hygiene Data'!E182)))</f>
        <v/>
      </c>
      <c r="DT188" s="284" t="str">
        <f ca="true">+IF(OFFSET('Hygiene Data'!$E$13,0,10*ROW('Hygiene Data'!E182))="","",OFFSET('Hygiene Data'!$E$13,0,10*ROW('Hygiene Data'!E182)))</f>
        <v/>
      </c>
      <c r="DU188" s="284" t="str">
        <f ca="true">+IF(OFFSET('Hygiene Data'!$F$11,0,10*ROW('Hygiene Data'!F182))="","",OFFSET('Hygiene Data'!$F$11,0,10*ROW('Hygiene Data'!F182)))</f>
        <v/>
      </c>
      <c r="DV188" s="284" t="str">
        <f ca="true">+IF(OFFSET('Hygiene Data'!$F$12,0,10*ROW('Hygiene Data'!F182))="","",OFFSET('Hygiene Data'!$F$12,0,10*ROW('Hygiene Data'!F182)))</f>
        <v/>
      </c>
      <c r="DW188" s="284" t="str">
        <f ca="true">+IF(OFFSET('Hygiene Data'!$F$13,0,10*ROW('Hygiene Data'!F182))="","",OFFSET('Hygiene Data'!$F$13,0,10*ROW('Hygiene Data'!F182)))</f>
        <v/>
      </c>
      <c r="DX188" s="284" t="str">
        <f ca="true">+IF(OFFSET('Hygiene Data'!$G$11,0,10*ROW('Hygiene Data'!G182))="","",OFFSET('Hygiene Data'!$G$11,0,10*ROW('Hygiene Data'!G182)))</f>
        <v/>
      </c>
      <c r="DY188" s="284" t="str">
        <f ca="true">+IF(OFFSET('Hygiene Data'!$G$12,0,10*ROW('Hygiene Data'!G182))="","",OFFSET('Hygiene Data'!$G$12,0,10*ROW('Hygiene Data'!G182)))</f>
        <v/>
      </c>
      <c r="DZ188" s="284" t="str">
        <f ca="true">+IF(OFFSET('Hygiene Data'!$G$13,0,10*ROW('Hygiene Data'!G182))="","",OFFSET('Hygiene Data'!$G$13,0,10*ROW('Hygiene Data'!G182)))</f>
        <v/>
      </c>
      <c r="EA188" s="284" t="str">
        <f ca="true">+IF(OFFSET('Hygiene Data'!$H$11,0,10*ROW('Hygiene Data'!H182))="","",OFFSET('Hygiene Data'!$H$11,0,10*ROW('Hygiene Data'!H182)))</f>
        <v/>
      </c>
      <c r="EB188" s="284" t="str">
        <f ca="true">+IF(OFFSET('Hygiene Data'!$H$12,0,10*ROW('Hygiene Data'!H182))="","",OFFSET('Hygiene Data'!$H$12,0,10*ROW('Hygiene Data'!H182)))</f>
        <v/>
      </c>
      <c r="EC188" s="284" t="str">
        <f ca="true">+IF(OFFSET('Hygiene Data'!$H$13,0,10*ROW('Hygiene Data'!H182))="","",OFFSET('Hygiene Data'!$H$13,0,10*ROW('Hygiene Data'!H182)))</f>
        <v/>
      </c>
      <c r="ED188" s="284" t="str">
        <f ca="true">+IF(OFFSET('Hygiene Data'!$I$11,0,10*ROW('Hygiene Data'!I182))="","",OFFSET('Hygiene Data'!$I$11,0,10*ROW('Hygiene Data'!I182)))</f>
        <v/>
      </c>
      <c r="EE188" s="284" t="str">
        <f ca="true">+IF(OFFSET('Hygiene Data'!$I$12,0,10*ROW('Hygiene Data'!I182))="","",OFFSET('Hygiene Data'!$I$12,0,10*ROW('Hygiene Data'!I182)))</f>
        <v/>
      </c>
      <c r="EF188" s="284"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9"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4"/>
      <c r="BS189" s="284" t="str">
        <f ca="true">+IF(OFFSET('Water Data'!$D$27,0,10*ROW('Water Data'!D183))="","",OFFSET('Water Data'!$D$27,0,10*ROW('Water Data'!D183)))</f>
        <v/>
      </c>
      <c r="BT189" s="284" t="str">
        <f ca="true">+IF(OFFSET('Water Data'!$D$28,0,10*ROW('Water Data'!D183))="","",OFFSET('Water Data'!$D$28,0,10*ROW('Water Data'!D183)))</f>
        <v/>
      </c>
      <c r="BU189" s="284" t="str">
        <f ca="true">+IF(OFFSET('Water Data'!$D$29,0,10*ROW('Water Data'!D183))="","",OFFSET('Water Data'!$D$29,0,10*ROW('Water Data'!D183)))</f>
        <v/>
      </c>
      <c r="BV189" s="284" t="str">
        <f ca="true">+IF(OFFSET('Water Data'!$E$27,0,10*ROW('Water Data'!E183))="","",OFFSET('Water Data'!$E$27,0,10*ROW('Water Data'!E183)))</f>
        <v/>
      </c>
      <c r="BW189" s="284" t="str">
        <f ca="true">+IF(OFFSET('Water Data'!$E$28,0,10*ROW('Water Data'!E183))="","",OFFSET('Water Data'!$E$28,0,10*ROW('Water Data'!E183)))</f>
        <v/>
      </c>
      <c r="BX189" s="284" t="str">
        <f ca="true">+IF(OFFSET('Water Data'!$E$29,0,10*ROW('Water Data'!E183))="","",OFFSET('Water Data'!$E$29,0,10*ROW('Water Data'!E183)))</f>
        <v/>
      </c>
      <c r="BY189" s="284" t="str">
        <f ca="true">+IF(OFFSET('Water Data'!$F$27,0,10*ROW('Water Data'!F183))="","",OFFSET('Water Data'!$F$27,0,10*ROW('Water Data'!F183)))</f>
        <v/>
      </c>
      <c r="BZ189" s="284" t="str">
        <f ca="true">+IF(OFFSET('Water Data'!$F$28,0,10*ROW('Water Data'!F183))="","",OFFSET('Water Data'!$F$28,0,10*ROW('Water Data'!F183)))</f>
        <v/>
      </c>
      <c r="CA189" s="284" t="str">
        <f ca="true">+IF(OFFSET('Water Data'!$F$29,0,10*ROW('Water Data'!F183))="","",OFFSET('Water Data'!$F$29,0,10*ROW('Water Data'!F183)))</f>
        <v/>
      </c>
      <c r="CB189" s="284" t="str">
        <f ca="true">+IF(OFFSET('Water Data'!$G$27,0,10*ROW('Water Data'!G183))="","",OFFSET('Water Data'!$G$27,0,10*ROW('Water Data'!G183)))</f>
        <v/>
      </c>
      <c r="CC189" s="284" t="str">
        <f ca="true">+IF(OFFSET('Water Data'!$G$28,0,10*ROW('Water Data'!G183))="","",OFFSET('Water Data'!$G$28,0,10*ROW('Water Data'!G183)))</f>
        <v/>
      </c>
      <c r="CD189" s="284" t="str">
        <f ca="true">+IF(OFFSET('Water Data'!$G$29,0,10*ROW('Water Data'!G183))="","",OFFSET('Water Data'!$G$29,0,10*ROW('Water Data'!G183)))</f>
        <v/>
      </c>
      <c r="CE189" s="284" t="str">
        <f ca="true">+IF(OFFSET('Water Data'!$H$27,0,10*ROW('Water Data'!H183))="","",OFFSET('Water Data'!$H$27,0,10*ROW('Water Data'!H183)))</f>
        <v/>
      </c>
      <c r="CF189" s="284" t="str">
        <f ca="true">+IF(OFFSET('Water Data'!$H$28,0,10*ROW('Water Data'!H183))="","",OFFSET('Water Data'!$H$28,0,10*ROW('Water Data'!H183)))</f>
        <v/>
      </c>
      <c r="CG189" s="284" t="str">
        <f ca="true">+IF(OFFSET('Water Data'!$H$29,0,10*ROW('Water Data'!H183))="","",OFFSET('Water Data'!$H$29,0,10*ROW('Water Data'!H183)))</f>
        <v/>
      </c>
      <c r="CH189" s="284" t="str">
        <f ca="true">+IF(OFFSET('Water Data'!$I$27,0,10*ROW('Water Data'!I183))="","",OFFSET('Water Data'!$I$27,0,10*ROW('Water Data'!I183)))</f>
        <v/>
      </c>
      <c r="CI189" s="284" t="str">
        <f ca="true">+IF(OFFSET('Water Data'!$I$28,0,10*ROW('Water Data'!I183))="","",OFFSET('Water Data'!$I$28,0,10*ROW('Water Data'!I183)))</f>
        <v/>
      </c>
      <c r="CJ189" s="284" t="str">
        <f ca="true">+IF(OFFSET('Water Data'!$I$29,0,10*ROW('Water Data'!I183))="","",OFFSET('Water Data'!$I$29,0,10*ROW('Water Data'!I183)))</f>
        <v/>
      </c>
      <c r="CK189" s="284" t="str">
        <f ca="true">+IF(OFFSET('Sanitation Data'!$D$28,0,10*ROW('Sanitation Data'!D183))="","",OFFSET('Sanitation Data'!$D$28,0,10*ROW('Sanitation Data'!D183)))</f>
        <v/>
      </c>
      <c r="CL189" s="284" t="str">
        <f ca="true">+IF(OFFSET('Sanitation Data'!$D$29,0,10*ROW('Sanitation Data'!D183))="","",OFFSET('Sanitation Data'!$D$29,0,10*ROW('Sanitation Data'!D183)))</f>
        <v/>
      </c>
      <c r="CM189" s="284" t="str">
        <f ca="true">+IF(OFFSET('Sanitation Data'!$D$30,0,10*ROW('Sanitation Data'!D183))="","",OFFSET('Sanitation Data'!$D$30,0,10*ROW('Sanitation Data'!D183)))</f>
        <v/>
      </c>
      <c r="CN189" s="284" t="str">
        <f ca="true">+IF(OFFSET('Sanitation Data'!$D$31,0,10*ROW('Sanitation Data'!D183))="","",OFFSET('Sanitation Data'!$D$31,0,10*ROW('Sanitation Data'!D183)))</f>
        <v/>
      </c>
      <c r="CO189" s="284" t="str">
        <f ca="true">+IF(OFFSET('Sanitation Data'!$D$32,0,10*ROW('Sanitation Data'!D183))="","",OFFSET('Sanitation Data'!$D$32,0,10*ROW('Sanitation Data'!D183)))</f>
        <v/>
      </c>
      <c r="CP189" s="284" t="str">
        <f ca="true">+IF(OFFSET('Sanitation Data'!$E$28,0,10*ROW('Sanitation Data'!E183))="","",OFFSET('Sanitation Data'!$E$28,0,10*ROW('Sanitation Data'!E183)))</f>
        <v/>
      </c>
      <c r="CQ189" s="284" t="str">
        <f ca="true">+IF(OFFSET('Sanitation Data'!$E$29,0,10*ROW('Sanitation Data'!E183))="","",OFFSET('Sanitation Data'!$E$29,0,10*ROW('Sanitation Data'!E183)))</f>
        <v/>
      </c>
      <c r="CR189" s="284" t="str">
        <f ca="true">+IF(OFFSET('Sanitation Data'!$E$30,0,10*ROW('Sanitation Data'!E183))="","",OFFSET('Sanitation Data'!$E$30,0,10*ROW('Sanitation Data'!E183)))</f>
        <v/>
      </c>
      <c r="CS189" s="284" t="str">
        <f ca="true">+IF(OFFSET('Sanitation Data'!$E$31,0,10*ROW('Sanitation Data'!E183))="","",OFFSET('Sanitation Data'!$E$31,0,10*ROW('Sanitation Data'!E183)))</f>
        <v/>
      </c>
      <c r="CT189" s="284" t="str">
        <f ca="true">+IF(OFFSET('Sanitation Data'!$E$32,0,10*ROW('Sanitation Data'!E183))="","",OFFSET('Sanitation Data'!$E$32,0,10*ROW('Sanitation Data'!E183)))</f>
        <v/>
      </c>
      <c r="CU189" s="284" t="str">
        <f ca="true">+IF(OFFSET('Sanitation Data'!$F$28,0,10*ROW('Sanitation Data'!F183))="","",OFFSET('Sanitation Data'!$F$28,0,10*ROW('Sanitation Data'!F183)))</f>
        <v/>
      </c>
      <c r="CV189" s="284" t="str">
        <f ca="true">+IF(OFFSET('Sanitation Data'!$F$29,0,10*ROW('Sanitation Data'!F183))="","",OFFSET('Sanitation Data'!$F$29,0,10*ROW('Sanitation Data'!F183)))</f>
        <v/>
      </c>
      <c r="CW189" s="284" t="str">
        <f ca="true">+IF(OFFSET('Sanitation Data'!$F$30,0,10*ROW('Sanitation Data'!F183))="","",OFFSET('Sanitation Data'!$F$30,0,10*ROW('Sanitation Data'!F183)))</f>
        <v/>
      </c>
      <c r="CX189" s="284" t="str">
        <f ca="true">+IF(OFFSET('Sanitation Data'!$F$31,0,10*ROW('Sanitation Data'!F183))="","",OFFSET('Sanitation Data'!$F$31,0,10*ROW('Sanitation Data'!F183)))</f>
        <v/>
      </c>
      <c r="CY189" s="284" t="str">
        <f ca="true">+IF(OFFSET('Sanitation Data'!$F$32,0,10*ROW('Sanitation Data'!F183))="","",OFFSET('Sanitation Data'!$F$32,0,10*ROW('Sanitation Data'!F183)))</f>
        <v/>
      </c>
      <c r="CZ189" s="284" t="str">
        <f ca="true">+IF(OFFSET('Sanitation Data'!$G$28,0,10*ROW('Sanitation Data'!G183))="","",OFFSET('Sanitation Data'!$G$28,0,10*ROW('Sanitation Data'!G183)))</f>
        <v/>
      </c>
      <c r="DA189" s="284" t="str">
        <f ca="true">+IF(OFFSET('Sanitation Data'!$G$29,0,10*ROW('Sanitation Data'!G183))="","",OFFSET('Sanitation Data'!$G$29,0,10*ROW('Sanitation Data'!G183)))</f>
        <v/>
      </c>
      <c r="DB189" s="284" t="str">
        <f ca="true">+IF(OFFSET('Sanitation Data'!$G$30,0,10*ROW('Sanitation Data'!G183))="","",OFFSET('Sanitation Data'!$G$30,0,10*ROW('Sanitation Data'!G183)))</f>
        <v/>
      </c>
      <c r="DC189" s="284" t="str">
        <f ca="true">+IF(OFFSET('Sanitation Data'!$G$31,0,10*ROW('Sanitation Data'!G183))="","",OFFSET('Sanitation Data'!$G$31,0,10*ROW('Sanitation Data'!G183)))</f>
        <v/>
      </c>
      <c r="DD189" s="284" t="str">
        <f ca="true">+IF(OFFSET('Sanitation Data'!$G$32,0,10*ROW('Sanitation Data'!G183))="","",OFFSET('Sanitation Data'!$G$32,0,10*ROW('Sanitation Data'!G183)))</f>
        <v/>
      </c>
      <c r="DE189" s="284" t="str">
        <f ca="true">+IF(OFFSET('Sanitation Data'!$H$28,0,10*ROW('Sanitation Data'!H183))="","",OFFSET('Sanitation Data'!$H$28,0,10*ROW('Sanitation Data'!H183)))</f>
        <v/>
      </c>
      <c r="DF189" s="284" t="str">
        <f ca="true">+IF(OFFSET('Sanitation Data'!$H$29,0,10*ROW('Sanitation Data'!H183))="","",OFFSET('Sanitation Data'!$H$29,0,10*ROW('Sanitation Data'!H183)))</f>
        <v/>
      </c>
      <c r="DG189" s="284" t="str">
        <f ca="true">+IF(OFFSET('Sanitation Data'!$H$30,0,10*ROW('Sanitation Data'!H183))="","",OFFSET('Sanitation Data'!$H$30,0,10*ROW('Sanitation Data'!H183)))</f>
        <v/>
      </c>
      <c r="DH189" s="284" t="str">
        <f ca="true">+IF(OFFSET('Sanitation Data'!$H$31,0,10*ROW('Sanitation Data'!H183))="","",OFFSET('Sanitation Data'!$H$31,0,10*ROW('Sanitation Data'!H183)))</f>
        <v/>
      </c>
      <c r="DI189" s="284" t="str">
        <f ca="true">+IF(OFFSET('Sanitation Data'!$H$32,0,10*ROW('Sanitation Data'!H183))="","",OFFSET('Sanitation Data'!$H$32,0,10*ROW('Sanitation Data'!H183)))</f>
        <v/>
      </c>
      <c r="DJ189" s="284" t="str">
        <f ca="true">+IF(OFFSET('Sanitation Data'!$I$28,0,10*ROW('Sanitation Data'!I183))="","",OFFSET('Sanitation Data'!$I$28,0,10*ROW('Sanitation Data'!I183)))</f>
        <v/>
      </c>
      <c r="DK189" s="284" t="str">
        <f ca="true">+IF(OFFSET('Sanitation Data'!$I$29,0,10*ROW('Sanitation Data'!I183))="","",OFFSET('Sanitation Data'!$I$29,0,10*ROW('Sanitation Data'!I183)))</f>
        <v/>
      </c>
      <c r="DL189" s="284" t="str">
        <f ca="true">+IF(OFFSET('Sanitation Data'!$I$30,0,10*ROW('Sanitation Data'!I183))="","",OFFSET('Sanitation Data'!$I$30,0,10*ROW('Sanitation Data'!I183)))</f>
        <v/>
      </c>
      <c r="DM189" s="284" t="str">
        <f ca="true">+IF(OFFSET('Sanitation Data'!$I$31,0,10*ROW('Sanitation Data'!I183))="","",OFFSET('Sanitation Data'!$I$31,0,10*ROW('Sanitation Data'!I183)))</f>
        <v/>
      </c>
      <c r="DN189" s="284" t="str">
        <f ca="true">+IF(OFFSET('Sanitation Data'!$I$32,0,10*ROW('Sanitation Data'!I183))="","",OFFSET('Sanitation Data'!$I$32,0,10*ROW('Sanitation Data'!I183)))</f>
        <v/>
      </c>
      <c r="DO189" s="284" t="str">
        <f ca="true">+IF(OFFSET('Hygiene Data'!$D$11,0,10*ROW('Hygiene Data'!D183))="","",OFFSET('Hygiene Data'!$D$11,0,10*ROW('Hygiene Data'!D183)))</f>
        <v/>
      </c>
      <c r="DP189" s="284" t="str">
        <f ca="true">+IF(OFFSET('Hygiene Data'!$D$12,0,10*ROW('Hygiene Data'!D183))="","",OFFSET('Hygiene Data'!$D$12,0,10*ROW('Hygiene Data'!D183)))</f>
        <v/>
      </c>
      <c r="DQ189" s="284" t="str">
        <f ca="true">+IF(OFFSET('Hygiene Data'!$D$13,0,10*ROW('Hygiene Data'!D183))="","",OFFSET('Hygiene Data'!$D$13,0,10*ROW('Hygiene Data'!D183)))</f>
        <v/>
      </c>
      <c r="DR189" s="284" t="str">
        <f ca="true">+IF(OFFSET('Hygiene Data'!$E$11,0,10*ROW('Hygiene Data'!E183))="","",OFFSET('Hygiene Data'!$E$11,0,10*ROW('Hygiene Data'!E183)))</f>
        <v/>
      </c>
      <c r="DS189" s="284" t="str">
        <f ca="true">+IF(OFFSET('Hygiene Data'!$E$12,0,10*ROW('Hygiene Data'!E183))="","",OFFSET('Hygiene Data'!$E$12,0,10*ROW('Hygiene Data'!E183)))</f>
        <v/>
      </c>
      <c r="DT189" s="284" t="str">
        <f ca="true">+IF(OFFSET('Hygiene Data'!$E$13,0,10*ROW('Hygiene Data'!E183))="","",OFFSET('Hygiene Data'!$E$13,0,10*ROW('Hygiene Data'!E183)))</f>
        <v/>
      </c>
      <c r="DU189" s="284" t="str">
        <f ca="true">+IF(OFFSET('Hygiene Data'!$F$11,0,10*ROW('Hygiene Data'!F183))="","",OFFSET('Hygiene Data'!$F$11,0,10*ROW('Hygiene Data'!F183)))</f>
        <v/>
      </c>
      <c r="DV189" s="284" t="str">
        <f ca="true">+IF(OFFSET('Hygiene Data'!$F$12,0,10*ROW('Hygiene Data'!F183))="","",OFFSET('Hygiene Data'!$F$12,0,10*ROW('Hygiene Data'!F183)))</f>
        <v/>
      </c>
      <c r="DW189" s="284" t="str">
        <f ca="true">+IF(OFFSET('Hygiene Data'!$F$13,0,10*ROW('Hygiene Data'!F183))="","",OFFSET('Hygiene Data'!$F$13,0,10*ROW('Hygiene Data'!F183)))</f>
        <v/>
      </c>
      <c r="DX189" s="284" t="str">
        <f ca="true">+IF(OFFSET('Hygiene Data'!$G$11,0,10*ROW('Hygiene Data'!G183))="","",OFFSET('Hygiene Data'!$G$11,0,10*ROW('Hygiene Data'!G183)))</f>
        <v/>
      </c>
      <c r="DY189" s="284" t="str">
        <f ca="true">+IF(OFFSET('Hygiene Data'!$G$12,0,10*ROW('Hygiene Data'!G183))="","",OFFSET('Hygiene Data'!$G$12,0,10*ROW('Hygiene Data'!G183)))</f>
        <v/>
      </c>
      <c r="DZ189" s="284" t="str">
        <f ca="true">+IF(OFFSET('Hygiene Data'!$G$13,0,10*ROW('Hygiene Data'!G183))="","",OFFSET('Hygiene Data'!$G$13,0,10*ROW('Hygiene Data'!G183)))</f>
        <v/>
      </c>
      <c r="EA189" s="284" t="str">
        <f ca="true">+IF(OFFSET('Hygiene Data'!$H$11,0,10*ROW('Hygiene Data'!H183))="","",OFFSET('Hygiene Data'!$H$11,0,10*ROW('Hygiene Data'!H183)))</f>
        <v/>
      </c>
      <c r="EB189" s="284" t="str">
        <f ca="true">+IF(OFFSET('Hygiene Data'!$H$12,0,10*ROW('Hygiene Data'!H183))="","",OFFSET('Hygiene Data'!$H$12,0,10*ROW('Hygiene Data'!H183)))</f>
        <v/>
      </c>
      <c r="EC189" s="284" t="str">
        <f ca="true">+IF(OFFSET('Hygiene Data'!$H$13,0,10*ROW('Hygiene Data'!H183))="","",OFFSET('Hygiene Data'!$H$13,0,10*ROW('Hygiene Data'!H183)))</f>
        <v/>
      </c>
      <c r="ED189" s="284" t="str">
        <f ca="true">+IF(OFFSET('Hygiene Data'!$I$11,0,10*ROW('Hygiene Data'!I183))="","",OFFSET('Hygiene Data'!$I$11,0,10*ROW('Hygiene Data'!I183)))</f>
        <v/>
      </c>
      <c r="EE189" s="284" t="str">
        <f ca="true">+IF(OFFSET('Hygiene Data'!$I$12,0,10*ROW('Hygiene Data'!I183))="","",OFFSET('Hygiene Data'!$I$12,0,10*ROW('Hygiene Data'!I183)))</f>
        <v/>
      </c>
      <c r="EF189" s="284"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9"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4"/>
      <c r="BS190" s="284" t="str">
        <f ca="true">+IF(OFFSET('Water Data'!$D$27,0,10*ROW('Water Data'!D184))="","",OFFSET('Water Data'!$D$27,0,10*ROW('Water Data'!D184)))</f>
        <v/>
      </c>
      <c r="BT190" s="284" t="str">
        <f ca="true">+IF(OFFSET('Water Data'!$D$28,0,10*ROW('Water Data'!D184))="","",OFFSET('Water Data'!$D$28,0,10*ROW('Water Data'!D184)))</f>
        <v/>
      </c>
      <c r="BU190" s="284" t="str">
        <f ca="true">+IF(OFFSET('Water Data'!$D$29,0,10*ROW('Water Data'!D184))="","",OFFSET('Water Data'!$D$29,0,10*ROW('Water Data'!D184)))</f>
        <v/>
      </c>
      <c r="BV190" s="284" t="str">
        <f ca="true">+IF(OFFSET('Water Data'!$E$27,0,10*ROW('Water Data'!E184))="","",OFFSET('Water Data'!$E$27,0,10*ROW('Water Data'!E184)))</f>
        <v/>
      </c>
      <c r="BW190" s="284" t="str">
        <f ca="true">+IF(OFFSET('Water Data'!$E$28,0,10*ROW('Water Data'!E184))="","",OFFSET('Water Data'!$E$28,0,10*ROW('Water Data'!E184)))</f>
        <v/>
      </c>
      <c r="BX190" s="284" t="str">
        <f ca="true">+IF(OFFSET('Water Data'!$E$29,0,10*ROW('Water Data'!E184))="","",OFFSET('Water Data'!$E$29,0,10*ROW('Water Data'!E184)))</f>
        <v/>
      </c>
      <c r="BY190" s="284" t="str">
        <f ca="true">+IF(OFFSET('Water Data'!$F$27,0,10*ROW('Water Data'!F184))="","",OFFSET('Water Data'!$F$27,0,10*ROW('Water Data'!F184)))</f>
        <v/>
      </c>
      <c r="BZ190" s="284" t="str">
        <f ca="true">+IF(OFFSET('Water Data'!$F$28,0,10*ROW('Water Data'!F184))="","",OFFSET('Water Data'!$F$28,0,10*ROW('Water Data'!F184)))</f>
        <v/>
      </c>
      <c r="CA190" s="284" t="str">
        <f ca="true">+IF(OFFSET('Water Data'!$F$29,0,10*ROW('Water Data'!F184))="","",OFFSET('Water Data'!$F$29,0,10*ROW('Water Data'!F184)))</f>
        <v/>
      </c>
      <c r="CB190" s="284" t="str">
        <f ca="true">+IF(OFFSET('Water Data'!$G$27,0,10*ROW('Water Data'!G184))="","",OFFSET('Water Data'!$G$27,0,10*ROW('Water Data'!G184)))</f>
        <v/>
      </c>
      <c r="CC190" s="284" t="str">
        <f ca="true">+IF(OFFSET('Water Data'!$G$28,0,10*ROW('Water Data'!G184))="","",OFFSET('Water Data'!$G$28,0,10*ROW('Water Data'!G184)))</f>
        <v/>
      </c>
      <c r="CD190" s="284" t="str">
        <f ca="true">+IF(OFFSET('Water Data'!$G$29,0,10*ROW('Water Data'!G184))="","",OFFSET('Water Data'!$G$29,0,10*ROW('Water Data'!G184)))</f>
        <v/>
      </c>
      <c r="CE190" s="284" t="str">
        <f ca="true">+IF(OFFSET('Water Data'!$H$27,0,10*ROW('Water Data'!H184))="","",OFFSET('Water Data'!$H$27,0,10*ROW('Water Data'!H184)))</f>
        <v/>
      </c>
      <c r="CF190" s="284" t="str">
        <f ca="true">+IF(OFFSET('Water Data'!$H$28,0,10*ROW('Water Data'!H184))="","",OFFSET('Water Data'!$H$28,0,10*ROW('Water Data'!H184)))</f>
        <v/>
      </c>
      <c r="CG190" s="284" t="str">
        <f ca="true">+IF(OFFSET('Water Data'!$H$29,0,10*ROW('Water Data'!H184))="","",OFFSET('Water Data'!$H$29,0,10*ROW('Water Data'!H184)))</f>
        <v/>
      </c>
      <c r="CH190" s="284" t="str">
        <f ca="true">+IF(OFFSET('Water Data'!$I$27,0,10*ROW('Water Data'!I184))="","",OFFSET('Water Data'!$I$27,0,10*ROW('Water Data'!I184)))</f>
        <v/>
      </c>
      <c r="CI190" s="284" t="str">
        <f ca="true">+IF(OFFSET('Water Data'!$I$28,0,10*ROW('Water Data'!I184))="","",OFFSET('Water Data'!$I$28,0,10*ROW('Water Data'!I184)))</f>
        <v/>
      </c>
      <c r="CJ190" s="284" t="str">
        <f ca="true">+IF(OFFSET('Water Data'!$I$29,0,10*ROW('Water Data'!I184))="","",OFFSET('Water Data'!$I$29,0,10*ROW('Water Data'!I184)))</f>
        <v/>
      </c>
      <c r="CK190" s="284" t="str">
        <f ca="true">+IF(OFFSET('Sanitation Data'!$D$28,0,10*ROW('Sanitation Data'!D184))="","",OFFSET('Sanitation Data'!$D$28,0,10*ROW('Sanitation Data'!D184)))</f>
        <v/>
      </c>
      <c r="CL190" s="284" t="str">
        <f ca="true">+IF(OFFSET('Sanitation Data'!$D$29,0,10*ROW('Sanitation Data'!D184))="","",OFFSET('Sanitation Data'!$D$29,0,10*ROW('Sanitation Data'!D184)))</f>
        <v/>
      </c>
      <c r="CM190" s="284" t="str">
        <f ca="true">+IF(OFFSET('Sanitation Data'!$D$30,0,10*ROW('Sanitation Data'!D184))="","",OFFSET('Sanitation Data'!$D$30,0,10*ROW('Sanitation Data'!D184)))</f>
        <v/>
      </c>
      <c r="CN190" s="284" t="str">
        <f ca="true">+IF(OFFSET('Sanitation Data'!$D$31,0,10*ROW('Sanitation Data'!D184))="","",OFFSET('Sanitation Data'!$D$31,0,10*ROW('Sanitation Data'!D184)))</f>
        <v/>
      </c>
      <c r="CO190" s="284" t="str">
        <f ca="true">+IF(OFFSET('Sanitation Data'!$D$32,0,10*ROW('Sanitation Data'!D184))="","",OFFSET('Sanitation Data'!$D$32,0,10*ROW('Sanitation Data'!D184)))</f>
        <v/>
      </c>
      <c r="CP190" s="284" t="str">
        <f ca="true">+IF(OFFSET('Sanitation Data'!$E$28,0,10*ROW('Sanitation Data'!E184))="","",OFFSET('Sanitation Data'!$E$28,0,10*ROW('Sanitation Data'!E184)))</f>
        <v/>
      </c>
      <c r="CQ190" s="284" t="str">
        <f ca="true">+IF(OFFSET('Sanitation Data'!$E$29,0,10*ROW('Sanitation Data'!E184))="","",OFFSET('Sanitation Data'!$E$29,0,10*ROW('Sanitation Data'!E184)))</f>
        <v/>
      </c>
      <c r="CR190" s="284" t="str">
        <f ca="true">+IF(OFFSET('Sanitation Data'!$E$30,0,10*ROW('Sanitation Data'!E184))="","",OFFSET('Sanitation Data'!$E$30,0,10*ROW('Sanitation Data'!E184)))</f>
        <v/>
      </c>
      <c r="CS190" s="284" t="str">
        <f ca="true">+IF(OFFSET('Sanitation Data'!$E$31,0,10*ROW('Sanitation Data'!E184))="","",OFFSET('Sanitation Data'!$E$31,0,10*ROW('Sanitation Data'!E184)))</f>
        <v/>
      </c>
      <c r="CT190" s="284" t="str">
        <f ca="true">+IF(OFFSET('Sanitation Data'!$E$32,0,10*ROW('Sanitation Data'!E184))="","",OFFSET('Sanitation Data'!$E$32,0,10*ROW('Sanitation Data'!E184)))</f>
        <v/>
      </c>
      <c r="CU190" s="284" t="str">
        <f ca="true">+IF(OFFSET('Sanitation Data'!$F$28,0,10*ROW('Sanitation Data'!F184))="","",OFFSET('Sanitation Data'!$F$28,0,10*ROW('Sanitation Data'!F184)))</f>
        <v/>
      </c>
      <c r="CV190" s="284" t="str">
        <f ca="true">+IF(OFFSET('Sanitation Data'!$F$29,0,10*ROW('Sanitation Data'!F184))="","",OFFSET('Sanitation Data'!$F$29,0,10*ROW('Sanitation Data'!F184)))</f>
        <v/>
      </c>
      <c r="CW190" s="284" t="str">
        <f ca="true">+IF(OFFSET('Sanitation Data'!$F$30,0,10*ROW('Sanitation Data'!F184))="","",OFFSET('Sanitation Data'!$F$30,0,10*ROW('Sanitation Data'!F184)))</f>
        <v/>
      </c>
      <c r="CX190" s="284" t="str">
        <f ca="true">+IF(OFFSET('Sanitation Data'!$F$31,0,10*ROW('Sanitation Data'!F184))="","",OFFSET('Sanitation Data'!$F$31,0,10*ROW('Sanitation Data'!F184)))</f>
        <v/>
      </c>
      <c r="CY190" s="284" t="str">
        <f ca="true">+IF(OFFSET('Sanitation Data'!$F$32,0,10*ROW('Sanitation Data'!F184))="","",OFFSET('Sanitation Data'!$F$32,0,10*ROW('Sanitation Data'!F184)))</f>
        <v/>
      </c>
      <c r="CZ190" s="284" t="str">
        <f ca="true">+IF(OFFSET('Sanitation Data'!$G$28,0,10*ROW('Sanitation Data'!G184))="","",OFFSET('Sanitation Data'!$G$28,0,10*ROW('Sanitation Data'!G184)))</f>
        <v/>
      </c>
      <c r="DA190" s="284" t="str">
        <f ca="true">+IF(OFFSET('Sanitation Data'!$G$29,0,10*ROW('Sanitation Data'!G184))="","",OFFSET('Sanitation Data'!$G$29,0,10*ROW('Sanitation Data'!G184)))</f>
        <v/>
      </c>
      <c r="DB190" s="284" t="str">
        <f ca="true">+IF(OFFSET('Sanitation Data'!$G$30,0,10*ROW('Sanitation Data'!G184))="","",OFFSET('Sanitation Data'!$G$30,0,10*ROW('Sanitation Data'!G184)))</f>
        <v/>
      </c>
      <c r="DC190" s="284" t="str">
        <f ca="true">+IF(OFFSET('Sanitation Data'!$G$31,0,10*ROW('Sanitation Data'!G184))="","",OFFSET('Sanitation Data'!$G$31,0,10*ROW('Sanitation Data'!G184)))</f>
        <v/>
      </c>
      <c r="DD190" s="284" t="str">
        <f ca="true">+IF(OFFSET('Sanitation Data'!$G$32,0,10*ROW('Sanitation Data'!G184))="","",OFFSET('Sanitation Data'!$G$32,0,10*ROW('Sanitation Data'!G184)))</f>
        <v/>
      </c>
      <c r="DE190" s="284" t="str">
        <f ca="true">+IF(OFFSET('Sanitation Data'!$H$28,0,10*ROW('Sanitation Data'!H184))="","",OFFSET('Sanitation Data'!$H$28,0,10*ROW('Sanitation Data'!H184)))</f>
        <v/>
      </c>
      <c r="DF190" s="284" t="str">
        <f ca="true">+IF(OFFSET('Sanitation Data'!$H$29,0,10*ROW('Sanitation Data'!H184))="","",OFFSET('Sanitation Data'!$H$29,0,10*ROW('Sanitation Data'!H184)))</f>
        <v/>
      </c>
      <c r="DG190" s="284" t="str">
        <f ca="true">+IF(OFFSET('Sanitation Data'!$H$30,0,10*ROW('Sanitation Data'!H184))="","",OFFSET('Sanitation Data'!$H$30,0,10*ROW('Sanitation Data'!H184)))</f>
        <v/>
      </c>
      <c r="DH190" s="284" t="str">
        <f ca="true">+IF(OFFSET('Sanitation Data'!$H$31,0,10*ROW('Sanitation Data'!H184))="","",OFFSET('Sanitation Data'!$H$31,0,10*ROW('Sanitation Data'!H184)))</f>
        <v/>
      </c>
      <c r="DI190" s="284" t="str">
        <f ca="true">+IF(OFFSET('Sanitation Data'!$H$32,0,10*ROW('Sanitation Data'!H184))="","",OFFSET('Sanitation Data'!$H$32,0,10*ROW('Sanitation Data'!H184)))</f>
        <v/>
      </c>
      <c r="DJ190" s="284" t="str">
        <f ca="true">+IF(OFFSET('Sanitation Data'!$I$28,0,10*ROW('Sanitation Data'!I184))="","",OFFSET('Sanitation Data'!$I$28,0,10*ROW('Sanitation Data'!I184)))</f>
        <v/>
      </c>
      <c r="DK190" s="284" t="str">
        <f ca="true">+IF(OFFSET('Sanitation Data'!$I$29,0,10*ROW('Sanitation Data'!I184))="","",OFFSET('Sanitation Data'!$I$29,0,10*ROW('Sanitation Data'!I184)))</f>
        <v/>
      </c>
      <c r="DL190" s="284" t="str">
        <f ca="true">+IF(OFFSET('Sanitation Data'!$I$30,0,10*ROW('Sanitation Data'!I184))="","",OFFSET('Sanitation Data'!$I$30,0,10*ROW('Sanitation Data'!I184)))</f>
        <v/>
      </c>
      <c r="DM190" s="284" t="str">
        <f ca="true">+IF(OFFSET('Sanitation Data'!$I$31,0,10*ROW('Sanitation Data'!I184))="","",OFFSET('Sanitation Data'!$I$31,0,10*ROW('Sanitation Data'!I184)))</f>
        <v/>
      </c>
      <c r="DN190" s="284" t="str">
        <f ca="true">+IF(OFFSET('Sanitation Data'!$I$32,0,10*ROW('Sanitation Data'!I184))="","",OFFSET('Sanitation Data'!$I$32,0,10*ROW('Sanitation Data'!I184)))</f>
        <v/>
      </c>
      <c r="DO190" s="284" t="str">
        <f ca="true">+IF(OFFSET('Hygiene Data'!$D$11,0,10*ROW('Hygiene Data'!D184))="","",OFFSET('Hygiene Data'!$D$11,0,10*ROW('Hygiene Data'!D184)))</f>
        <v/>
      </c>
      <c r="DP190" s="284" t="str">
        <f ca="true">+IF(OFFSET('Hygiene Data'!$D$12,0,10*ROW('Hygiene Data'!D184))="","",OFFSET('Hygiene Data'!$D$12,0,10*ROW('Hygiene Data'!D184)))</f>
        <v/>
      </c>
      <c r="DQ190" s="284" t="str">
        <f ca="true">+IF(OFFSET('Hygiene Data'!$D$13,0,10*ROW('Hygiene Data'!D184))="","",OFFSET('Hygiene Data'!$D$13,0,10*ROW('Hygiene Data'!D184)))</f>
        <v/>
      </c>
      <c r="DR190" s="284" t="str">
        <f ca="true">+IF(OFFSET('Hygiene Data'!$E$11,0,10*ROW('Hygiene Data'!E184))="","",OFFSET('Hygiene Data'!$E$11,0,10*ROW('Hygiene Data'!E184)))</f>
        <v/>
      </c>
      <c r="DS190" s="284" t="str">
        <f ca="true">+IF(OFFSET('Hygiene Data'!$E$12,0,10*ROW('Hygiene Data'!E184))="","",OFFSET('Hygiene Data'!$E$12,0,10*ROW('Hygiene Data'!E184)))</f>
        <v/>
      </c>
      <c r="DT190" s="284" t="str">
        <f ca="true">+IF(OFFSET('Hygiene Data'!$E$13,0,10*ROW('Hygiene Data'!E184))="","",OFFSET('Hygiene Data'!$E$13,0,10*ROW('Hygiene Data'!E184)))</f>
        <v/>
      </c>
      <c r="DU190" s="284" t="str">
        <f ca="true">+IF(OFFSET('Hygiene Data'!$F$11,0,10*ROW('Hygiene Data'!F184))="","",OFFSET('Hygiene Data'!$F$11,0,10*ROW('Hygiene Data'!F184)))</f>
        <v/>
      </c>
      <c r="DV190" s="284" t="str">
        <f ca="true">+IF(OFFSET('Hygiene Data'!$F$12,0,10*ROW('Hygiene Data'!F184))="","",OFFSET('Hygiene Data'!$F$12,0,10*ROW('Hygiene Data'!F184)))</f>
        <v/>
      </c>
      <c r="DW190" s="284" t="str">
        <f ca="true">+IF(OFFSET('Hygiene Data'!$F$13,0,10*ROW('Hygiene Data'!F184))="","",OFFSET('Hygiene Data'!$F$13,0,10*ROW('Hygiene Data'!F184)))</f>
        <v/>
      </c>
      <c r="DX190" s="284" t="str">
        <f ca="true">+IF(OFFSET('Hygiene Data'!$G$11,0,10*ROW('Hygiene Data'!G184))="","",OFFSET('Hygiene Data'!$G$11,0,10*ROW('Hygiene Data'!G184)))</f>
        <v/>
      </c>
      <c r="DY190" s="284" t="str">
        <f ca="true">+IF(OFFSET('Hygiene Data'!$G$12,0,10*ROW('Hygiene Data'!G184))="","",OFFSET('Hygiene Data'!$G$12,0,10*ROW('Hygiene Data'!G184)))</f>
        <v/>
      </c>
      <c r="DZ190" s="284" t="str">
        <f ca="true">+IF(OFFSET('Hygiene Data'!$G$13,0,10*ROW('Hygiene Data'!G184))="","",OFFSET('Hygiene Data'!$G$13,0,10*ROW('Hygiene Data'!G184)))</f>
        <v/>
      </c>
      <c r="EA190" s="284" t="str">
        <f ca="true">+IF(OFFSET('Hygiene Data'!$H$11,0,10*ROW('Hygiene Data'!H184))="","",OFFSET('Hygiene Data'!$H$11,0,10*ROW('Hygiene Data'!H184)))</f>
        <v/>
      </c>
      <c r="EB190" s="284" t="str">
        <f ca="true">+IF(OFFSET('Hygiene Data'!$H$12,0,10*ROW('Hygiene Data'!H184))="","",OFFSET('Hygiene Data'!$H$12,0,10*ROW('Hygiene Data'!H184)))</f>
        <v/>
      </c>
      <c r="EC190" s="284" t="str">
        <f ca="true">+IF(OFFSET('Hygiene Data'!$H$13,0,10*ROW('Hygiene Data'!H184))="","",OFFSET('Hygiene Data'!$H$13,0,10*ROW('Hygiene Data'!H184)))</f>
        <v/>
      </c>
      <c r="ED190" s="284" t="str">
        <f ca="true">+IF(OFFSET('Hygiene Data'!$I$11,0,10*ROW('Hygiene Data'!I184))="","",OFFSET('Hygiene Data'!$I$11,0,10*ROW('Hygiene Data'!I184)))</f>
        <v/>
      </c>
      <c r="EE190" s="284" t="str">
        <f ca="true">+IF(OFFSET('Hygiene Data'!$I$12,0,10*ROW('Hygiene Data'!I184))="","",OFFSET('Hygiene Data'!$I$12,0,10*ROW('Hygiene Data'!I184)))</f>
        <v/>
      </c>
      <c r="EF190" s="284"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9"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4"/>
      <c r="BS191" s="284" t="str">
        <f ca="true">+IF(OFFSET('Water Data'!$D$27,0,10*ROW('Water Data'!D185))="","",OFFSET('Water Data'!$D$27,0,10*ROW('Water Data'!D185)))</f>
        <v/>
      </c>
      <c r="BT191" s="284" t="str">
        <f ca="true">+IF(OFFSET('Water Data'!$D$28,0,10*ROW('Water Data'!D185))="","",OFFSET('Water Data'!$D$28,0,10*ROW('Water Data'!D185)))</f>
        <v/>
      </c>
      <c r="BU191" s="284" t="str">
        <f ca="true">+IF(OFFSET('Water Data'!$D$29,0,10*ROW('Water Data'!D185))="","",OFFSET('Water Data'!$D$29,0,10*ROW('Water Data'!D185)))</f>
        <v/>
      </c>
      <c r="BV191" s="284" t="str">
        <f ca="true">+IF(OFFSET('Water Data'!$E$27,0,10*ROW('Water Data'!E185))="","",OFFSET('Water Data'!$E$27,0,10*ROW('Water Data'!E185)))</f>
        <v/>
      </c>
      <c r="BW191" s="284" t="str">
        <f ca="true">+IF(OFFSET('Water Data'!$E$28,0,10*ROW('Water Data'!E185))="","",OFFSET('Water Data'!$E$28,0,10*ROW('Water Data'!E185)))</f>
        <v/>
      </c>
      <c r="BX191" s="284" t="str">
        <f ca="true">+IF(OFFSET('Water Data'!$E$29,0,10*ROW('Water Data'!E185))="","",OFFSET('Water Data'!$E$29,0,10*ROW('Water Data'!E185)))</f>
        <v/>
      </c>
      <c r="BY191" s="284" t="str">
        <f ca="true">+IF(OFFSET('Water Data'!$F$27,0,10*ROW('Water Data'!F185))="","",OFFSET('Water Data'!$F$27,0,10*ROW('Water Data'!F185)))</f>
        <v/>
      </c>
      <c r="BZ191" s="284" t="str">
        <f ca="true">+IF(OFFSET('Water Data'!$F$28,0,10*ROW('Water Data'!F185))="","",OFFSET('Water Data'!$F$28,0,10*ROW('Water Data'!F185)))</f>
        <v/>
      </c>
      <c r="CA191" s="284" t="str">
        <f ca="true">+IF(OFFSET('Water Data'!$F$29,0,10*ROW('Water Data'!F185))="","",OFFSET('Water Data'!$F$29,0,10*ROW('Water Data'!F185)))</f>
        <v/>
      </c>
      <c r="CB191" s="284" t="str">
        <f ca="true">+IF(OFFSET('Water Data'!$G$27,0,10*ROW('Water Data'!G185))="","",OFFSET('Water Data'!$G$27,0,10*ROW('Water Data'!G185)))</f>
        <v/>
      </c>
      <c r="CC191" s="284" t="str">
        <f ca="true">+IF(OFFSET('Water Data'!$G$28,0,10*ROW('Water Data'!G185))="","",OFFSET('Water Data'!$G$28,0,10*ROW('Water Data'!G185)))</f>
        <v/>
      </c>
      <c r="CD191" s="284" t="str">
        <f ca="true">+IF(OFFSET('Water Data'!$G$29,0,10*ROW('Water Data'!G185))="","",OFFSET('Water Data'!$G$29,0,10*ROW('Water Data'!G185)))</f>
        <v/>
      </c>
      <c r="CE191" s="284" t="str">
        <f ca="true">+IF(OFFSET('Water Data'!$H$27,0,10*ROW('Water Data'!H185))="","",OFFSET('Water Data'!$H$27,0,10*ROW('Water Data'!H185)))</f>
        <v/>
      </c>
      <c r="CF191" s="284" t="str">
        <f ca="true">+IF(OFFSET('Water Data'!$H$28,0,10*ROW('Water Data'!H185))="","",OFFSET('Water Data'!$H$28,0,10*ROW('Water Data'!H185)))</f>
        <v/>
      </c>
      <c r="CG191" s="284" t="str">
        <f ca="true">+IF(OFFSET('Water Data'!$H$29,0,10*ROW('Water Data'!H185))="","",OFFSET('Water Data'!$H$29,0,10*ROW('Water Data'!H185)))</f>
        <v/>
      </c>
      <c r="CH191" s="284" t="str">
        <f ca="true">+IF(OFFSET('Water Data'!$I$27,0,10*ROW('Water Data'!I185))="","",OFFSET('Water Data'!$I$27,0,10*ROW('Water Data'!I185)))</f>
        <v/>
      </c>
      <c r="CI191" s="284" t="str">
        <f ca="true">+IF(OFFSET('Water Data'!$I$28,0,10*ROW('Water Data'!I185))="","",OFFSET('Water Data'!$I$28,0,10*ROW('Water Data'!I185)))</f>
        <v/>
      </c>
      <c r="CJ191" s="284" t="str">
        <f ca="true">+IF(OFFSET('Water Data'!$I$29,0,10*ROW('Water Data'!I185))="","",OFFSET('Water Data'!$I$29,0,10*ROW('Water Data'!I185)))</f>
        <v/>
      </c>
      <c r="CK191" s="284" t="str">
        <f ca="true">+IF(OFFSET('Sanitation Data'!$D$28,0,10*ROW('Sanitation Data'!D185))="","",OFFSET('Sanitation Data'!$D$28,0,10*ROW('Sanitation Data'!D185)))</f>
        <v/>
      </c>
      <c r="CL191" s="284" t="str">
        <f ca="true">+IF(OFFSET('Sanitation Data'!$D$29,0,10*ROW('Sanitation Data'!D185))="","",OFFSET('Sanitation Data'!$D$29,0,10*ROW('Sanitation Data'!D185)))</f>
        <v/>
      </c>
      <c r="CM191" s="284" t="str">
        <f ca="true">+IF(OFFSET('Sanitation Data'!$D$30,0,10*ROW('Sanitation Data'!D185))="","",OFFSET('Sanitation Data'!$D$30,0,10*ROW('Sanitation Data'!D185)))</f>
        <v/>
      </c>
      <c r="CN191" s="284" t="str">
        <f ca="true">+IF(OFFSET('Sanitation Data'!$D$31,0,10*ROW('Sanitation Data'!D185))="","",OFFSET('Sanitation Data'!$D$31,0,10*ROW('Sanitation Data'!D185)))</f>
        <v/>
      </c>
      <c r="CO191" s="284" t="str">
        <f ca="true">+IF(OFFSET('Sanitation Data'!$D$32,0,10*ROW('Sanitation Data'!D185))="","",OFFSET('Sanitation Data'!$D$32,0,10*ROW('Sanitation Data'!D185)))</f>
        <v/>
      </c>
      <c r="CP191" s="284" t="str">
        <f ca="true">+IF(OFFSET('Sanitation Data'!$E$28,0,10*ROW('Sanitation Data'!E185))="","",OFFSET('Sanitation Data'!$E$28,0,10*ROW('Sanitation Data'!E185)))</f>
        <v/>
      </c>
      <c r="CQ191" s="284" t="str">
        <f ca="true">+IF(OFFSET('Sanitation Data'!$E$29,0,10*ROW('Sanitation Data'!E185))="","",OFFSET('Sanitation Data'!$E$29,0,10*ROW('Sanitation Data'!E185)))</f>
        <v/>
      </c>
      <c r="CR191" s="284" t="str">
        <f ca="true">+IF(OFFSET('Sanitation Data'!$E$30,0,10*ROW('Sanitation Data'!E185))="","",OFFSET('Sanitation Data'!$E$30,0,10*ROW('Sanitation Data'!E185)))</f>
        <v/>
      </c>
      <c r="CS191" s="284" t="str">
        <f ca="true">+IF(OFFSET('Sanitation Data'!$E$31,0,10*ROW('Sanitation Data'!E185))="","",OFFSET('Sanitation Data'!$E$31,0,10*ROW('Sanitation Data'!E185)))</f>
        <v/>
      </c>
      <c r="CT191" s="284" t="str">
        <f ca="true">+IF(OFFSET('Sanitation Data'!$E$32,0,10*ROW('Sanitation Data'!E185))="","",OFFSET('Sanitation Data'!$E$32,0,10*ROW('Sanitation Data'!E185)))</f>
        <v/>
      </c>
      <c r="CU191" s="284" t="str">
        <f ca="true">+IF(OFFSET('Sanitation Data'!$F$28,0,10*ROW('Sanitation Data'!F185))="","",OFFSET('Sanitation Data'!$F$28,0,10*ROW('Sanitation Data'!F185)))</f>
        <v/>
      </c>
      <c r="CV191" s="284" t="str">
        <f ca="true">+IF(OFFSET('Sanitation Data'!$F$29,0,10*ROW('Sanitation Data'!F185))="","",OFFSET('Sanitation Data'!$F$29,0,10*ROW('Sanitation Data'!F185)))</f>
        <v/>
      </c>
      <c r="CW191" s="284" t="str">
        <f ca="true">+IF(OFFSET('Sanitation Data'!$F$30,0,10*ROW('Sanitation Data'!F185))="","",OFFSET('Sanitation Data'!$F$30,0,10*ROW('Sanitation Data'!F185)))</f>
        <v/>
      </c>
      <c r="CX191" s="284" t="str">
        <f ca="true">+IF(OFFSET('Sanitation Data'!$F$31,0,10*ROW('Sanitation Data'!F185))="","",OFFSET('Sanitation Data'!$F$31,0,10*ROW('Sanitation Data'!F185)))</f>
        <v/>
      </c>
      <c r="CY191" s="284" t="str">
        <f ca="true">+IF(OFFSET('Sanitation Data'!$F$32,0,10*ROW('Sanitation Data'!F185))="","",OFFSET('Sanitation Data'!$F$32,0,10*ROW('Sanitation Data'!F185)))</f>
        <v/>
      </c>
      <c r="CZ191" s="284" t="str">
        <f ca="true">+IF(OFFSET('Sanitation Data'!$G$28,0,10*ROW('Sanitation Data'!G185))="","",OFFSET('Sanitation Data'!$G$28,0,10*ROW('Sanitation Data'!G185)))</f>
        <v/>
      </c>
      <c r="DA191" s="284" t="str">
        <f ca="true">+IF(OFFSET('Sanitation Data'!$G$29,0,10*ROW('Sanitation Data'!G185))="","",OFFSET('Sanitation Data'!$G$29,0,10*ROW('Sanitation Data'!G185)))</f>
        <v/>
      </c>
      <c r="DB191" s="284" t="str">
        <f ca="true">+IF(OFFSET('Sanitation Data'!$G$30,0,10*ROW('Sanitation Data'!G185))="","",OFFSET('Sanitation Data'!$G$30,0,10*ROW('Sanitation Data'!G185)))</f>
        <v/>
      </c>
      <c r="DC191" s="284" t="str">
        <f ca="true">+IF(OFFSET('Sanitation Data'!$G$31,0,10*ROW('Sanitation Data'!G185))="","",OFFSET('Sanitation Data'!$G$31,0,10*ROW('Sanitation Data'!G185)))</f>
        <v/>
      </c>
      <c r="DD191" s="284" t="str">
        <f ca="true">+IF(OFFSET('Sanitation Data'!$G$32,0,10*ROW('Sanitation Data'!G185))="","",OFFSET('Sanitation Data'!$G$32,0,10*ROW('Sanitation Data'!G185)))</f>
        <v/>
      </c>
      <c r="DE191" s="284" t="str">
        <f ca="true">+IF(OFFSET('Sanitation Data'!$H$28,0,10*ROW('Sanitation Data'!H185))="","",OFFSET('Sanitation Data'!$H$28,0,10*ROW('Sanitation Data'!H185)))</f>
        <v/>
      </c>
      <c r="DF191" s="284" t="str">
        <f ca="true">+IF(OFFSET('Sanitation Data'!$H$29,0,10*ROW('Sanitation Data'!H185))="","",OFFSET('Sanitation Data'!$H$29,0,10*ROW('Sanitation Data'!H185)))</f>
        <v/>
      </c>
      <c r="DG191" s="284" t="str">
        <f ca="true">+IF(OFFSET('Sanitation Data'!$H$30,0,10*ROW('Sanitation Data'!H185))="","",OFFSET('Sanitation Data'!$H$30,0,10*ROW('Sanitation Data'!H185)))</f>
        <v/>
      </c>
      <c r="DH191" s="284" t="str">
        <f ca="true">+IF(OFFSET('Sanitation Data'!$H$31,0,10*ROW('Sanitation Data'!H185))="","",OFFSET('Sanitation Data'!$H$31,0,10*ROW('Sanitation Data'!H185)))</f>
        <v/>
      </c>
      <c r="DI191" s="284" t="str">
        <f ca="true">+IF(OFFSET('Sanitation Data'!$H$32,0,10*ROW('Sanitation Data'!H185))="","",OFFSET('Sanitation Data'!$H$32,0,10*ROW('Sanitation Data'!H185)))</f>
        <v/>
      </c>
      <c r="DJ191" s="284" t="str">
        <f ca="true">+IF(OFFSET('Sanitation Data'!$I$28,0,10*ROW('Sanitation Data'!I185))="","",OFFSET('Sanitation Data'!$I$28,0,10*ROW('Sanitation Data'!I185)))</f>
        <v/>
      </c>
      <c r="DK191" s="284" t="str">
        <f ca="true">+IF(OFFSET('Sanitation Data'!$I$29,0,10*ROW('Sanitation Data'!I185))="","",OFFSET('Sanitation Data'!$I$29,0,10*ROW('Sanitation Data'!I185)))</f>
        <v/>
      </c>
      <c r="DL191" s="284" t="str">
        <f ca="true">+IF(OFFSET('Sanitation Data'!$I$30,0,10*ROW('Sanitation Data'!I185))="","",OFFSET('Sanitation Data'!$I$30,0,10*ROW('Sanitation Data'!I185)))</f>
        <v/>
      </c>
      <c r="DM191" s="284" t="str">
        <f ca="true">+IF(OFFSET('Sanitation Data'!$I$31,0,10*ROW('Sanitation Data'!I185))="","",OFFSET('Sanitation Data'!$I$31,0,10*ROW('Sanitation Data'!I185)))</f>
        <v/>
      </c>
      <c r="DN191" s="284" t="str">
        <f ca="true">+IF(OFFSET('Sanitation Data'!$I$32,0,10*ROW('Sanitation Data'!I185))="","",OFFSET('Sanitation Data'!$I$32,0,10*ROW('Sanitation Data'!I185)))</f>
        <v/>
      </c>
      <c r="DO191" s="284" t="str">
        <f ca="true">+IF(OFFSET('Hygiene Data'!$D$11,0,10*ROW('Hygiene Data'!D185))="","",OFFSET('Hygiene Data'!$D$11,0,10*ROW('Hygiene Data'!D185)))</f>
        <v/>
      </c>
      <c r="DP191" s="284" t="str">
        <f ca="true">+IF(OFFSET('Hygiene Data'!$D$12,0,10*ROW('Hygiene Data'!D185))="","",OFFSET('Hygiene Data'!$D$12,0,10*ROW('Hygiene Data'!D185)))</f>
        <v/>
      </c>
      <c r="DQ191" s="284" t="str">
        <f ca="true">+IF(OFFSET('Hygiene Data'!$D$13,0,10*ROW('Hygiene Data'!D185))="","",OFFSET('Hygiene Data'!$D$13,0,10*ROW('Hygiene Data'!D185)))</f>
        <v/>
      </c>
      <c r="DR191" s="284" t="str">
        <f ca="true">+IF(OFFSET('Hygiene Data'!$E$11,0,10*ROW('Hygiene Data'!E185))="","",OFFSET('Hygiene Data'!$E$11,0,10*ROW('Hygiene Data'!E185)))</f>
        <v/>
      </c>
      <c r="DS191" s="284" t="str">
        <f ca="true">+IF(OFFSET('Hygiene Data'!$E$12,0,10*ROW('Hygiene Data'!E185))="","",OFFSET('Hygiene Data'!$E$12,0,10*ROW('Hygiene Data'!E185)))</f>
        <v/>
      </c>
      <c r="DT191" s="284" t="str">
        <f ca="true">+IF(OFFSET('Hygiene Data'!$E$13,0,10*ROW('Hygiene Data'!E185))="","",OFFSET('Hygiene Data'!$E$13,0,10*ROW('Hygiene Data'!E185)))</f>
        <v/>
      </c>
      <c r="DU191" s="284" t="str">
        <f ca="true">+IF(OFFSET('Hygiene Data'!$F$11,0,10*ROW('Hygiene Data'!F185))="","",OFFSET('Hygiene Data'!$F$11,0,10*ROW('Hygiene Data'!F185)))</f>
        <v/>
      </c>
      <c r="DV191" s="284" t="str">
        <f ca="true">+IF(OFFSET('Hygiene Data'!$F$12,0,10*ROW('Hygiene Data'!F185))="","",OFFSET('Hygiene Data'!$F$12,0,10*ROW('Hygiene Data'!F185)))</f>
        <v/>
      </c>
      <c r="DW191" s="284" t="str">
        <f ca="true">+IF(OFFSET('Hygiene Data'!$F$13,0,10*ROW('Hygiene Data'!F185))="","",OFFSET('Hygiene Data'!$F$13,0,10*ROW('Hygiene Data'!F185)))</f>
        <v/>
      </c>
      <c r="DX191" s="284" t="str">
        <f ca="true">+IF(OFFSET('Hygiene Data'!$G$11,0,10*ROW('Hygiene Data'!G185))="","",OFFSET('Hygiene Data'!$G$11,0,10*ROW('Hygiene Data'!G185)))</f>
        <v/>
      </c>
      <c r="DY191" s="284" t="str">
        <f ca="true">+IF(OFFSET('Hygiene Data'!$G$12,0,10*ROW('Hygiene Data'!G185))="","",OFFSET('Hygiene Data'!$G$12,0,10*ROW('Hygiene Data'!G185)))</f>
        <v/>
      </c>
      <c r="DZ191" s="284" t="str">
        <f ca="true">+IF(OFFSET('Hygiene Data'!$G$13,0,10*ROW('Hygiene Data'!G185))="","",OFFSET('Hygiene Data'!$G$13,0,10*ROW('Hygiene Data'!G185)))</f>
        <v/>
      </c>
      <c r="EA191" s="284" t="str">
        <f ca="true">+IF(OFFSET('Hygiene Data'!$H$11,0,10*ROW('Hygiene Data'!H185))="","",OFFSET('Hygiene Data'!$H$11,0,10*ROW('Hygiene Data'!H185)))</f>
        <v/>
      </c>
      <c r="EB191" s="284" t="str">
        <f ca="true">+IF(OFFSET('Hygiene Data'!$H$12,0,10*ROW('Hygiene Data'!H185))="","",OFFSET('Hygiene Data'!$H$12,0,10*ROW('Hygiene Data'!H185)))</f>
        <v/>
      </c>
      <c r="EC191" s="284" t="str">
        <f ca="true">+IF(OFFSET('Hygiene Data'!$H$13,0,10*ROW('Hygiene Data'!H185))="","",OFFSET('Hygiene Data'!$H$13,0,10*ROW('Hygiene Data'!H185)))</f>
        <v/>
      </c>
      <c r="ED191" s="284" t="str">
        <f ca="true">+IF(OFFSET('Hygiene Data'!$I$11,0,10*ROW('Hygiene Data'!I185))="","",OFFSET('Hygiene Data'!$I$11,0,10*ROW('Hygiene Data'!I185)))</f>
        <v/>
      </c>
      <c r="EE191" s="284" t="str">
        <f ca="true">+IF(OFFSET('Hygiene Data'!$I$12,0,10*ROW('Hygiene Data'!I185))="","",OFFSET('Hygiene Data'!$I$12,0,10*ROW('Hygiene Data'!I185)))</f>
        <v/>
      </c>
      <c r="EF191" s="284"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9"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4"/>
      <c r="BS192" s="284" t="str">
        <f ca="true">+IF(OFFSET('Water Data'!$D$27,0,10*ROW('Water Data'!D186))="","",OFFSET('Water Data'!$D$27,0,10*ROW('Water Data'!D186)))</f>
        <v/>
      </c>
      <c r="BT192" s="284" t="str">
        <f ca="true">+IF(OFFSET('Water Data'!$D$28,0,10*ROW('Water Data'!D186))="","",OFFSET('Water Data'!$D$28,0,10*ROW('Water Data'!D186)))</f>
        <v/>
      </c>
      <c r="BU192" s="284" t="str">
        <f ca="true">+IF(OFFSET('Water Data'!$D$29,0,10*ROW('Water Data'!D186))="","",OFFSET('Water Data'!$D$29,0,10*ROW('Water Data'!D186)))</f>
        <v/>
      </c>
      <c r="BV192" s="284" t="str">
        <f ca="true">+IF(OFFSET('Water Data'!$E$27,0,10*ROW('Water Data'!E186))="","",OFFSET('Water Data'!$E$27,0,10*ROW('Water Data'!E186)))</f>
        <v/>
      </c>
      <c r="BW192" s="284" t="str">
        <f ca="true">+IF(OFFSET('Water Data'!$E$28,0,10*ROW('Water Data'!E186))="","",OFFSET('Water Data'!$E$28,0,10*ROW('Water Data'!E186)))</f>
        <v/>
      </c>
      <c r="BX192" s="284" t="str">
        <f ca="true">+IF(OFFSET('Water Data'!$E$29,0,10*ROW('Water Data'!E186))="","",OFFSET('Water Data'!$E$29,0,10*ROW('Water Data'!E186)))</f>
        <v/>
      </c>
      <c r="BY192" s="284" t="str">
        <f ca="true">+IF(OFFSET('Water Data'!$F$27,0,10*ROW('Water Data'!F186))="","",OFFSET('Water Data'!$F$27,0,10*ROW('Water Data'!F186)))</f>
        <v/>
      </c>
      <c r="BZ192" s="284" t="str">
        <f ca="true">+IF(OFFSET('Water Data'!$F$28,0,10*ROW('Water Data'!F186))="","",OFFSET('Water Data'!$F$28,0,10*ROW('Water Data'!F186)))</f>
        <v/>
      </c>
      <c r="CA192" s="284" t="str">
        <f ca="true">+IF(OFFSET('Water Data'!$F$29,0,10*ROW('Water Data'!F186))="","",OFFSET('Water Data'!$F$29,0,10*ROW('Water Data'!F186)))</f>
        <v/>
      </c>
      <c r="CB192" s="284" t="str">
        <f ca="true">+IF(OFFSET('Water Data'!$G$27,0,10*ROW('Water Data'!G186))="","",OFFSET('Water Data'!$G$27,0,10*ROW('Water Data'!G186)))</f>
        <v/>
      </c>
      <c r="CC192" s="284" t="str">
        <f ca="true">+IF(OFFSET('Water Data'!$G$28,0,10*ROW('Water Data'!G186))="","",OFFSET('Water Data'!$G$28,0,10*ROW('Water Data'!G186)))</f>
        <v/>
      </c>
      <c r="CD192" s="284" t="str">
        <f ca="true">+IF(OFFSET('Water Data'!$G$29,0,10*ROW('Water Data'!G186))="","",OFFSET('Water Data'!$G$29,0,10*ROW('Water Data'!G186)))</f>
        <v/>
      </c>
      <c r="CE192" s="284" t="str">
        <f ca="true">+IF(OFFSET('Water Data'!$H$27,0,10*ROW('Water Data'!H186))="","",OFFSET('Water Data'!$H$27,0,10*ROW('Water Data'!H186)))</f>
        <v/>
      </c>
      <c r="CF192" s="284" t="str">
        <f ca="true">+IF(OFFSET('Water Data'!$H$28,0,10*ROW('Water Data'!H186))="","",OFFSET('Water Data'!$H$28,0,10*ROW('Water Data'!H186)))</f>
        <v/>
      </c>
      <c r="CG192" s="284" t="str">
        <f ca="true">+IF(OFFSET('Water Data'!$H$29,0,10*ROW('Water Data'!H186))="","",OFFSET('Water Data'!$H$29,0,10*ROW('Water Data'!H186)))</f>
        <v/>
      </c>
      <c r="CH192" s="284" t="str">
        <f ca="true">+IF(OFFSET('Water Data'!$I$27,0,10*ROW('Water Data'!I186))="","",OFFSET('Water Data'!$I$27,0,10*ROW('Water Data'!I186)))</f>
        <v/>
      </c>
      <c r="CI192" s="284" t="str">
        <f ca="true">+IF(OFFSET('Water Data'!$I$28,0,10*ROW('Water Data'!I186))="","",OFFSET('Water Data'!$I$28,0,10*ROW('Water Data'!I186)))</f>
        <v/>
      </c>
      <c r="CJ192" s="284" t="str">
        <f ca="true">+IF(OFFSET('Water Data'!$I$29,0,10*ROW('Water Data'!I186))="","",OFFSET('Water Data'!$I$29,0,10*ROW('Water Data'!I186)))</f>
        <v/>
      </c>
      <c r="CK192" s="284" t="str">
        <f ca="true">+IF(OFFSET('Sanitation Data'!$D$28,0,10*ROW('Sanitation Data'!D186))="","",OFFSET('Sanitation Data'!$D$28,0,10*ROW('Sanitation Data'!D186)))</f>
        <v/>
      </c>
      <c r="CL192" s="284" t="str">
        <f ca="true">+IF(OFFSET('Sanitation Data'!$D$29,0,10*ROW('Sanitation Data'!D186))="","",OFFSET('Sanitation Data'!$D$29,0,10*ROW('Sanitation Data'!D186)))</f>
        <v/>
      </c>
      <c r="CM192" s="284" t="str">
        <f ca="true">+IF(OFFSET('Sanitation Data'!$D$30,0,10*ROW('Sanitation Data'!D186))="","",OFFSET('Sanitation Data'!$D$30,0,10*ROW('Sanitation Data'!D186)))</f>
        <v/>
      </c>
      <c r="CN192" s="284" t="str">
        <f ca="true">+IF(OFFSET('Sanitation Data'!$D$31,0,10*ROW('Sanitation Data'!D186))="","",OFFSET('Sanitation Data'!$D$31,0,10*ROW('Sanitation Data'!D186)))</f>
        <v/>
      </c>
      <c r="CO192" s="284" t="str">
        <f ca="true">+IF(OFFSET('Sanitation Data'!$D$32,0,10*ROW('Sanitation Data'!D186))="","",OFFSET('Sanitation Data'!$D$32,0,10*ROW('Sanitation Data'!D186)))</f>
        <v/>
      </c>
      <c r="CP192" s="284" t="str">
        <f ca="true">+IF(OFFSET('Sanitation Data'!$E$28,0,10*ROW('Sanitation Data'!E186))="","",OFFSET('Sanitation Data'!$E$28,0,10*ROW('Sanitation Data'!E186)))</f>
        <v/>
      </c>
      <c r="CQ192" s="284" t="str">
        <f ca="true">+IF(OFFSET('Sanitation Data'!$E$29,0,10*ROW('Sanitation Data'!E186))="","",OFFSET('Sanitation Data'!$E$29,0,10*ROW('Sanitation Data'!E186)))</f>
        <v/>
      </c>
      <c r="CR192" s="284" t="str">
        <f ca="true">+IF(OFFSET('Sanitation Data'!$E$30,0,10*ROW('Sanitation Data'!E186))="","",OFFSET('Sanitation Data'!$E$30,0,10*ROW('Sanitation Data'!E186)))</f>
        <v/>
      </c>
      <c r="CS192" s="284" t="str">
        <f ca="true">+IF(OFFSET('Sanitation Data'!$E$31,0,10*ROW('Sanitation Data'!E186))="","",OFFSET('Sanitation Data'!$E$31,0,10*ROW('Sanitation Data'!E186)))</f>
        <v/>
      </c>
      <c r="CT192" s="284" t="str">
        <f ca="true">+IF(OFFSET('Sanitation Data'!$E$32,0,10*ROW('Sanitation Data'!E186))="","",OFFSET('Sanitation Data'!$E$32,0,10*ROW('Sanitation Data'!E186)))</f>
        <v/>
      </c>
      <c r="CU192" s="284" t="str">
        <f ca="true">+IF(OFFSET('Sanitation Data'!$F$28,0,10*ROW('Sanitation Data'!F186))="","",OFFSET('Sanitation Data'!$F$28,0,10*ROW('Sanitation Data'!F186)))</f>
        <v/>
      </c>
      <c r="CV192" s="284" t="str">
        <f ca="true">+IF(OFFSET('Sanitation Data'!$F$29,0,10*ROW('Sanitation Data'!F186))="","",OFFSET('Sanitation Data'!$F$29,0,10*ROW('Sanitation Data'!F186)))</f>
        <v/>
      </c>
      <c r="CW192" s="284" t="str">
        <f ca="true">+IF(OFFSET('Sanitation Data'!$F$30,0,10*ROW('Sanitation Data'!F186))="","",OFFSET('Sanitation Data'!$F$30,0,10*ROW('Sanitation Data'!F186)))</f>
        <v/>
      </c>
      <c r="CX192" s="284" t="str">
        <f ca="true">+IF(OFFSET('Sanitation Data'!$F$31,0,10*ROW('Sanitation Data'!F186))="","",OFFSET('Sanitation Data'!$F$31,0,10*ROW('Sanitation Data'!F186)))</f>
        <v/>
      </c>
      <c r="CY192" s="284" t="str">
        <f ca="true">+IF(OFFSET('Sanitation Data'!$F$32,0,10*ROW('Sanitation Data'!F186))="","",OFFSET('Sanitation Data'!$F$32,0,10*ROW('Sanitation Data'!F186)))</f>
        <v/>
      </c>
      <c r="CZ192" s="284" t="str">
        <f ca="true">+IF(OFFSET('Sanitation Data'!$G$28,0,10*ROW('Sanitation Data'!G186))="","",OFFSET('Sanitation Data'!$G$28,0,10*ROW('Sanitation Data'!G186)))</f>
        <v/>
      </c>
      <c r="DA192" s="284" t="str">
        <f ca="true">+IF(OFFSET('Sanitation Data'!$G$29,0,10*ROW('Sanitation Data'!G186))="","",OFFSET('Sanitation Data'!$G$29,0,10*ROW('Sanitation Data'!G186)))</f>
        <v/>
      </c>
      <c r="DB192" s="284" t="str">
        <f ca="true">+IF(OFFSET('Sanitation Data'!$G$30,0,10*ROW('Sanitation Data'!G186))="","",OFFSET('Sanitation Data'!$G$30,0,10*ROW('Sanitation Data'!G186)))</f>
        <v/>
      </c>
      <c r="DC192" s="284" t="str">
        <f ca="true">+IF(OFFSET('Sanitation Data'!$G$31,0,10*ROW('Sanitation Data'!G186))="","",OFFSET('Sanitation Data'!$G$31,0,10*ROW('Sanitation Data'!G186)))</f>
        <v/>
      </c>
      <c r="DD192" s="284" t="str">
        <f ca="true">+IF(OFFSET('Sanitation Data'!$G$32,0,10*ROW('Sanitation Data'!G186))="","",OFFSET('Sanitation Data'!$G$32,0,10*ROW('Sanitation Data'!G186)))</f>
        <v/>
      </c>
      <c r="DE192" s="284" t="str">
        <f ca="true">+IF(OFFSET('Sanitation Data'!$H$28,0,10*ROW('Sanitation Data'!H186))="","",OFFSET('Sanitation Data'!$H$28,0,10*ROW('Sanitation Data'!H186)))</f>
        <v/>
      </c>
      <c r="DF192" s="284" t="str">
        <f ca="true">+IF(OFFSET('Sanitation Data'!$H$29,0,10*ROW('Sanitation Data'!H186))="","",OFFSET('Sanitation Data'!$H$29,0,10*ROW('Sanitation Data'!H186)))</f>
        <v/>
      </c>
      <c r="DG192" s="284" t="str">
        <f ca="true">+IF(OFFSET('Sanitation Data'!$H$30,0,10*ROW('Sanitation Data'!H186))="","",OFFSET('Sanitation Data'!$H$30,0,10*ROW('Sanitation Data'!H186)))</f>
        <v/>
      </c>
      <c r="DH192" s="284" t="str">
        <f ca="true">+IF(OFFSET('Sanitation Data'!$H$31,0,10*ROW('Sanitation Data'!H186))="","",OFFSET('Sanitation Data'!$H$31,0,10*ROW('Sanitation Data'!H186)))</f>
        <v/>
      </c>
      <c r="DI192" s="284" t="str">
        <f ca="true">+IF(OFFSET('Sanitation Data'!$H$32,0,10*ROW('Sanitation Data'!H186))="","",OFFSET('Sanitation Data'!$H$32,0,10*ROW('Sanitation Data'!H186)))</f>
        <v/>
      </c>
      <c r="DJ192" s="284" t="str">
        <f ca="true">+IF(OFFSET('Sanitation Data'!$I$28,0,10*ROW('Sanitation Data'!I186))="","",OFFSET('Sanitation Data'!$I$28,0,10*ROW('Sanitation Data'!I186)))</f>
        <v/>
      </c>
      <c r="DK192" s="284" t="str">
        <f ca="true">+IF(OFFSET('Sanitation Data'!$I$29,0,10*ROW('Sanitation Data'!I186))="","",OFFSET('Sanitation Data'!$I$29,0,10*ROW('Sanitation Data'!I186)))</f>
        <v/>
      </c>
      <c r="DL192" s="284" t="str">
        <f ca="true">+IF(OFFSET('Sanitation Data'!$I$30,0,10*ROW('Sanitation Data'!I186))="","",OFFSET('Sanitation Data'!$I$30,0,10*ROW('Sanitation Data'!I186)))</f>
        <v/>
      </c>
      <c r="DM192" s="284" t="str">
        <f ca="true">+IF(OFFSET('Sanitation Data'!$I$31,0,10*ROW('Sanitation Data'!I186))="","",OFFSET('Sanitation Data'!$I$31,0,10*ROW('Sanitation Data'!I186)))</f>
        <v/>
      </c>
      <c r="DN192" s="284" t="str">
        <f ca="true">+IF(OFFSET('Sanitation Data'!$I$32,0,10*ROW('Sanitation Data'!I186))="","",OFFSET('Sanitation Data'!$I$32,0,10*ROW('Sanitation Data'!I186)))</f>
        <v/>
      </c>
      <c r="DO192" s="284" t="str">
        <f ca="true">+IF(OFFSET('Hygiene Data'!$D$11,0,10*ROW('Hygiene Data'!D186))="","",OFFSET('Hygiene Data'!$D$11,0,10*ROW('Hygiene Data'!D186)))</f>
        <v/>
      </c>
      <c r="DP192" s="284" t="str">
        <f ca="true">+IF(OFFSET('Hygiene Data'!$D$12,0,10*ROW('Hygiene Data'!D186))="","",OFFSET('Hygiene Data'!$D$12,0,10*ROW('Hygiene Data'!D186)))</f>
        <v/>
      </c>
      <c r="DQ192" s="284" t="str">
        <f ca="true">+IF(OFFSET('Hygiene Data'!$D$13,0,10*ROW('Hygiene Data'!D186))="","",OFFSET('Hygiene Data'!$D$13,0,10*ROW('Hygiene Data'!D186)))</f>
        <v/>
      </c>
      <c r="DR192" s="284" t="str">
        <f ca="true">+IF(OFFSET('Hygiene Data'!$E$11,0,10*ROW('Hygiene Data'!E186))="","",OFFSET('Hygiene Data'!$E$11,0,10*ROW('Hygiene Data'!E186)))</f>
        <v/>
      </c>
      <c r="DS192" s="284" t="str">
        <f ca="true">+IF(OFFSET('Hygiene Data'!$E$12,0,10*ROW('Hygiene Data'!E186))="","",OFFSET('Hygiene Data'!$E$12,0,10*ROW('Hygiene Data'!E186)))</f>
        <v/>
      </c>
      <c r="DT192" s="284" t="str">
        <f ca="true">+IF(OFFSET('Hygiene Data'!$E$13,0,10*ROW('Hygiene Data'!E186))="","",OFFSET('Hygiene Data'!$E$13,0,10*ROW('Hygiene Data'!E186)))</f>
        <v/>
      </c>
      <c r="DU192" s="284" t="str">
        <f ca="true">+IF(OFFSET('Hygiene Data'!$F$11,0,10*ROW('Hygiene Data'!F186))="","",OFFSET('Hygiene Data'!$F$11,0,10*ROW('Hygiene Data'!F186)))</f>
        <v/>
      </c>
      <c r="DV192" s="284" t="str">
        <f ca="true">+IF(OFFSET('Hygiene Data'!$F$12,0,10*ROW('Hygiene Data'!F186))="","",OFFSET('Hygiene Data'!$F$12,0,10*ROW('Hygiene Data'!F186)))</f>
        <v/>
      </c>
      <c r="DW192" s="284" t="str">
        <f ca="true">+IF(OFFSET('Hygiene Data'!$F$13,0,10*ROW('Hygiene Data'!F186))="","",OFFSET('Hygiene Data'!$F$13,0,10*ROW('Hygiene Data'!F186)))</f>
        <v/>
      </c>
      <c r="DX192" s="284" t="str">
        <f ca="true">+IF(OFFSET('Hygiene Data'!$G$11,0,10*ROW('Hygiene Data'!G186))="","",OFFSET('Hygiene Data'!$G$11,0,10*ROW('Hygiene Data'!G186)))</f>
        <v/>
      </c>
      <c r="DY192" s="284" t="str">
        <f ca="true">+IF(OFFSET('Hygiene Data'!$G$12,0,10*ROW('Hygiene Data'!G186))="","",OFFSET('Hygiene Data'!$G$12,0,10*ROW('Hygiene Data'!G186)))</f>
        <v/>
      </c>
      <c r="DZ192" s="284" t="str">
        <f ca="true">+IF(OFFSET('Hygiene Data'!$G$13,0,10*ROW('Hygiene Data'!G186))="","",OFFSET('Hygiene Data'!$G$13,0,10*ROW('Hygiene Data'!G186)))</f>
        <v/>
      </c>
      <c r="EA192" s="284" t="str">
        <f ca="true">+IF(OFFSET('Hygiene Data'!$H$11,0,10*ROW('Hygiene Data'!H186))="","",OFFSET('Hygiene Data'!$H$11,0,10*ROW('Hygiene Data'!H186)))</f>
        <v/>
      </c>
      <c r="EB192" s="284" t="str">
        <f ca="true">+IF(OFFSET('Hygiene Data'!$H$12,0,10*ROW('Hygiene Data'!H186))="","",OFFSET('Hygiene Data'!$H$12,0,10*ROW('Hygiene Data'!H186)))</f>
        <v/>
      </c>
      <c r="EC192" s="284" t="str">
        <f ca="true">+IF(OFFSET('Hygiene Data'!$H$13,0,10*ROW('Hygiene Data'!H186))="","",OFFSET('Hygiene Data'!$H$13,0,10*ROW('Hygiene Data'!H186)))</f>
        <v/>
      </c>
      <c r="ED192" s="284" t="str">
        <f ca="true">+IF(OFFSET('Hygiene Data'!$I$11,0,10*ROW('Hygiene Data'!I186))="","",OFFSET('Hygiene Data'!$I$11,0,10*ROW('Hygiene Data'!I186)))</f>
        <v/>
      </c>
      <c r="EE192" s="284" t="str">
        <f ca="true">+IF(OFFSET('Hygiene Data'!$I$12,0,10*ROW('Hygiene Data'!I186))="","",OFFSET('Hygiene Data'!$I$12,0,10*ROW('Hygiene Data'!I186)))</f>
        <v/>
      </c>
      <c r="EF192" s="284"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9"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4"/>
      <c r="BS193" s="284" t="str">
        <f ca="true">+IF(OFFSET('Water Data'!$D$27,0,10*ROW('Water Data'!D187))="","",OFFSET('Water Data'!$D$27,0,10*ROW('Water Data'!D187)))</f>
        <v/>
      </c>
      <c r="BT193" s="284" t="str">
        <f ca="true">+IF(OFFSET('Water Data'!$D$28,0,10*ROW('Water Data'!D187))="","",OFFSET('Water Data'!$D$28,0,10*ROW('Water Data'!D187)))</f>
        <v/>
      </c>
      <c r="BU193" s="284" t="str">
        <f ca="true">+IF(OFFSET('Water Data'!$D$29,0,10*ROW('Water Data'!D187))="","",OFFSET('Water Data'!$D$29,0,10*ROW('Water Data'!D187)))</f>
        <v/>
      </c>
      <c r="BV193" s="284" t="str">
        <f ca="true">+IF(OFFSET('Water Data'!$E$27,0,10*ROW('Water Data'!E187))="","",OFFSET('Water Data'!$E$27,0,10*ROW('Water Data'!E187)))</f>
        <v/>
      </c>
      <c r="BW193" s="284" t="str">
        <f ca="true">+IF(OFFSET('Water Data'!$E$28,0,10*ROW('Water Data'!E187))="","",OFFSET('Water Data'!$E$28,0,10*ROW('Water Data'!E187)))</f>
        <v/>
      </c>
      <c r="BX193" s="284" t="str">
        <f ca="true">+IF(OFFSET('Water Data'!$E$29,0,10*ROW('Water Data'!E187))="","",OFFSET('Water Data'!$E$29,0,10*ROW('Water Data'!E187)))</f>
        <v/>
      </c>
      <c r="BY193" s="284" t="str">
        <f ca="true">+IF(OFFSET('Water Data'!$F$27,0,10*ROW('Water Data'!F187))="","",OFFSET('Water Data'!$F$27,0,10*ROW('Water Data'!F187)))</f>
        <v/>
      </c>
      <c r="BZ193" s="284" t="str">
        <f ca="true">+IF(OFFSET('Water Data'!$F$28,0,10*ROW('Water Data'!F187))="","",OFFSET('Water Data'!$F$28,0,10*ROW('Water Data'!F187)))</f>
        <v/>
      </c>
      <c r="CA193" s="284" t="str">
        <f ca="true">+IF(OFFSET('Water Data'!$F$29,0,10*ROW('Water Data'!F187))="","",OFFSET('Water Data'!$F$29,0,10*ROW('Water Data'!F187)))</f>
        <v/>
      </c>
      <c r="CB193" s="284" t="str">
        <f ca="true">+IF(OFFSET('Water Data'!$G$27,0,10*ROW('Water Data'!G187))="","",OFFSET('Water Data'!$G$27,0,10*ROW('Water Data'!G187)))</f>
        <v/>
      </c>
      <c r="CC193" s="284" t="str">
        <f ca="true">+IF(OFFSET('Water Data'!$G$28,0,10*ROW('Water Data'!G187))="","",OFFSET('Water Data'!$G$28,0,10*ROW('Water Data'!G187)))</f>
        <v/>
      </c>
      <c r="CD193" s="284" t="str">
        <f ca="true">+IF(OFFSET('Water Data'!$G$29,0,10*ROW('Water Data'!G187))="","",OFFSET('Water Data'!$G$29,0,10*ROW('Water Data'!G187)))</f>
        <v/>
      </c>
      <c r="CE193" s="284" t="str">
        <f ca="true">+IF(OFFSET('Water Data'!$H$27,0,10*ROW('Water Data'!H187))="","",OFFSET('Water Data'!$H$27,0,10*ROW('Water Data'!H187)))</f>
        <v/>
      </c>
      <c r="CF193" s="284" t="str">
        <f ca="true">+IF(OFFSET('Water Data'!$H$28,0,10*ROW('Water Data'!H187))="","",OFFSET('Water Data'!$H$28,0,10*ROW('Water Data'!H187)))</f>
        <v/>
      </c>
      <c r="CG193" s="284" t="str">
        <f ca="true">+IF(OFFSET('Water Data'!$H$29,0,10*ROW('Water Data'!H187))="","",OFFSET('Water Data'!$H$29,0,10*ROW('Water Data'!H187)))</f>
        <v/>
      </c>
      <c r="CH193" s="284" t="str">
        <f ca="true">+IF(OFFSET('Water Data'!$I$27,0,10*ROW('Water Data'!I187))="","",OFFSET('Water Data'!$I$27,0,10*ROW('Water Data'!I187)))</f>
        <v/>
      </c>
      <c r="CI193" s="284" t="str">
        <f ca="true">+IF(OFFSET('Water Data'!$I$28,0,10*ROW('Water Data'!I187))="","",OFFSET('Water Data'!$I$28,0,10*ROW('Water Data'!I187)))</f>
        <v/>
      </c>
      <c r="CJ193" s="284" t="str">
        <f ca="true">+IF(OFFSET('Water Data'!$I$29,0,10*ROW('Water Data'!I187))="","",OFFSET('Water Data'!$I$29,0,10*ROW('Water Data'!I187)))</f>
        <v/>
      </c>
      <c r="CK193" s="284" t="str">
        <f ca="true">+IF(OFFSET('Sanitation Data'!$D$28,0,10*ROW('Sanitation Data'!D187))="","",OFFSET('Sanitation Data'!$D$28,0,10*ROW('Sanitation Data'!D187)))</f>
        <v/>
      </c>
      <c r="CL193" s="284" t="str">
        <f ca="true">+IF(OFFSET('Sanitation Data'!$D$29,0,10*ROW('Sanitation Data'!D187))="","",OFFSET('Sanitation Data'!$D$29,0,10*ROW('Sanitation Data'!D187)))</f>
        <v/>
      </c>
      <c r="CM193" s="284" t="str">
        <f ca="true">+IF(OFFSET('Sanitation Data'!$D$30,0,10*ROW('Sanitation Data'!D187))="","",OFFSET('Sanitation Data'!$D$30,0,10*ROW('Sanitation Data'!D187)))</f>
        <v/>
      </c>
      <c r="CN193" s="284" t="str">
        <f ca="true">+IF(OFFSET('Sanitation Data'!$D$31,0,10*ROW('Sanitation Data'!D187))="","",OFFSET('Sanitation Data'!$D$31,0,10*ROW('Sanitation Data'!D187)))</f>
        <v/>
      </c>
      <c r="CO193" s="284" t="str">
        <f ca="true">+IF(OFFSET('Sanitation Data'!$D$32,0,10*ROW('Sanitation Data'!D187))="","",OFFSET('Sanitation Data'!$D$32,0,10*ROW('Sanitation Data'!D187)))</f>
        <v/>
      </c>
      <c r="CP193" s="284" t="str">
        <f ca="true">+IF(OFFSET('Sanitation Data'!$E$28,0,10*ROW('Sanitation Data'!E187))="","",OFFSET('Sanitation Data'!$E$28,0,10*ROW('Sanitation Data'!E187)))</f>
        <v/>
      </c>
      <c r="CQ193" s="284" t="str">
        <f ca="true">+IF(OFFSET('Sanitation Data'!$E$29,0,10*ROW('Sanitation Data'!E187))="","",OFFSET('Sanitation Data'!$E$29,0,10*ROW('Sanitation Data'!E187)))</f>
        <v/>
      </c>
      <c r="CR193" s="284" t="str">
        <f ca="true">+IF(OFFSET('Sanitation Data'!$E$30,0,10*ROW('Sanitation Data'!E187))="","",OFFSET('Sanitation Data'!$E$30,0,10*ROW('Sanitation Data'!E187)))</f>
        <v/>
      </c>
      <c r="CS193" s="284" t="str">
        <f ca="true">+IF(OFFSET('Sanitation Data'!$E$31,0,10*ROW('Sanitation Data'!E187))="","",OFFSET('Sanitation Data'!$E$31,0,10*ROW('Sanitation Data'!E187)))</f>
        <v/>
      </c>
      <c r="CT193" s="284" t="str">
        <f ca="true">+IF(OFFSET('Sanitation Data'!$E$32,0,10*ROW('Sanitation Data'!E187))="","",OFFSET('Sanitation Data'!$E$32,0,10*ROW('Sanitation Data'!E187)))</f>
        <v/>
      </c>
      <c r="CU193" s="284" t="str">
        <f ca="true">+IF(OFFSET('Sanitation Data'!$F$28,0,10*ROW('Sanitation Data'!F187))="","",OFFSET('Sanitation Data'!$F$28,0,10*ROW('Sanitation Data'!F187)))</f>
        <v/>
      </c>
      <c r="CV193" s="284" t="str">
        <f ca="true">+IF(OFFSET('Sanitation Data'!$F$29,0,10*ROW('Sanitation Data'!F187))="","",OFFSET('Sanitation Data'!$F$29,0,10*ROW('Sanitation Data'!F187)))</f>
        <v/>
      </c>
      <c r="CW193" s="284" t="str">
        <f ca="true">+IF(OFFSET('Sanitation Data'!$F$30,0,10*ROW('Sanitation Data'!F187))="","",OFFSET('Sanitation Data'!$F$30,0,10*ROW('Sanitation Data'!F187)))</f>
        <v/>
      </c>
      <c r="CX193" s="284" t="str">
        <f ca="true">+IF(OFFSET('Sanitation Data'!$F$31,0,10*ROW('Sanitation Data'!F187))="","",OFFSET('Sanitation Data'!$F$31,0,10*ROW('Sanitation Data'!F187)))</f>
        <v/>
      </c>
      <c r="CY193" s="284" t="str">
        <f ca="true">+IF(OFFSET('Sanitation Data'!$F$32,0,10*ROW('Sanitation Data'!F187))="","",OFFSET('Sanitation Data'!$F$32,0,10*ROW('Sanitation Data'!F187)))</f>
        <v/>
      </c>
      <c r="CZ193" s="284" t="str">
        <f ca="true">+IF(OFFSET('Sanitation Data'!$G$28,0,10*ROW('Sanitation Data'!G187))="","",OFFSET('Sanitation Data'!$G$28,0,10*ROW('Sanitation Data'!G187)))</f>
        <v/>
      </c>
      <c r="DA193" s="284" t="str">
        <f ca="true">+IF(OFFSET('Sanitation Data'!$G$29,0,10*ROW('Sanitation Data'!G187))="","",OFFSET('Sanitation Data'!$G$29,0,10*ROW('Sanitation Data'!G187)))</f>
        <v/>
      </c>
      <c r="DB193" s="284" t="str">
        <f ca="true">+IF(OFFSET('Sanitation Data'!$G$30,0,10*ROW('Sanitation Data'!G187))="","",OFFSET('Sanitation Data'!$G$30,0,10*ROW('Sanitation Data'!G187)))</f>
        <v/>
      </c>
      <c r="DC193" s="284" t="str">
        <f ca="true">+IF(OFFSET('Sanitation Data'!$G$31,0,10*ROW('Sanitation Data'!G187))="","",OFFSET('Sanitation Data'!$G$31,0,10*ROW('Sanitation Data'!G187)))</f>
        <v/>
      </c>
      <c r="DD193" s="284" t="str">
        <f ca="true">+IF(OFFSET('Sanitation Data'!$G$32,0,10*ROW('Sanitation Data'!G187))="","",OFFSET('Sanitation Data'!$G$32,0,10*ROW('Sanitation Data'!G187)))</f>
        <v/>
      </c>
      <c r="DE193" s="284" t="str">
        <f ca="true">+IF(OFFSET('Sanitation Data'!$H$28,0,10*ROW('Sanitation Data'!H187))="","",OFFSET('Sanitation Data'!$H$28,0,10*ROW('Sanitation Data'!H187)))</f>
        <v/>
      </c>
      <c r="DF193" s="284" t="str">
        <f ca="true">+IF(OFFSET('Sanitation Data'!$H$29,0,10*ROW('Sanitation Data'!H187))="","",OFFSET('Sanitation Data'!$H$29,0,10*ROW('Sanitation Data'!H187)))</f>
        <v/>
      </c>
      <c r="DG193" s="284" t="str">
        <f ca="true">+IF(OFFSET('Sanitation Data'!$H$30,0,10*ROW('Sanitation Data'!H187))="","",OFFSET('Sanitation Data'!$H$30,0,10*ROW('Sanitation Data'!H187)))</f>
        <v/>
      </c>
      <c r="DH193" s="284" t="str">
        <f ca="true">+IF(OFFSET('Sanitation Data'!$H$31,0,10*ROW('Sanitation Data'!H187))="","",OFFSET('Sanitation Data'!$H$31,0,10*ROW('Sanitation Data'!H187)))</f>
        <v/>
      </c>
      <c r="DI193" s="284" t="str">
        <f ca="true">+IF(OFFSET('Sanitation Data'!$H$32,0,10*ROW('Sanitation Data'!H187))="","",OFFSET('Sanitation Data'!$H$32,0,10*ROW('Sanitation Data'!H187)))</f>
        <v/>
      </c>
      <c r="DJ193" s="284" t="str">
        <f ca="true">+IF(OFFSET('Sanitation Data'!$I$28,0,10*ROW('Sanitation Data'!I187))="","",OFFSET('Sanitation Data'!$I$28,0,10*ROW('Sanitation Data'!I187)))</f>
        <v/>
      </c>
      <c r="DK193" s="284" t="str">
        <f ca="true">+IF(OFFSET('Sanitation Data'!$I$29,0,10*ROW('Sanitation Data'!I187))="","",OFFSET('Sanitation Data'!$I$29,0,10*ROW('Sanitation Data'!I187)))</f>
        <v/>
      </c>
      <c r="DL193" s="284" t="str">
        <f ca="true">+IF(OFFSET('Sanitation Data'!$I$30,0,10*ROW('Sanitation Data'!I187))="","",OFFSET('Sanitation Data'!$I$30,0,10*ROW('Sanitation Data'!I187)))</f>
        <v/>
      </c>
      <c r="DM193" s="284" t="str">
        <f ca="true">+IF(OFFSET('Sanitation Data'!$I$31,0,10*ROW('Sanitation Data'!I187))="","",OFFSET('Sanitation Data'!$I$31,0,10*ROW('Sanitation Data'!I187)))</f>
        <v/>
      </c>
      <c r="DN193" s="284" t="str">
        <f ca="true">+IF(OFFSET('Sanitation Data'!$I$32,0,10*ROW('Sanitation Data'!I187))="","",OFFSET('Sanitation Data'!$I$32,0,10*ROW('Sanitation Data'!I187)))</f>
        <v/>
      </c>
      <c r="DO193" s="284" t="str">
        <f ca="true">+IF(OFFSET('Hygiene Data'!$D$11,0,10*ROW('Hygiene Data'!D187))="","",OFFSET('Hygiene Data'!$D$11,0,10*ROW('Hygiene Data'!D187)))</f>
        <v/>
      </c>
      <c r="DP193" s="284" t="str">
        <f ca="true">+IF(OFFSET('Hygiene Data'!$D$12,0,10*ROW('Hygiene Data'!D187))="","",OFFSET('Hygiene Data'!$D$12,0,10*ROW('Hygiene Data'!D187)))</f>
        <v/>
      </c>
      <c r="DQ193" s="284" t="str">
        <f ca="true">+IF(OFFSET('Hygiene Data'!$D$13,0,10*ROW('Hygiene Data'!D187))="","",OFFSET('Hygiene Data'!$D$13,0,10*ROW('Hygiene Data'!D187)))</f>
        <v/>
      </c>
      <c r="DR193" s="284" t="str">
        <f ca="true">+IF(OFFSET('Hygiene Data'!$E$11,0,10*ROW('Hygiene Data'!E187))="","",OFFSET('Hygiene Data'!$E$11,0,10*ROW('Hygiene Data'!E187)))</f>
        <v/>
      </c>
      <c r="DS193" s="284" t="str">
        <f ca="true">+IF(OFFSET('Hygiene Data'!$E$12,0,10*ROW('Hygiene Data'!E187))="","",OFFSET('Hygiene Data'!$E$12,0,10*ROW('Hygiene Data'!E187)))</f>
        <v/>
      </c>
      <c r="DT193" s="284" t="str">
        <f ca="true">+IF(OFFSET('Hygiene Data'!$E$13,0,10*ROW('Hygiene Data'!E187))="","",OFFSET('Hygiene Data'!$E$13,0,10*ROW('Hygiene Data'!E187)))</f>
        <v/>
      </c>
      <c r="DU193" s="284" t="str">
        <f ca="true">+IF(OFFSET('Hygiene Data'!$F$11,0,10*ROW('Hygiene Data'!F187))="","",OFFSET('Hygiene Data'!$F$11,0,10*ROW('Hygiene Data'!F187)))</f>
        <v/>
      </c>
      <c r="DV193" s="284" t="str">
        <f ca="true">+IF(OFFSET('Hygiene Data'!$F$12,0,10*ROW('Hygiene Data'!F187))="","",OFFSET('Hygiene Data'!$F$12,0,10*ROW('Hygiene Data'!F187)))</f>
        <v/>
      </c>
      <c r="DW193" s="284" t="str">
        <f ca="true">+IF(OFFSET('Hygiene Data'!$F$13,0,10*ROW('Hygiene Data'!F187))="","",OFFSET('Hygiene Data'!$F$13,0,10*ROW('Hygiene Data'!F187)))</f>
        <v/>
      </c>
      <c r="DX193" s="284" t="str">
        <f ca="true">+IF(OFFSET('Hygiene Data'!$G$11,0,10*ROW('Hygiene Data'!G187))="","",OFFSET('Hygiene Data'!$G$11,0,10*ROW('Hygiene Data'!G187)))</f>
        <v/>
      </c>
      <c r="DY193" s="284" t="str">
        <f ca="true">+IF(OFFSET('Hygiene Data'!$G$12,0,10*ROW('Hygiene Data'!G187))="","",OFFSET('Hygiene Data'!$G$12,0,10*ROW('Hygiene Data'!G187)))</f>
        <v/>
      </c>
      <c r="DZ193" s="284" t="str">
        <f ca="true">+IF(OFFSET('Hygiene Data'!$G$13,0,10*ROW('Hygiene Data'!G187))="","",OFFSET('Hygiene Data'!$G$13,0,10*ROW('Hygiene Data'!G187)))</f>
        <v/>
      </c>
      <c r="EA193" s="284" t="str">
        <f ca="true">+IF(OFFSET('Hygiene Data'!$H$11,0,10*ROW('Hygiene Data'!H187))="","",OFFSET('Hygiene Data'!$H$11,0,10*ROW('Hygiene Data'!H187)))</f>
        <v/>
      </c>
      <c r="EB193" s="284" t="str">
        <f ca="true">+IF(OFFSET('Hygiene Data'!$H$12,0,10*ROW('Hygiene Data'!H187))="","",OFFSET('Hygiene Data'!$H$12,0,10*ROW('Hygiene Data'!H187)))</f>
        <v/>
      </c>
      <c r="EC193" s="284" t="str">
        <f ca="true">+IF(OFFSET('Hygiene Data'!$H$13,0,10*ROW('Hygiene Data'!H187))="","",OFFSET('Hygiene Data'!$H$13,0,10*ROW('Hygiene Data'!H187)))</f>
        <v/>
      </c>
      <c r="ED193" s="284" t="str">
        <f ca="true">+IF(OFFSET('Hygiene Data'!$I$11,0,10*ROW('Hygiene Data'!I187))="","",OFFSET('Hygiene Data'!$I$11,0,10*ROW('Hygiene Data'!I187)))</f>
        <v/>
      </c>
      <c r="EE193" s="284" t="str">
        <f ca="true">+IF(OFFSET('Hygiene Data'!$I$12,0,10*ROW('Hygiene Data'!I187))="","",OFFSET('Hygiene Data'!$I$12,0,10*ROW('Hygiene Data'!I187)))</f>
        <v/>
      </c>
      <c r="EF193" s="284"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9"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4"/>
      <c r="BS194" s="284" t="str">
        <f ca="true">+IF(OFFSET('Water Data'!$D$27,0,10*ROW('Water Data'!D188))="","",OFFSET('Water Data'!$D$27,0,10*ROW('Water Data'!D188)))</f>
        <v/>
      </c>
      <c r="BT194" s="284" t="str">
        <f ca="true">+IF(OFFSET('Water Data'!$D$28,0,10*ROW('Water Data'!D188))="","",OFFSET('Water Data'!$D$28,0,10*ROW('Water Data'!D188)))</f>
        <v/>
      </c>
      <c r="BU194" s="284" t="str">
        <f ca="true">+IF(OFFSET('Water Data'!$D$29,0,10*ROW('Water Data'!D188))="","",OFFSET('Water Data'!$D$29,0,10*ROW('Water Data'!D188)))</f>
        <v/>
      </c>
      <c r="BV194" s="284" t="str">
        <f ca="true">+IF(OFFSET('Water Data'!$E$27,0,10*ROW('Water Data'!E188))="","",OFFSET('Water Data'!$E$27,0,10*ROW('Water Data'!E188)))</f>
        <v/>
      </c>
      <c r="BW194" s="284" t="str">
        <f ca="true">+IF(OFFSET('Water Data'!$E$28,0,10*ROW('Water Data'!E188))="","",OFFSET('Water Data'!$E$28,0,10*ROW('Water Data'!E188)))</f>
        <v/>
      </c>
      <c r="BX194" s="284" t="str">
        <f ca="true">+IF(OFFSET('Water Data'!$E$29,0,10*ROW('Water Data'!E188))="","",OFFSET('Water Data'!$E$29,0,10*ROW('Water Data'!E188)))</f>
        <v/>
      </c>
      <c r="BY194" s="284" t="str">
        <f ca="true">+IF(OFFSET('Water Data'!$F$27,0,10*ROW('Water Data'!F188))="","",OFFSET('Water Data'!$F$27,0,10*ROW('Water Data'!F188)))</f>
        <v/>
      </c>
      <c r="BZ194" s="284" t="str">
        <f ca="true">+IF(OFFSET('Water Data'!$F$28,0,10*ROW('Water Data'!F188))="","",OFFSET('Water Data'!$F$28,0,10*ROW('Water Data'!F188)))</f>
        <v/>
      </c>
      <c r="CA194" s="284" t="str">
        <f ca="true">+IF(OFFSET('Water Data'!$F$29,0,10*ROW('Water Data'!F188))="","",OFFSET('Water Data'!$F$29,0,10*ROW('Water Data'!F188)))</f>
        <v/>
      </c>
      <c r="CB194" s="284" t="str">
        <f ca="true">+IF(OFFSET('Water Data'!$G$27,0,10*ROW('Water Data'!G188))="","",OFFSET('Water Data'!$G$27,0,10*ROW('Water Data'!G188)))</f>
        <v/>
      </c>
      <c r="CC194" s="284" t="str">
        <f ca="true">+IF(OFFSET('Water Data'!$G$28,0,10*ROW('Water Data'!G188))="","",OFFSET('Water Data'!$G$28,0,10*ROW('Water Data'!G188)))</f>
        <v/>
      </c>
      <c r="CD194" s="284" t="str">
        <f ca="true">+IF(OFFSET('Water Data'!$G$29,0,10*ROW('Water Data'!G188))="","",OFFSET('Water Data'!$G$29,0,10*ROW('Water Data'!G188)))</f>
        <v/>
      </c>
      <c r="CE194" s="284" t="str">
        <f ca="true">+IF(OFFSET('Water Data'!$H$27,0,10*ROW('Water Data'!H188))="","",OFFSET('Water Data'!$H$27,0,10*ROW('Water Data'!H188)))</f>
        <v/>
      </c>
      <c r="CF194" s="284" t="str">
        <f ca="true">+IF(OFFSET('Water Data'!$H$28,0,10*ROW('Water Data'!H188))="","",OFFSET('Water Data'!$H$28,0,10*ROW('Water Data'!H188)))</f>
        <v/>
      </c>
      <c r="CG194" s="284" t="str">
        <f ca="true">+IF(OFFSET('Water Data'!$H$29,0,10*ROW('Water Data'!H188))="","",OFFSET('Water Data'!$H$29,0,10*ROW('Water Data'!H188)))</f>
        <v/>
      </c>
      <c r="CH194" s="284" t="str">
        <f ca="true">+IF(OFFSET('Water Data'!$I$27,0,10*ROW('Water Data'!I188))="","",OFFSET('Water Data'!$I$27,0,10*ROW('Water Data'!I188)))</f>
        <v/>
      </c>
      <c r="CI194" s="284" t="str">
        <f ca="true">+IF(OFFSET('Water Data'!$I$28,0,10*ROW('Water Data'!I188))="","",OFFSET('Water Data'!$I$28,0,10*ROW('Water Data'!I188)))</f>
        <v/>
      </c>
      <c r="CJ194" s="284" t="str">
        <f ca="true">+IF(OFFSET('Water Data'!$I$29,0,10*ROW('Water Data'!I188))="","",OFFSET('Water Data'!$I$29,0,10*ROW('Water Data'!I188)))</f>
        <v/>
      </c>
      <c r="CK194" s="284" t="str">
        <f ca="true">+IF(OFFSET('Sanitation Data'!$D$28,0,10*ROW('Sanitation Data'!D188))="","",OFFSET('Sanitation Data'!$D$28,0,10*ROW('Sanitation Data'!D188)))</f>
        <v/>
      </c>
      <c r="CL194" s="284" t="str">
        <f ca="true">+IF(OFFSET('Sanitation Data'!$D$29,0,10*ROW('Sanitation Data'!D188))="","",OFFSET('Sanitation Data'!$D$29,0,10*ROW('Sanitation Data'!D188)))</f>
        <v/>
      </c>
      <c r="CM194" s="284" t="str">
        <f ca="true">+IF(OFFSET('Sanitation Data'!$D$30,0,10*ROW('Sanitation Data'!D188))="","",OFFSET('Sanitation Data'!$D$30,0,10*ROW('Sanitation Data'!D188)))</f>
        <v/>
      </c>
      <c r="CN194" s="284" t="str">
        <f ca="true">+IF(OFFSET('Sanitation Data'!$D$31,0,10*ROW('Sanitation Data'!D188))="","",OFFSET('Sanitation Data'!$D$31,0,10*ROW('Sanitation Data'!D188)))</f>
        <v/>
      </c>
      <c r="CO194" s="284" t="str">
        <f ca="true">+IF(OFFSET('Sanitation Data'!$D$32,0,10*ROW('Sanitation Data'!D188))="","",OFFSET('Sanitation Data'!$D$32,0,10*ROW('Sanitation Data'!D188)))</f>
        <v/>
      </c>
      <c r="CP194" s="284" t="str">
        <f ca="true">+IF(OFFSET('Sanitation Data'!$E$28,0,10*ROW('Sanitation Data'!E188))="","",OFFSET('Sanitation Data'!$E$28,0,10*ROW('Sanitation Data'!E188)))</f>
        <v/>
      </c>
      <c r="CQ194" s="284" t="str">
        <f ca="true">+IF(OFFSET('Sanitation Data'!$E$29,0,10*ROW('Sanitation Data'!E188))="","",OFFSET('Sanitation Data'!$E$29,0,10*ROW('Sanitation Data'!E188)))</f>
        <v/>
      </c>
      <c r="CR194" s="284" t="str">
        <f ca="true">+IF(OFFSET('Sanitation Data'!$E$30,0,10*ROW('Sanitation Data'!E188))="","",OFFSET('Sanitation Data'!$E$30,0,10*ROW('Sanitation Data'!E188)))</f>
        <v/>
      </c>
      <c r="CS194" s="284" t="str">
        <f ca="true">+IF(OFFSET('Sanitation Data'!$E$31,0,10*ROW('Sanitation Data'!E188))="","",OFFSET('Sanitation Data'!$E$31,0,10*ROW('Sanitation Data'!E188)))</f>
        <v/>
      </c>
      <c r="CT194" s="284" t="str">
        <f ca="true">+IF(OFFSET('Sanitation Data'!$E$32,0,10*ROW('Sanitation Data'!E188))="","",OFFSET('Sanitation Data'!$E$32,0,10*ROW('Sanitation Data'!E188)))</f>
        <v/>
      </c>
      <c r="CU194" s="284" t="str">
        <f ca="true">+IF(OFFSET('Sanitation Data'!$F$28,0,10*ROW('Sanitation Data'!F188))="","",OFFSET('Sanitation Data'!$F$28,0,10*ROW('Sanitation Data'!F188)))</f>
        <v/>
      </c>
      <c r="CV194" s="284" t="str">
        <f ca="true">+IF(OFFSET('Sanitation Data'!$F$29,0,10*ROW('Sanitation Data'!F188))="","",OFFSET('Sanitation Data'!$F$29,0,10*ROW('Sanitation Data'!F188)))</f>
        <v/>
      </c>
      <c r="CW194" s="284" t="str">
        <f ca="true">+IF(OFFSET('Sanitation Data'!$F$30,0,10*ROW('Sanitation Data'!F188))="","",OFFSET('Sanitation Data'!$F$30,0,10*ROW('Sanitation Data'!F188)))</f>
        <v/>
      </c>
      <c r="CX194" s="284" t="str">
        <f ca="true">+IF(OFFSET('Sanitation Data'!$F$31,0,10*ROW('Sanitation Data'!F188))="","",OFFSET('Sanitation Data'!$F$31,0,10*ROW('Sanitation Data'!F188)))</f>
        <v/>
      </c>
      <c r="CY194" s="284" t="str">
        <f ca="true">+IF(OFFSET('Sanitation Data'!$F$32,0,10*ROW('Sanitation Data'!F188))="","",OFFSET('Sanitation Data'!$F$32,0,10*ROW('Sanitation Data'!F188)))</f>
        <v/>
      </c>
      <c r="CZ194" s="284" t="str">
        <f ca="true">+IF(OFFSET('Sanitation Data'!$G$28,0,10*ROW('Sanitation Data'!G188))="","",OFFSET('Sanitation Data'!$G$28,0,10*ROW('Sanitation Data'!G188)))</f>
        <v/>
      </c>
      <c r="DA194" s="284" t="str">
        <f ca="true">+IF(OFFSET('Sanitation Data'!$G$29,0,10*ROW('Sanitation Data'!G188))="","",OFFSET('Sanitation Data'!$G$29,0,10*ROW('Sanitation Data'!G188)))</f>
        <v/>
      </c>
      <c r="DB194" s="284" t="str">
        <f ca="true">+IF(OFFSET('Sanitation Data'!$G$30,0,10*ROW('Sanitation Data'!G188))="","",OFFSET('Sanitation Data'!$G$30,0,10*ROW('Sanitation Data'!G188)))</f>
        <v/>
      </c>
      <c r="DC194" s="284" t="str">
        <f ca="true">+IF(OFFSET('Sanitation Data'!$G$31,0,10*ROW('Sanitation Data'!G188))="","",OFFSET('Sanitation Data'!$G$31,0,10*ROW('Sanitation Data'!G188)))</f>
        <v/>
      </c>
      <c r="DD194" s="284" t="str">
        <f ca="true">+IF(OFFSET('Sanitation Data'!$G$32,0,10*ROW('Sanitation Data'!G188))="","",OFFSET('Sanitation Data'!$G$32,0,10*ROW('Sanitation Data'!G188)))</f>
        <v/>
      </c>
      <c r="DE194" s="284" t="str">
        <f ca="true">+IF(OFFSET('Sanitation Data'!$H$28,0,10*ROW('Sanitation Data'!H188))="","",OFFSET('Sanitation Data'!$H$28,0,10*ROW('Sanitation Data'!H188)))</f>
        <v/>
      </c>
      <c r="DF194" s="284" t="str">
        <f ca="true">+IF(OFFSET('Sanitation Data'!$H$29,0,10*ROW('Sanitation Data'!H188))="","",OFFSET('Sanitation Data'!$H$29,0,10*ROW('Sanitation Data'!H188)))</f>
        <v/>
      </c>
      <c r="DG194" s="284" t="str">
        <f ca="true">+IF(OFFSET('Sanitation Data'!$H$30,0,10*ROW('Sanitation Data'!H188))="","",OFFSET('Sanitation Data'!$H$30,0,10*ROW('Sanitation Data'!H188)))</f>
        <v/>
      </c>
      <c r="DH194" s="284" t="str">
        <f ca="true">+IF(OFFSET('Sanitation Data'!$H$31,0,10*ROW('Sanitation Data'!H188))="","",OFFSET('Sanitation Data'!$H$31,0,10*ROW('Sanitation Data'!H188)))</f>
        <v/>
      </c>
      <c r="DI194" s="284" t="str">
        <f ca="true">+IF(OFFSET('Sanitation Data'!$H$32,0,10*ROW('Sanitation Data'!H188))="","",OFFSET('Sanitation Data'!$H$32,0,10*ROW('Sanitation Data'!H188)))</f>
        <v/>
      </c>
      <c r="DJ194" s="284" t="str">
        <f ca="true">+IF(OFFSET('Sanitation Data'!$I$28,0,10*ROW('Sanitation Data'!I188))="","",OFFSET('Sanitation Data'!$I$28,0,10*ROW('Sanitation Data'!I188)))</f>
        <v/>
      </c>
      <c r="DK194" s="284" t="str">
        <f ca="true">+IF(OFFSET('Sanitation Data'!$I$29,0,10*ROW('Sanitation Data'!I188))="","",OFFSET('Sanitation Data'!$I$29,0,10*ROW('Sanitation Data'!I188)))</f>
        <v/>
      </c>
      <c r="DL194" s="284" t="str">
        <f ca="true">+IF(OFFSET('Sanitation Data'!$I$30,0,10*ROW('Sanitation Data'!I188))="","",OFFSET('Sanitation Data'!$I$30,0,10*ROW('Sanitation Data'!I188)))</f>
        <v/>
      </c>
      <c r="DM194" s="284" t="str">
        <f ca="true">+IF(OFFSET('Sanitation Data'!$I$31,0,10*ROW('Sanitation Data'!I188))="","",OFFSET('Sanitation Data'!$I$31,0,10*ROW('Sanitation Data'!I188)))</f>
        <v/>
      </c>
      <c r="DN194" s="284" t="str">
        <f ca="true">+IF(OFFSET('Sanitation Data'!$I$32,0,10*ROW('Sanitation Data'!I188))="","",OFFSET('Sanitation Data'!$I$32,0,10*ROW('Sanitation Data'!I188)))</f>
        <v/>
      </c>
      <c r="DO194" s="284" t="str">
        <f ca="true">+IF(OFFSET('Hygiene Data'!$D$11,0,10*ROW('Hygiene Data'!D188))="","",OFFSET('Hygiene Data'!$D$11,0,10*ROW('Hygiene Data'!D188)))</f>
        <v/>
      </c>
      <c r="DP194" s="284" t="str">
        <f ca="true">+IF(OFFSET('Hygiene Data'!$D$12,0,10*ROW('Hygiene Data'!D188))="","",OFFSET('Hygiene Data'!$D$12,0,10*ROW('Hygiene Data'!D188)))</f>
        <v/>
      </c>
      <c r="DQ194" s="284" t="str">
        <f ca="true">+IF(OFFSET('Hygiene Data'!$D$13,0,10*ROW('Hygiene Data'!D188))="","",OFFSET('Hygiene Data'!$D$13,0,10*ROW('Hygiene Data'!D188)))</f>
        <v/>
      </c>
      <c r="DR194" s="284" t="str">
        <f ca="true">+IF(OFFSET('Hygiene Data'!$E$11,0,10*ROW('Hygiene Data'!E188))="","",OFFSET('Hygiene Data'!$E$11,0,10*ROW('Hygiene Data'!E188)))</f>
        <v/>
      </c>
      <c r="DS194" s="284" t="str">
        <f ca="true">+IF(OFFSET('Hygiene Data'!$E$12,0,10*ROW('Hygiene Data'!E188))="","",OFFSET('Hygiene Data'!$E$12,0,10*ROW('Hygiene Data'!E188)))</f>
        <v/>
      </c>
      <c r="DT194" s="284" t="str">
        <f ca="true">+IF(OFFSET('Hygiene Data'!$E$13,0,10*ROW('Hygiene Data'!E188))="","",OFFSET('Hygiene Data'!$E$13,0,10*ROW('Hygiene Data'!E188)))</f>
        <v/>
      </c>
      <c r="DU194" s="284" t="str">
        <f ca="true">+IF(OFFSET('Hygiene Data'!$F$11,0,10*ROW('Hygiene Data'!F188))="","",OFFSET('Hygiene Data'!$F$11,0,10*ROW('Hygiene Data'!F188)))</f>
        <v/>
      </c>
      <c r="DV194" s="284" t="str">
        <f ca="true">+IF(OFFSET('Hygiene Data'!$F$12,0,10*ROW('Hygiene Data'!F188))="","",OFFSET('Hygiene Data'!$F$12,0,10*ROW('Hygiene Data'!F188)))</f>
        <v/>
      </c>
      <c r="DW194" s="284" t="str">
        <f ca="true">+IF(OFFSET('Hygiene Data'!$F$13,0,10*ROW('Hygiene Data'!F188))="","",OFFSET('Hygiene Data'!$F$13,0,10*ROW('Hygiene Data'!F188)))</f>
        <v/>
      </c>
      <c r="DX194" s="284" t="str">
        <f ca="true">+IF(OFFSET('Hygiene Data'!$G$11,0,10*ROW('Hygiene Data'!G188))="","",OFFSET('Hygiene Data'!$G$11,0,10*ROW('Hygiene Data'!G188)))</f>
        <v/>
      </c>
      <c r="DY194" s="284" t="str">
        <f ca="true">+IF(OFFSET('Hygiene Data'!$G$12,0,10*ROW('Hygiene Data'!G188))="","",OFFSET('Hygiene Data'!$G$12,0,10*ROW('Hygiene Data'!G188)))</f>
        <v/>
      </c>
      <c r="DZ194" s="284" t="str">
        <f ca="true">+IF(OFFSET('Hygiene Data'!$G$13,0,10*ROW('Hygiene Data'!G188))="","",OFFSET('Hygiene Data'!$G$13,0,10*ROW('Hygiene Data'!G188)))</f>
        <v/>
      </c>
      <c r="EA194" s="284" t="str">
        <f ca="true">+IF(OFFSET('Hygiene Data'!$H$11,0,10*ROW('Hygiene Data'!H188))="","",OFFSET('Hygiene Data'!$H$11,0,10*ROW('Hygiene Data'!H188)))</f>
        <v/>
      </c>
      <c r="EB194" s="284" t="str">
        <f ca="true">+IF(OFFSET('Hygiene Data'!$H$12,0,10*ROW('Hygiene Data'!H188))="","",OFFSET('Hygiene Data'!$H$12,0,10*ROW('Hygiene Data'!H188)))</f>
        <v/>
      </c>
      <c r="EC194" s="284" t="str">
        <f ca="true">+IF(OFFSET('Hygiene Data'!$H$13,0,10*ROW('Hygiene Data'!H188))="","",OFFSET('Hygiene Data'!$H$13,0,10*ROW('Hygiene Data'!H188)))</f>
        <v/>
      </c>
      <c r="ED194" s="284" t="str">
        <f ca="true">+IF(OFFSET('Hygiene Data'!$I$11,0,10*ROW('Hygiene Data'!I188))="","",OFFSET('Hygiene Data'!$I$11,0,10*ROW('Hygiene Data'!I188)))</f>
        <v/>
      </c>
      <c r="EE194" s="284" t="str">
        <f ca="true">+IF(OFFSET('Hygiene Data'!$I$12,0,10*ROW('Hygiene Data'!I188))="","",OFFSET('Hygiene Data'!$I$12,0,10*ROW('Hygiene Data'!I188)))</f>
        <v/>
      </c>
      <c r="EF194" s="284"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9"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4"/>
      <c r="BS195" s="284" t="str">
        <f ca="true">+IF(OFFSET('Water Data'!$D$27,0,10*ROW('Water Data'!D189))="","",OFFSET('Water Data'!$D$27,0,10*ROW('Water Data'!D189)))</f>
        <v/>
      </c>
      <c r="BT195" s="284" t="str">
        <f ca="true">+IF(OFFSET('Water Data'!$D$28,0,10*ROW('Water Data'!D189))="","",OFFSET('Water Data'!$D$28,0,10*ROW('Water Data'!D189)))</f>
        <v/>
      </c>
      <c r="BU195" s="284" t="str">
        <f ca="true">+IF(OFFSET('Water Data'!$D$29,0,10*ROW('Water Data'!D189))="","",OFFSET('Water Data'!$D$29,0,10*ROW('Water Data'!D189)))</f>
        <v/>
      </c>
      <c r="BV195" s="284" t="str">
        <f ca="true">+IF(OFFSET('Water Data'!$E$27,0,10*ROW('Water Data'!E189))="","",OFFSET('Water Data'!$E$27,0,10*ROW('Water Data'!E189)))</f>
        <v/>
      </c>
      <c r="BW195" s="284" t="str">
        <f ca="true">+IF(OFFSET('Water Data'!$E$28,0,10*ROW('Water Data'!E189))="","",OFFSET('Water Data'!$E$28,0,10*ROW('Water Data'!E189)))</f>
        <v/>
      </c>
      <c r="BX195" s="284" t="str">
        <f ca="true">+IF(OFFSET('Water Data'!$E$29,0,10*ROW('Water Data'!E189))="","",OFFSET('Water Data'!$E$29,0,10*ROW('Water Data'!E189)))</f>
        <v/>
      </c>
      <c r="BY195" s="284" t="str">
        <f ca="true">+IF(OFFSET('Water Data'!$F$27,0,10*ROW('Water Data'!F189))="","",OFFSET('Water Data'!$F$27,0,10*ROW('Water Data'!F189)))</f>
        <v/>
      </c>
      <c r="BZ195" s="284" t="str">
        <f ca="true">+IF(OFFSET('Water Data'!$F$28,0,10*ROW('Water Data'!F189))="","",OFFSET('Water Data'!$F$28,0,10*ROW('Water Data'!F189)))</f>
        <v/>
      </c>
      <c r="CA195" s="284" t="str">
        <f ca="true">+IF(OFFSET('Water Data'!$F$29,0,10*ROW('Water Data'!F189))="","",OFFSET('Water Data'!$F$29,0,10*ROW('Water Data'!F189)))</f>
        <v/>
      </c>
      <c r="CB195" s="284" t="str">
        <f ca="true">+IF(OFFSET('Water Data'!$G$27,0,10*ROW('Water Data'!G189))="","",OFFSET('Water Data'!$G$27,0,10*ROW('Water Data'!G189)))</f>
        <v/>
      </c>
      <c r="CC195" s="284" t="str">
        <f ca="true">+IF(OFFSET('Water Data'!$G$28,0,10*ROW('Water Data'!G189))="","",OFFSET('Water Data'!$G$28,0,10*ROW('Water Data'!G189)))</f>
        <v/>
      </c>
      <c r="CD195" s="284" t="str">
        <f ca="true">+IF(OFFSET('Water Data'!$G$29,0,10*ROW('Water Data'!G189))="","",OFFSET('Water Data'!$G$29,0,10*ROW('Water Data'!G189)))</f>
        <v/>
      </c>
      <c r="CE195" s="284" t="str">
        <f ca="true">+IF(OFFSET('Water Data'!$H$27,0,10*ROW('Water Data'!H189))="","",OFFSET('Water Data'!$H$27,0,10*ROW('Water Data'!H189)))</f>
        <v/>
      </c>
      <c r="CF195" s="284" t="str">
        <f ca="true">+IF(OFFSET('Water Data'!$H$28,0,10*ROW('Water Data'!H189))="","",OFFSET('Water Data'!$H$28,0,10*ROW('Water Data'!H189)))</f>
        <v/>
      </c>
      <c r="CG195" s="284" t="str">
        <f ca="true">+IF(OFFSET('Water Data'!$H$29,0,10*ROW('Water Data'!H189))="","",OFFSET('Water Data'!$H$29,0,10*ROW('Water Data'!H189)))</f>
        <v/>
      </c>
      <c r="CH195" s="284" t="str">
        <f ca="true">+IF(OFFSET('Water Data'!$I$27,0,10*ROW('Water Data'!I189))="","",OFFSET('Water Data'!$I$27,0,10*ROW('Water Data'!I189)))</f>
        <v/>
      </c>
      <c r="CI195" s="284" t="str">
        <f ca="true">+IF(OFFSET('Water Data'!$I$28,0,10*ROW('Water Data'!I189))="","",OFFSET('Water Data'!$I$28,0,10*ROW('Water Data'!I189)))</f>
        <v/>
      </c>
      <c r="CJ195" s="284" t="str">
        <f ca="true">+IF(OFFSET('Water Data'!$I$29,0,10*ROW('Water Data'!I189))="","",OFFSET('Water Data'!$I$29,0,10*ROW('Water Data'!I189)))</f>
        <v/>
      </c>
      <c r="CK195" s="284" t="str">
        <f ca="true">+IF(OFFSET('Sanitation Data'!$D$28,0,10*ROW('Sanitation Data'!D189))="","",OFFSET('Sanitation Data'!$D$28,0,10*ROW('Sanitation Data'!D189)))</f>
        <v/>
      </c>
      <c r="CL195" s="284" t="str">
        <f ca="true">+IF(OFFSET('Sanitation Data'!$D$29,0,10*ROW('Sanitation Data'!D189))="","",OFFSET('Sanitation Data'!$D$29,0,10*ROW('Sanitation Data'!D189)))</f>
        <v/>
      </c>
      <c r="CM195" s="284" t="str">
        <f ca="true">+IF(OFFSET('Sanitation Data'!$D$30,0,10*ROW('Sanitation Data'!D189))="","",OFFSET('Sanitation Data'!$D$30,0,10*ROW('Sanitation Data'!D189)))</f>
        <v/>
      </c>
      <c r="CN195" s="284" t="str">
        <f ca="true">+IF(OFFSET('Sanitation Data'!$D$31,0,10*ROW('Sanitation Data'!D189))="","",OFFSET('Sanitation Data'!$D$31,0,10*ROW('Sanitation Data'!D189)))</f>
        <v/>
      </c>
      <c r="CO195" s="284" t="str">
        <f ca="true">+IF(OFFSET('Sanitation Data'!$D$32,0,10*ROW('Sanitation Data'!D189))="","",OFFSET('Sanitation Data'!$D$32,0,10*ROW('Sanitation Data'!D189)))</f>
        <v/>
      </c>
      <c r="CP195" s="284" t="str">
        <f ca="true">+IF(OFFSET('Sanitation Data'!$E$28,0,10*ROW('Sanitation Data'!E189))="","",OFFSET('Sanitation Data'!$E$28,0,10*ROW('Sanitation Data'!E189)))</f>
        <v/>
      </c>
      <c r="CQ195" s="284" t="str">
        <f ca="true">+IF(OFFSET('Sanitation Data'!$E$29,0,10*ROW('Sanitation Data'!E189))="","",OFFSET('Sanitation Data'!$E$29,0,10*ROW('Sanitation Data'!E189)))</f>
        <v/>
      </c>
      <c r="CR195" s="284" t="str">
        <f ca="true">+IF(OFFSET('Sanitation Data'!$E$30,0,10*ROW('Sanitation Data'!E189))="","",OFFSET('Sanitation Data'!$E$30,0,10*ROW('Sanitation Data'!E189)))</f>
        <v/>
      </c>
      <c r="CS195" s="284" t="str">
        <f ca="true">+IF(OFFSET('Sanitation Data'!$E$31,0,10*ROW('Sanitation Data'!E189))="","",OFFSET('Sanitation Data'!$E$31,0,10*ROW('Sanitation Data'!E189)))</f>
        <v/>
      </c>
      <c r="CT195" s="284" t="str">
        <f ca="true">+IF(OFFSET('Sanitation Data'!$E$32,0,10*ROW('Sanitation Data'!E189))="","",OFFSET('Sanitation Data'!$E$32,0,10*ROW('Sanitation Data'!E189)))</f>
        <v/>
      </c>
      <c r="CU195" s="284" t="str">
        <f ca="true">+IF(OFFSET('Sanitation Data'!$F$28,0,10*ROW('Sanitation Data'!F189))="","",OFFSET('Sanitation Data'!$F$28,0,10*ROW('Sanitation Data'!F189)))</f>
        <v/>
      </c>
      <c r="CV195" s="284" t="str">
        <f ca="true">+IF(OFFSET('Sanitation Data'!$F$29,0,10*ROW('Sanitation Data'!F189))="","",OFFSET('Sanitation Data'!$F$29,0,10*ROW('Sanitation Data'!F189)))</f>
        <v/>
      </c>
      <c r="CW195" s="284" t="str">
        <f ca="true">+IF(OFFSET('Sanitation Data'!$F$30,0,10*ROW('Sanitation Data'!F189))="","",OFFSET('Sanitation Data'!$F$30,0,10*ROW('Sanitation Data'!F189)))</f>
        <v/>
      </c>
      <c r="CX195" s="284" t="str">
        <f ca="true">+IF(OFFSET('Sanitation Data'!$F$31,0,10*ROW('Sanitation Data'!F189))="","",OFFSET('Sanitation Data'!$F$31,0,10*ROW('Sanitation Data'!F189)))</f>
        <v/>
      </c>
      <c r="CY195" s="284" t="str">
        <f ca="true">+IF(OFFSET('Sanitation Data'!$F$32,0,10*ROW('Sanitation Data'!F189))="","",OFFSET('Sanitation Data'!$F$32,0,10*ROW('Sanitation Data'!F189)))</f>
        <v/>
      </c>
      <c r="CZ195" s="284" t="str">
        <f ca="true">+IF(OFFSET('Sanitation Data'!$G$28,0,10*ROW('Sanitation Data'!G189))="","",OFFSET('Sanitation Data'!$G$28,0,10*ROW('Sanitation Data'!G189)))</f>
        <v/>
      </c>
      <c r="DA195" s="284" t="str">
        <f ca="true">+IF(OFFSET('Sanitation Data'!$G$29,0,10*ROW('Sanitation Data'!G189))="","",OFFSET('Sanitation Data'!$G$29,0,10*ROW('Sanitation Data'!G189)))</f>
        <v/>
      </c>
      <c r="DB195" s="284" t="str">
        <f ca="true">+IF(OFFSET('Sanitation Data'!$G$30,0,10*ROW('Sanitation Data'!G189))="","",OFFSET('Sanitation Data'!$G$30,0,10*ROW('Sanitation Data'!G189)))</f>
        <v/>
      </c>
      <c r="DC195" s="284" t="str">
        <f ca="true">+IF(OFFSET('Sanitation Data'!$G$31,0,10*ROW('Sanitation Data'!G189))="","",OFFSET('Sanitation Data'!$G$31,0,10*ROW('Sanitation Data'!G189)))</f>
        <v/>
      </c>
      <c r="DD195" s="284" t="str">
        <f ca="true">+IF(OFFSET('Sanitation Data'!$G$32,0,10*ROW('Sanitation Data'!G189))="","",OFFSET('Sanitation Data'!$G$32,0,10*ROW('Sanitation Data'!G189)))</f>
        <v/>
      </c>
      <c r="DE195" s="284" t="str">
        <f ca="true">+IF(OFFSET('Sanitation Data'!$H$28,0,10*ROW('Sanitation Data'!H189))="","",OFFSET('Sanitation Data'!$H$28,0,10*ROW('Sanitation Data'!H189)))</f>
        <v/>
      </c>
      <c r="DF195" s="284" t="str">
        <f ca="true">+IF(OFFSET('Sanitation Data'!$H$29,0,10*ROW('Sanitation Data'!H189))="","",OFFSET('Sanitation Data'!$H$29,0,10*ROW('Sanitation Data'!H189)))</f>
        <v/>
      </c>
      <c r="DG195" s="284" t="str">
        <f ca="true">+IF(OFFSET('Sanitation Data'!$H$30,0,10*ROW('Sanitation Data'!H189))="","",OFFSET('Sanitation Data'!$H$30,0,10*ROW('Sanitation Data'!H189)))</f>
        <v/>
      </c>
      <c r="DH195" s="284" t="str">
        <f ca="true">+IF(OFFSET('Sanitation Data'!$H$31,0,10*ROW('Sanitation Data'!H189))="","",OFFSET('Sanitation Data'!$H$31,0,10*ROW('Sanitation Data'!H189)))</f>
        <v/>
      </c>
      <c r="DI195" s="284" t="str">
        <f ca="true">+IF(OFFSET('Sanitation Data'!$H$32,0,10*ROW('Sanitation Data'!H189))="","",OFFSET('Sanitation Data'!$H$32,0,10*ROW('Sanitation Data'!H189)))</f>
        <v/>
      </c>
      <c r="DJ195" s="284" t="str">
        <f ca="true">+IF(OFFSET('Sanitation Data'!$I$28,0,10*ROW('Sanitation Data'!I189))="","",OFFSET('Sanitation Data'!$I$28,0,10*ROW('Sanitation Data'!I189)))</f>
        <v/>
      </c>
      <c r="DK195" s="284" t="str">
        <f ca="true">+IF(OFFSET('Sanitation Data'!$I$29,0,10*ROW('Sanitation Data'!I189))="","",OFFSET('Sanitation Data'!$I$29,0,10*ROW('Sanitation Data'!I189)))</f>
        <v/>
      </c>
      <c r="DL195" s="284" t="str">
        <f ca="true">+IF(OFFSET('Sanitation Data'!$I$30,0,10*ROW('Sanitation Data'!I189))="","",OFFSET('Sanitation Data'!$I$30,0,10*ROW('Sanitation Data'!I189)))</f>
        <v/>
      </c>
      <c r="DM195" s="284" t="str">
        <f ca="true">+IF(OFFSET('Sanitation Data'!$I$31,0,10*ROW('Sanitation Data'!I189))="","",OFFSET('Sanitation Data'!$I$31,0,10*ROW('Sanitation Data'!I189)))</f>
        <v/>
      </c>
      <c r="DN195" s="284" t="str">
        <f ca="true">+IF(OFFSET('Sanitation Data'!$I$32,0,10*ROW('Sanitation Data'!I189))="","",OFFSET('Sanitation Data'!$I$32,0,10*ROW('Sanitation Data'!I189)))</f>
        <v/>
      </c>
      <c r="DO195" s="284" t="str">
        <f ca="true">+IF(OFFSET('Hygiene Data'!$D$11,0,10*ROW('Hygiene Data'!D189))="","",OFFSET('Hygiene Data'!$D$11,0,10*ROW('Hygiene Data'!D189)))</f>
        <v/>
      </c>
      <c r="DP195" s="284" t="str">
        <f ca="true">+IF(OFFSET('Hygiene Data'!$D$12,0,10*ROW('Hygiene Data'!D189))="","",OFFSET('Hygiene Data'!$D$12,0,10*ROW('Hygiene Data'!D189)))</f>
        <v/>
      </c>
      <c r="DQ195" s="284" t="str">
        <f ca="true">+IF(OFFSET('Hygiene Data'!$D$13,0,10*ROW('Hygiene Data'!D189))="","",OFFSET('Hygiene Data'!$D$13,0,10*ROW('Hygiene Data'!D189)))</f>
        <v/>
      </c>
      <c r="DR195" s="284" t="str">
        <f ca="true">+IF(OFFSET('Hygiene Data'!$E$11,0,10*ROW('Hygiene Data'!E189))="","",OFFSET('Hygiene Data'!$E$11,0,10*ROW('Hygiene Data'!E189)))</f>
        <v/>
      </c>
      <c r="DS195" s="284" t="str">
        <f ca="true">+IF(OFFSET('Hygiene Data'!$E$12,0,10*ROW('Hygiene Data'!E189))="","",OFFSET('Hygiene Data'!$E$12,0,10*ROW('Hygiene Data'!E189)))</f>
        <v/>
      </c>
      <c r="DT195" s="284" t="str">
        <f ca="true">+IF(OFFSET('Hygiene Data'!$E$13,0,10*ROW('Hygiene Data'!E189))="","",OFFSET('Hygiene Data'!$E$13,0,10*ROW('Hygiene Data'!E189)))</f>
        <v/>
      </c>
      <c r="DU195" s="284" t="str">
        <f ca="true">+IF(OFFSET('Hygiene Data'!$F$11,0,10*ROW('Hygiene Data'!F189))="","",OFFSET('Hygiene Data'!$F$11,0,10*ROW('Hygiene Data'!F189)))</f>
        <v/>
      </c>
      <c r="DV195" s="284" t="str">
        <f ca="true">+IF(OFFSET('Hygiene Data'!$F$12,0,10*ROW('Hygiene Data'!F189))="","",OFFSET('Hygiene Data'!$F$12,0,10*ROW('Hygiene Data'!F189)))</f>
        <v/>
      </c>
      <c r="DW195" s="284" t="str">
        <f ca="true">+IF(OFFSET('Hygiene Data'!$F$13,0,10*ROW('Hygiene Data'!F189))="","",OFFSET('Hygiene Data'!$F$13,0,10*ROW('Hygiene Data'!F189)))</f>
        <v/>
      </c>
      <c r="DX195" s="284" t="str">
        <f ca="true">+IF(OFFSET('Hygiene Data'!$G$11,0,10*ROW('Hygiene Data'!G189))="","",OFFSET('Hygiene Data'!$G$11,0,10*ROW('Hygiene Data'!G189)))</f>
        <v/>
      </c>
      <c r="DY195" s="284" t="str">
        <f ca="true">+IF(OFFSET('Hygiene Data'!$G$12,0,10*ROW('Hygiene Data'!G189))="","",OFFSET('Hygiene Data'!$G$12,0,10*ROW('Hygiene Data'!G189)))</f>
        <v/>
      </c>
      <c r="DZ195" s="284" t="str">
        <f ca="true">+IF(OFFSET('Hygiene Data'!$G$13,0,10*ROW('Hygiene Data'!G189))="","",OFFSET('Hygiene Data'!$G$13,0,10*ROW('Hygiene Data'!G189)))</f>
        <v/>
      </c>
      <c r="EA195" s="284" t="str">
        <f ca="true">+IF(OFFSET('Hygiene Data'!$H$11,0,10*ROW('Hygiene Data'!H189))="","",OFFSET('Hygiene Data'!$H$11,0,10*ROW('Hygiene Data'!H189)))</f>
        <v/>
      </c>
      <c r="EB195" s="284" t="str">
        <f ca="true">+IF(OFFSET('Hygiene Data'!$H$12,0,10*ROW('Hygiene Data'!H189))="","",OFFSET('Hygiene Data'!$H$12,0,10*ROW('Hygiene Data'!H189)))</f>
        <v/>
      </c>
      <c r="EC195" s="284" t="str">
        <f ca="true">+IF(OFFSET('Hygiene Data'!$H$13,0,10*ROW('Hygiene Data'!H189))="","",OFFSET('Hygiene Data'!$H$13,0,10*ROW('Hygiene Data'!H189)))</f>
        <v/>
      </c>
      <c r="ED195" s="284" t="str">
        <f ca="true">+IF(OFFSET('Hygiene Data'!$I$11,0,10*ROW('Hygiene Data'!I189))="","",OFFSET('Hygiene Data'!$I$11,0,10*ROW('Hygiene Data'!I189)))</f>
        <v/>
      </c>
      <c r="EE195" s="284" t="str">
        <f ca="true">+IF(OFFSET('Hygiene Data'!$I$12,0,10*ROW('Hygiene Data'!I189))="","",OFFSET('Hygiene Data'!$I$12,0,10*ROW('Hygiene Data'!I189)))</f>
        <v/>
      </c>
      <c r="EF195" s="284"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9"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4"/>
      <c r="BS196" s="284" t="str">
        <f ca="true">+IF(OFFSET('Water Data'!$D$27,0,10*ROW('Water Data'!D190))="","",OFFSET('Water Data'!$D$27,0,10*ROW('Water Data'!D190)))</f>
        <v/>
      </c>
      <c r="BT196" s="284" t="str">
        <f ca="true">+IF(OFFSET('Water Data'!$D$28,0,10*ROW('Water Data'!D190))="","",OFFSET('Water Data'!$D$28,0,10*ROW('Water Data'!D190)))</f>
        <v/>
      </c>
      <c r="BU196" s="284" t="str">
        <f ca="true">+IF(OFFSET('Water Data'!$D$29,0,10*ROW('Water Data'!D190))="","",OFFSET('Water Data'!$D$29,0,10*ROW('Water Data'!D190)))</f>
        <v/>
      </c>
      <c r="BV196" s="284" t="str">
        <f ca="true">+IF(OFFSET('Water Data'!$E$27,0,10*ROW('Water Data'!E190))="","",OFFSET('Water Data'!$E$27,0,10*ROW('Water Data'!E190)))</f>
        <v/>
      </c>
      <c r="BW196" s="284" t="str">
        <f ca="true">+IF(OFFSET('Water Data'!$E$28,0,10*ROW('Water Data'!E190))="","",OFFSET('Water Data'!$E$28,0,10*ROW('Water Data'!E190)))</f>
        <v/>
      </c>
      <c r="BX196" s="284" t="str">
        <f ca="true">+IF(OFFSET('Water Data'!$E$29,0,10*ROW('Water Data'!E190))="","",OFFSET('Water Data'!$E$29,0,10*ROW('Water Data'!E190)))</f>
        <v/>
      </c>
      <c r="BY196" s="284" t="str">
        <f ca="true">+IF(OFFSET('Water Data'!$F$27,0,10*ROW('Water Data'!F190))="","",OFFSET('Water Data'!$F$27,0,10*ROW('Water Data'!F190)))</f>
        <v/>
      </c>
      <c r="BZ196" s="284" t="str">
        <f ca="true">+IF(OFFSET('Water Data'!$F$28,0,10*ROW('Water Data'!F190))="","",OFFSET('Water Data'!$F$28,0,10*ROW('Water Data'!F190)))</f>
        <v/>
      </c>
      <c r="CA196" s="284" t="str">
        <f ca="true">+IF(OFFSET('Water Data'!$F$29,0,10*ROW('Water Data'!F190))="","",OFFSET('Water Data'!$F$29,0,10*ROW('Water Data'!F190)))</f>
        <v/>
      </c>
      <c r="CB196" s="284" t="str">
        <f ca="true">+IF(OFFSET('Water Data'!$G$27,0,10*ROW('Water Data'!G190))="","",OFFSET('Water Data'!$G$27,0,10*ROW('Water Data'!G190)))</f>
        <v/>
      </c>
      <c r="CC196" s="284" t="str">
        <f ca="true">+IF(OFFSET('Water Data'!$G$28,0,10*ROW('Water Data'!G190))="","",OFFSET('Water Data'!$G$28,0,10*ROW('Water Data'!G190)))</f>
        <v/>
      </c>
      <c r="CD196" s="284" t="str">
        <f ca="true">+IF(OFFSET('Water Data'!$G$29,0,10*ROW('Water Data'!G190))="","",OFFSET('Water Data'!$G$29,0,10*ROW('Water Data'!G190)))</f>
        <v/>
      </c>
      <c r="CE196" s="284" t="str">
        <f ca="true">+IF(OFFSET('Water Data'!$H$27,0,10*ROW('Water Data'!H190))="","",OFFSET('Water Data'!$H$27,0,10*ROW('Water Data'!H190)))</f>
        <v/>
      </c>
      <c r="CF196" s="284" t="str">
        <f ca="true">+IF(OFFSET('Water Data'!$H$28,0,10*ROW('Water Data'!H190))="","",OFFSET('Water Data'!$H$28,0,10*ROW('Water Data'!H190)))</f>
        <v/>
      </c>
      <c r="CG196" s="284" t="str">
        <f ca="true">+IF(OFFSET('Water Data'!$H$29,0,10*ROW('Water Data'!H190))="","",OFFSET('Water Data'!$H$29,0,10*ROW('Water Data'!H190)))</f>
        <v/>
      </c>
      <c r="CH196" s="284" t="str">
        <f ca="true">+IF(OFFSET('Water Data'!$I$27,0,10*ROW('Water Data'!I190))="","",OFFSET('Water Data'!$I$27,0,10*ROW('Water Data'!I190)))</f>
        <v/>
      </c>
      <c r="CI196" s="284" t="str">
        <f ca="true">+IF(OFFSET('Water Data'!$I$28,0,10*ROW('Water Data'!I190))="","",OFFSET('Water Data'!$I$28,0,10*ROW('Water Data'!I190)))</f>
        <v/>
      </c>
      <c r="CJ196" s="284" t="str">
        <f ca="true">+IF(OFFSET('Water Data'!$I$29,0,10*ROW('Water Data'!I190))="","",OFFSET('Water Data'!$I$29,0,10*ROW('Water Data'!I190)))</f>
        <v/>
      </c>
      <c r="CK196" s="284" t="str">
        <f ca="true">+IF(OFFSET('Sanitation Data'!$D$28,0,10*ROW('Sanitation Data'!D190))="","",OFFSET('Sanitation Data'!$D$28,0,10*ROW('Sanitation Data'!D190)))</f>
        <v/>
      </c>
      <c r="CL196" s="284" t="str">
        <f ca="true">+IF(OFFSET('Sanitation Data'!$D$29,0,10*ROW('Sanitation Data'!D190))="","",OFFSET('Sanitation Data'!$D$29,0,10*ROW('Sanitation Data'!D190)))</f>
        <v/>
      </c>
      <c r="CM196" s="284" t="str">
        <f ca="true">+IF(OFFSET('Sanitation Data'!$D$30,0,10*ROW('Sanitation Data'!D190))="","",OFFSET('Sanitation Data'!$D$30,0,10*ROW('Sanitation Data'!D190)))</f>
        <v/>
      </c>
      <c r="CN196" s="284" t="str">
        <f ca="true">+IF(OFFSET('Sanitation Data'!$D$31,0,10*ROW('Sanitation Data'!D190))="","",OFFSET('Sanitation Data'!$D$31,0,10*ROW('Sanitation Data'!D190)))</f>
        <v/>
      </c>
      <c r="CO196" s="284" t="str">
        <f ca="true">+IF(OFFSET('Sanitation Data'!$D$32,0,10*ROW('Sanitation Data'!D190))="","",OFFSET('Sanitation Data'!$D$32,0,10*ROW('Sanitation Data'!D190)))</f>
        <v/>
      </c>
      <c r="CP196" s="284" t="str">
        <f ca="true">+IF(OFFSET('Sanitation Data'!$E$28,0,10*ROW('Sanitation Data'!E190))="","",OFFSET('Sanitation Data'!$E$28,0,10*ROW('Sanitation Data'!E190)))</f>
        <v/>
      </c>
      <c r="CQ196" s="284" t="str">
        <f ca="true">+IF(OFFSET('Sanitation Data'!$E$29,0,10*ROW('Sanitation Data'!E190))="","",OFFSET('Sanitation Data'!$E$29,0,10*ROW('Sanitation Data'!E190)))</f>
        <v/>
      </c>
      <c r="CR196" s="284" t="str">
        <f ca="true">+IF(OFFSET('Sanitation Data'!$E$30,0,10*ROW('Sanitation Data'!E190))="","",OFFSET('Sanitation Data'!$E$30,0,10*ROW('Sanitation Data'!E190)))</f>
        <v/>
      </c>
      <c r="CS196" s="284" t="str">
        <f ca="true">+IF(OFFSET('Sanitation Data'!$E$31,0,10*ROW('Sanitation Data'!E190))="","",OFFSET('Sanitation Data'!$E$31,0,10*ROW('Sanitation Data'!E190)))</f>
        <v/>
      </c>
      <c r="CT196" s="284" t="str">
        <f ca="true">+IF(OFFSET('Sanitation Data'!$E$32,0,10*ROW('Sanitation Data'!E190))="","",OFFSET('Sanitation Data'!$E$32,0,10*ROW('Sanitation Data'!E190)))</f>
        <v/>
      </c>
      <c r="CU196" s="284" t="str">
        <f ca="true">+IF(OFFSET('Sanitation Data'!$F$28,0,10*ROW('Sanitation Data'!F190))="","",OFFSET('Sanitation Data'!$F$28,0,10*ROW('Sanitation Data'!F190)))</f>
        <v/>
      </c>
      <c r="CV196" s="284" t="str">
        <f ca="true">+IF(OFFSET('Sanitation Data'!$F$29,0,10*ROW('Sanitation Data'!F190))="","",OFFSET('Sanitation Data'!$F$29,0,10*ROW('Sanitation Data'!F190)))</f>
        <v/>
      </c>
      <c r="CW196" s="284" t="str">
        <f ca="true">+IF(OFFSET('Sanitation Data'!$F$30,0,10*ROW('Sanitation Data'!F190))="","",OFFSET('Sanitation Data'!$F$30,0,10*ROW('Sanitation Data'!F190)))</f>
        <v/>
      </c>
      <c r="CX196" s="284" t="str">
        <f ca="true">+IF(OFFSET('Sanitation Data'!$F$31,0,10*ROW('Sanitation Data'!F190))="","",OFFSET('Sanitation Data'!$F$31,0,10*ROW('Sanitation Data'!F190)))</f>
        <v/>
      </c>
      <c r="CY196" s="284" t="str">
        <f ca="true">+IF(OFFSET('Sanitation Data'!$F$32,0,10*ROW('Sanitation Data'!F190))="","",OFFSET('Sanitation Data'!$F$32,0,10*ROW('Sanitation Data'!F190)))</f>
        <v/>
      </c>
      <c r="CZ196" s="284" t="str">
        <f ca="true">+IF(OFFSET('Sanitation Data'!$G$28,0,10*ROW('Sanitation Data'!G190))="","",OFFSET('Sanitation Data'!$G$28,0,10*ROW('Sanitation Data'!G190)))</f>
        <v/>
      </c>
      <c r="DA196" s="284" t="str">
        <f ca="true">+IF(OFFSET('Sanitation Data'!$G$29,0,10*ROW('Sanitation Data'!G190))="","",OFFSET('Sanitation Data'!$G$29,0,10*ROW('Sanitation Data'!G190)))</f>
        <v/>
      </c>
      <c r="DB196" s="284" t="str">
        <f ca="true">+IF(OFFSET('Sanitation Data'!$G$30,0,10*ROW('Sanitation Data'!G190))="","",OFFSET('Sanitation Data'!$G$30,0,10*ROW('Sanitation Data'!G190)))</f>
        <v/>
      </c>
      <c r="DC196" s="284" t="str">
        <f ca="true">+IF(OFFSET('Sanitation Data'!$G$31,0,10*ROW('Sanitation Data'!G190))="","",OFFSET('Sanitation Data'!$G$31,0,10*ROW('Sanitation Data'!G190)))</f>
        <v/>
      </c>
      <c r="DD196" s="284" t="str">
        <f ca="true">+IF(OFFSET('Sanitation Data'!$G$32,0,10*ROW('Sanitation Data'!G190))="","",OFFSET('Sanitation Data'!$G$32,0,10*ROW('Sanitation Data'!G190)))</f>
        <v/>
      </c>
      <c r="DE196" s="284" t="str">
        <f ca="true">+IF(OFFSET('Sanitation Data'!$H$28,0,10*ROW('Sanitation Data'!H190))="","",OFFSET('Sanitation Data'!$H$28,0,10*ROW('Sanitation Data'!H190)))</f>
        <v/>
      </c>
      <c r="DF196" s="284" t="str">
        <f ca="true">+IF(OFFSET('Sanitation Data'!$H$29,0,10*ROW('Sanitation Data'!H190))="","",OFFSET('Sanitation Data'!$H$29,0,10*ROW('Sanitation Data'!H190)))</f>
        <v/>
      </c>
      <c r="DG196" s="284" t="str">
        <f ca="true">+IF(OFFSET('Sanitation Data'!$H$30,0,10*ROW('Sanitation Data'!H190))="","",OFFSET('Sanitation Data'!$H$30,0,10*ROW('Sanitation Data'!H190)))</f>
        <v/>
      </c>
      <c r="DH196" s="284" t="str">
        <f ca="true">+IF(OFFSET('Sanitation Data'!$H$31,0,10*ROW('Sanitation Data'!H190))="","",OFFSET('Sanitation Data'!$H$31,0,10*ROW('Sanitation Data'!H190)))</f>
        <v/>
      </c>
      <c r="DI196" s="284" t="str">
        <f ca="true">+IF(OFFSET('Sanitation Data'!$H$32,0,10*ROW('Sanitation Data'!H190))="","",OFFSET('Sanitation Data'!$H$32,0,10*ROW('Sanitation Data'!H190)))</f>
        <v/>
      </c>
      <c r="DJ196" s="284" t="str">
        <f ca="true">+IF(OFFSET('Sanitation Data'!$I$28,0,10*ROW('Sanitation Data'!I190))="","",OFFSET('Sanitation Data'!$I$28,0,10*ROW('Sanitation Data'!I190)))</f>
        <v/>
      </c>
      <c r="DK196" s="284" t="str">
        <f ca="true">+IF(OFFSET('Sanitation Data'!$I$29,0,10*ROW('Sanitation Data'!I190))="","",OFFSET('Sanitation Data'!$I$29,0,10*ROW('Sanitation Data'!I190)))</f>
        <v/>
      </c>
      <c r="DL196" s="284" t="str">
        <f ca="true">+IF(OFFSET('Sanitation Data'!$I$30,0,10*ROW('Sanitation Data'!I190))="","",OFFSET('Sanitation Data'!$I$30,0,10*ROW('Sanitation Data'!I190)))</f>
        <v/>
      </c>
      <c r="DM196" s="284" t="str">
        <f ca="true">+IF(OFFSET('Sanitation Data'!$I$31,0,10*ROW('Sanitation Data'!I190))="","",OFFSET('Sanitation Data'!$I$31,0,10*ROW('Sanitation Data'!I190)))</f>
        <v/>
      </c>
      <c r="DN196" s="284" t="str">
        <f ca="true">+IF(OFFSET('Sanitation Data'!$I$32,0,10*ROW('Sanitation Data'!I190))="","",OFFSET('Sanitation Data'!$I$32,0,10*ROW('Sanitation Data'!I190)))</f>
        <v/>
      </c>
      <c r="DO196" s="284" t="str">
        <f ca="true">+IF(OFFSET('Hygiene Data'!$D$11,0,10*ROW('Hygiene Data'!D190))="","",OFFSET('Hygiene Data'!$D$11,0,10*ROW('Hygiene Data'!D190)))</f>
        <v/>
      </c>
      <c r="DP196" s="284" t="str">
        <f ca="true">+IF(OFFSET('Hygiene Data'!$D$12,0,10*ROW('Hygiene Data'!D190))="","",OFFSET('Hygiene Data'!$D$12,0,10*ROW('Hygiene Data'!D190)))</f>
        <v/>
      </c>
      <c r="DQ196" s="284" t="str">
        <f ca="true">+IF(OFFSET('Hygiene Data'!$D$13,0,10*ROW('Hygiene Data'!D190))="","",OFFSET('Hygiene Data'!$D$13,0,10*ROW('Hygiene Data'!D190)))</f>
        <v/>
      </c>
      <c r="DR196" s="284" t="str">
        <f ca="true">+IF(OFFSET('Hygiene Data'!$E$11,0,10*ROW('Hygiene Data'!E190))="","",OFFSET('Hygiene Data'!$E$11,0,10*ROW('Hygiene Data'!E190)))</f>
        <v/>
      </c>
      <c r="DS196" s="284" t="str">
        <f ca="true">+IF(OFFSET('Hygiene Data'!$E$12,0,10*ROW('Hygiene Data'!E190))="","",OFFSET('Hygiene Data'!$E$12,0,10*ROW('Hygiene Data'!E190)))</f>
        <v/>
      </c>
      <c r="DT196" s="284" t="str">
        <f ca="true">+IF(OFFSET('Hygiene Data'!$E$13,0,10*ROW('Hygiene Data'!E190))="","",OFFSET('Hygiene Data'!$E$13,0,10*ROW('Hygiene Data'!E190)))</f>
        <v/>
      </c>
      <c r="DU196" s="284" t="str">
        <f ca="true">+IF(OFFSET('Hygiene Data'!$F$11,0,10*ROW('Hygiene Data'!F190))="","",OFFSET('Hygiene Data'!$F$11,0,10*ROW('Hygiene Data'!F190)))</f>
        <v/>
      </c>
      <c r="DV196" s="284" t="str">
        <f ca="true">+IF(OFFSET('Hygiene Data'!$F$12,0,10*ROW('Hygiene Data'!F190))="","",OFFSET('Hygiene Data'!$F$12,0,10*ROW('Hygiene Data'!F190)))</f>
        <v/>
      </c>
      <c r="DW196" s="284" t="str">
        <f ca="true">+IF(OFFSET('Hygiene Data'!$F$13,0,10*ROW('Hygiene Data'!F190))="","",OFFSET('Hygiene Data'!$F$13,0,10*ROW('Hygiene Data'!F190)))</f>
        <v/>
      </c>
      <c r="DX196" s="284" t="str">
        <f ca="true">+IF(OFFSET('Hygiene Data'!$G$11,0,10*ROW('Hygiene Data'!G190))="","",OFFSET('Hygiene Data'!$G$11,0,10*ROW('Hygiene Data'!G190)))</f>
        <v/>
      </c>
      <c r="DY196" s="284" t="str">
        <f ca="true">+IF(OFFSET('Hygiene Data'!$G$12,0,10*ROW('Hygiene Data'!G190))="","",OFFSET('Hygiene Data'!$G$12,0,10*ROW('Hygiene Data'!G190)))</f>
        <v/>
      </c>
      <c r="DZ196" s="284" t="str">
        <f ca="true">+IF(OFFSET('Hygiene Data'!$G$13,0,10*ROW('Hygiene Data'!G190))="","",OFFSET('Hygiene Data'!$G$13,0,10*ROW('Hygiene Data'!G190)))</f>
        <v/>
      </c>
      <c r="EA196" s="284" t="str">
        <f ca="true">+IF(OFFSET('Hygiene Data'!$H$11,0,10*ROW('Hygiene Data'!H190))="","",OFFSET('Hygiene Data'!$H$11,0,10*ROW('Hygiene Data'!H190)))</f>
        <v/>
      </c>
      <c r="EB196" s="284" t="str">
        <f ca="true">+IF(OFFSET('Hygiene Data'!$H$12,0,10*ROW('Hygiene Data'!H190))="","",OFFSET('Hygiene Data'!$H$12,0,10*ROW('Hygiene Data'!H190)))</f>
        <v/>
      </c>
      <c r="EC196" s="284" t="str">
        <f ca="true">+IF(OFFSET('Hygiene Data'!$H$13,0,10*ROW('Hygiene Data'!H190))="","",OFFSET('Hygiene Data'!$H$13,0,10*ROW('Hygiene Data'!H190)))</f>
        <v/>
      </c>
      <c r="ED196" s="284" t="str">
        <f ca="true">+IF(OFFSET('Hygiene Data'!$I$11,0,10*ROW('Hygiene Data'!I190))="","",OFFSET('Hygiene Data'!$I$11,0,10*ROW('Hygiene Data'!I190)))</f>
        <v/>
      </c>
      <c r="EE196" s="284" t="str">
        <f ca="true">+IF(OFFSET('Hygiene Data'!$I$12,0,10*ROW('Hygiene Data'!I190))="","",OFFSET('Hygiene Data'!$I$12,0,10*ROW('Hygiene Data'!I190)))</f>
        <v/>
      </c>
      <c r="EF196" s="284"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9"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4"/>
      <c r="BS197" s="284" t="str">
        <f ca="true">+IF(OFFSET('Water Data'!$D$27,0,10*ROW('Water Data'!D191))="","",OFFSET('Water Data'!$D$27,0,10*ROW('Water Data'!D191)))</f>
        <v/>
      </c>
      <c r="BT197" s="284" t="str">
        <f ca="true">+IF(OFFSET('Water Data'!$D$28,0,10*ROW('Water Data'!D191))="","",OFFSET('Water Data'!$D$28,0,10*ROW('Water Data'!D191)))</f>
        <v/>
      </c>
      <c r="BU197" s="284" t="str">
        <f ca="true">+IF(OFFSET('Water Data'!$D$29,0,10*ROW('Water Data'!D191))="","",OFFSET('Water Data'!$D$29,0,10*ROW('Water Data'!D191)))</f>
        <v/>
      </c>
      <c r="BV197" s="284" t="str">
        <f ca="true">+IF(OFFSET('Water Data'!$E$27,0,10*ROW('Water Data'!E191))="","",OFFSET('Water Data'!$E$27,0,10*ROW('Water Data'!E191)))</f>
        <v/>
      </c>
      <c r="BW197" s="284" t="str">
        <f ca="true">+IF(OFFSET('Water Data'!$E$28,0,10*ROW('Water Data'!E191))="","",OFFSET('Water Data'!$E$28,0,10*ROW('Water Data'!E191)))</f>
        <v/>
      </c>
      <c r="BX197" s="284" t="str">
        <f ca="true">+IF(OFFSET('Water Data'!$E$29,0,10*ROW('Water Data'!E191))="","",OFFSET('Water Data'!$E$29,0,10*ROW('Water Data'!E191)))</f>
        <v/>
      </c>
      <c r="BY197" s="284" t="str">
        <f ca="true">+IF(OFFSET('Water Data'!$F$27,0,10*ROW('Water Data'!F191))="","",OFFSET('Water Data'!$F$27,0,10*ROW('Water Data'!F191)))</f>
        <v/>
      </c>
      <c r="BZ197" s="284" t="str">
        <f ca="true">+IF(OFFSET('Water Data'!$F$28,0,10*ROW('Water Data'!F191))="","",OFFSET('Water Data'!$F$28,0,10*ROW('Water Data'!F191)))</f>
        <v/>
      </c>
      <c r="CA197" s="284" t="str">
        <f ca="true">+IF(OFFSET('Water Data'!$F$29,0,10*ROW('Water Data'!F191))="","",OFFSET('Water Data'!$F$29,0,10*ROW('Water Data'!F191)))</f>
        <v/>
      </c>
      <c r="CB197" s="284" t="str">
        <f ca="true">+IF(OFFSET('Water Data'!$G$27,0,10*ROW('Water Data'!G191))="","",OFFSET('Water Data'!$G$27,0,10*ROW('Water Data'!G191)))</f>
        <v/>
      </c>
      <c r="CC197" s="284" t="str">
        <f ca="true">+IF(OFFSET('Water Data'!$G$28,0,10*ROW('Water Data'!G191))="","",OFFSET('Water Data'!$G$28,0,10*ROW('Water Data'!G191)))</f>
        <v/>
      </c>
      <c r="CD197" s="284" t="str">
        <f ca="true">+IF(OFFSET('Water Data'!$G$29,0,10*ROW('Water Data'!G191))="","",OFFSET('Water Data'!$G$29,0,10*ROW('Water Data'!G191)))</f>
        <v/>
      </c>
      <c r="CE197" s="284" t="str">
        <f ca="true">+IF(OFFSET('Water Data'!$H$27,0,10*ROW('Water Data'!H191))="","",OFFSET('Water Data'!$H$27,0,10*ROW('Water Data'!H191)))</f>
        <v/>
      </c>
      <c r="CF197" s="284" t="str">
        <f ca="true">+IF(OFFSET('Water Data'!$H$28,0,10*ROW('Water Data'!H191))="","",OFFSET('Water Data'!$H$28,0,10*ROW('Water Data'!H191)))</f>
        <v/>
      </c>
      <c r="CG197" s="284" t="str">
        <f ca="true">+IF(OFFSET('Water Data'!$H$29,0,10*ROW('Water Data'!H191))="","",OFFSET('Water Data'!$H$29,0,10*ROW('Water Data'!H191)))</f>
        <v/>
      </c>
      <c r="CH197" s="284" t="str">
        <f ca="true">+IF(OFFSET('Water Data'!$I$27,0,10*ROW('Water Data'!I191))="","",OFFSET('Water Data'!$I$27,0,10*ROW('Water Data'!I191)))</f>
        <v/>
      </c>
      <c r="CI197" s="284" t="str">
        <f ca="true">+IF(OFFSET('Water Data'!$I$28,0,10*ROW('Water Data'!I191))="","",OFFSET('Water Data'!$I$28,0,10*ROW('Water Data'!I191)))</f>
        <v/>
      </c>
      <c r="CJ197" s="284" t="str">
        <f ca="true">+IF(OFFSET('Water Data'!$I$29,0,10*ROW('Water Data'!I191))="","",OFFSET('Water Data'!$I$29,0,10*ROW('Water Data'!I191)))</f>
        <v/>
      </c>
      <c r="CK197" s="284" t="str">
        <f ca="true">+IF(OFFSET('Sanitation Data'!$D$28,0,10*ROW('Sanitation Data'!D191))="","",OFFSET('Sanitation Data'!$D$28,0,10*ROW('Sanitation Data'!D191)))</f>
        <v/>
      </c>
      <c r="CL197" s="284" t="str">
        <f ca="true">+IF(OFFSET('Sanitation Data'!$D$29,0,10*ROW('Sanitation Data'!D191))="","",OFFSET('Sanitation Data'!$D$29,0,10*ROW('Sanitation Data'!D191)))</f>
        <v/>
      </c>
      <c r="CM197" s="284" t="str">
        <f ca="true">+IF(OFFSET('Sanitation Data'!$D$30,0,10*ROW('Sanitation Data'!D191))="","",OFFSET('Sanitation Data'!$D$30,0,10*ROW('Sanitation Data'!D191)))</f>
        <v/>
      </c>
      <c r="CN197" s="284" t="str">
        <f ca="true">+IF(OFFSET('Sanitation Data'!$D$31,0,10*ROW('Sanitation Data'!D191))="","",OFFSET('Sanitation Data'!$D$31,0,10*ROW('Sanitation Data'!D191)))</f>
        <v/>
      </c>
      <c r="CO197" s="284" t="str">
        <f ca="true">+IF(OFFSET('Sanitation Data'!$D$32,0,10*ROW('Sanitation Data'!D191))="","",OFFSET('Sanitation Data'!$D$32,0,10*ROW('Sanitation Data'!D191)))</f>
        <v/>
      </c>
      <c r="CP197" s="284" t="str">
        <f ca="true">+IF(OFFSET('Sanitation Data'!$E$28,0,10*ROW('Sanitation Data'!E191))="","",OFFSET('Sanitation Data'!$E$28,0,10*ROW('Sanitation Data'!E191)))</f>
        <v/>
      </c>
      <c r="CQ197" s="284" t="str">
        <f ca="true">+IF(OFFSET('Sanitation Data'!$E$29,0,10*ROW('Sanitation Data'!E191))="","",OFFSET('Sanitation Data'!$E$29,0,10*ROW('Sanitation Data'!E191)))</f>
        <v/>
      </c>
      <c r="CR197" s="284" t="str">
        <f ca="true">+IF(OFFSET('Sanitation Data'!$E$30,0,10*ROW('Sanitation Data'!E191))="","",OFFSET('Sanitation Data'!$E$30,0,10*ROW('Sanitation Data'!E191)))</f>
        <v/>
      </c>
      <c r="CS197" s="284" t="str">
        <f ca="true">+IF(OFFSET('Sanitation Data'!$E$31,0,10*ROW('Sanitation Data'!E191))="","",OFFSET('Sanitation Data'!$E$31,0,10*ROW('Sanitation Data'!E191)))</f>
        <v/>
      </c>
      <c r="CT197" s="284" t="str">
        <f ca="true">+IF(OFFSET('Sanitation Data'!$E$32,0,10*ROW('Sanitation Data'!E191))="","",OFFSET('Sanitation Data'!$E$32,0,10*ROW('Sanitation Data'!E191)))</f>
        <v/>
      </c>
      <c r="CU197" s="284" t="str">
        <f ca="true">+IF(OFFSET('Sanitation Data'!$F$28,0,10*ROW('Sanitation Data'!F191))="","",OFFSET('Sanitation Data'!$F$28,0,10*ROW('Sanitation Data'!F191)))</f>
        <v/>
      </c>
      <c r="CV197" s="284" t="str">
        <f ca="true">+IF(OFFSET('Sanitation Data'!$F$29,0,10*ROW('Sanitation Data'!F191))="","",OFFSET('Sanitation Data'!$F$29,0,10*ROW('Sanitation Data'!F191)))</f>
        <v/>
      </c>
      <c r="CW197" s="284" t="str">
        <f ca="true">+IF(OFFSET('Sanitation Data'!$F$30,0,10*ROW('Sanitation Data'!F191))="","",OFFSET('Sanitation Data'!$F$30,0,10*ROW('Sanitation Data'!F191)))</f>
        <v/>
      </c>
      <c r="CX197" s="284" t="str">
        <f ca="true">+IF(OFFSET('Sanitation Data'!$F$31,0,10*ROW('Sanitation Data'!F191))="","",OFFSET('Sanitation Data'!$F$31,0,10*ROW('Sanitation Data'!F191)))</f>
        <v/>
      </c>
      <c r="CY197" s="284" t="str">
        <f ca="true">+IF(OFFSET('Sanitation Data'!$F$32,0,10*ROW('Sanitation Data'!F191))="","",OFFSET('Sanitation Data'!$F$32,0,10*ROW('Sanitation Data'!F191)))</f>
        <v/>
      </c>
      <c r="CZ197" s="284" t="str">
        <f ca="true">+IF(OFFSET('Sanitation Data'!$G$28,0,10*ROW('Sanitation Data'!G191))="","",OFFSET('Sanitation Data'!$G$28,0,10*ROW('Sanitation Data'!G191)))</f>
        <v/>
      </c>
      <c r="DA197" s="284" t="str">
        <f ca="true">+IF(OFFSET('Sanitation Data'!$G$29,0,10*ROW('Sanitation Data'!G191))="","",OFFSET('Sanitation Data'!$G$29,0,10*ROW('Sanitation Data'!G191)))</f>
        <v/>
      </c>
      <c r="DB197" s="284" t="str">
        <f ca="true">+IF(OFFSET('Sanitation Data'!$G$30,0,10*ROW('Sanitation Data'!G191))="","",OFFSET('Sanitation Data'!$G$30,0,10*ROW('Sanitation Data'!G191)))</f>
        <v/>
      </c>
      <c r="DC197" s="284" t="str">
        <f ca="true">+IF(OFFSET('Sanitation Data'!$G$31,0,10*ROW('Sanitation Data'!G191))="","",OFFSET('Sanitation Data'!$G$31,0,10*ROW('Sanitation Data'!G191)))</f>
        <v/>
      </c>
      <c r="DD197" s="284" t="str">
        <f ca="true">+IF(OFFSET('Sanitation Data'!$G$32,0,10*ROW('Sanitation Data'!G191))="","",OFFSET('Sanitation Data'!$G$32,0,10*ROW('Sanitation Data'!G191)))</f>
        <v/>
      </c>
      <c r="DE197" s="284" t="str">
        <f ca="true">+IF(OFFSET('Sanitation Data'!$H$28,0,10*ROW('Sanitation Data'!H191))="","",OFFSET('Sanitation Data'!$H$28,0,10*ROW('Sanitation Data'!H191)))</f>
        <v/>
      </c>
      <c r="DF197" s="284" t="str">
        <f ca="true">+IF(OFFSET('Sanitation Data'!$H$29,0,10*ROW('Sanitation Data'!H191))="","",OFFSET('Sanitation Data'!$H$29,0,10*ROW('Sanitation Data'!H191)))</f>
        <v/>
      </c>
      <c r="DG197" s="284" t="str">
        <f ca="true">+IF(OFFSET('Sanitation Data'!$H$30,0,10*ROW('Sanitation Data'!H191))="","",OFFSET('Sanitation Data'!$H$30,0,10*ROW('Sanitation Data'!H191)))</f>
        <v/>
      </c>
      <c r="DH197" s="284" t="str">
        <f ca="true">+IF(OFFSET('Sanitation Data'!$H$31,0,10*ROW('Sanitation Data'!H191))="","",OFFSET('Sanitation Data'!$H$31,0,10*ROW('Sanitation Data'!H191)))</f>
        <v/>
      </c>
      <c r="DI197" s="284" t="str">
        <f ca="true">+IF(OFFSET('Sanitation Data'!$H$32,0,10*ROW('Sanitation Data'!H191))="","",OFFSET('Sanitation Data'!$H$32,0,10*ROW('Sanitation Data'!H191)))</f>
        <v/>
      </c>
      <c r="DJ197" s="284" t="str">
        <f ca="true">+IF(OFFSET('Sanitation Data'!$I$28,0,10*ROW('Sanitation Data'!I191))="","",OFFSET('Sanitation Data'!$I$28,0,10*ROW('Sanitation Data'!I191)))</f>
        <v/>
      </c>
      <c r="DK197" s="284" t="str">
        <f ca="true">+IF(OFFSET('Sanitation Data'!$I$29,0,10*ROW('Sanitation Data'!I191))="","",OFFSET('Sanitation Data'!$I$29,0,10*ROW('Sanitation Data'!I191)))</f>
        <v/>
      </c>
      <c r="DL197" s="284" t="str">
        <f ca="true">+IF(OFFSET('Sanitation Data'!$I$30,0,10*ROW('Sanitation Data'!I191))="","",OFFSET('Sanitation Data'!$I$30,0,10*ROW('Sanitation Data'!I191)))</f>
        <v/>
      </c>
      <c r="DM197" s="284" t="str">
        <f ca="true">+IF(OFFSET('Sanitation Data'!$I$31,0,10*ROW('Sanitation Data'!I191))="","",OFFSET('Sanitation Data'!$I$31,0,10*ROW('Sanitation Data'!I191)))</f>
        <v/>
      </c>
      <c r="DN197" s="284" t="str">
        <f ca="true">+IF(OFFSET('Sanitation Data'!$I$32,0,10*ROW('Sanitation Data'!I191))="","",OFFSET('Sanitation Data'!$I$32,0,10*ROW('Sanitation Data'!I191)))</f>
        <v/>
      </c>
      <c r="DO197" s="284" t="str">
        <f ca="true">+IF(OFFSET('Hygiene Data'!$D$11,0,10*ROW('Hygiene Data'!D191))="","",OFFSET('Hygiene Data'!$D$11,0,10*ROW('Hygiene Data'!D191)))</f>
        <v/>
      </c>
      <c r="DP197" s="284" t="str">
        <f ca="true">+IF(OFFSET('Hygiene Data'!$D$12,0,10*ROW('Hygiene Data'!D191))="","",OFFSET('Hygiene Data'!$D$12,0,10*ROW('Hygiene Data'!D191)))</f>
        <v/>
      </c>
      <c r="DQ197" s="284" t="str">
        <f ca="true">+IF(OFFSET('Hygiene Data'!$D$13,0,10*ROW('Hygiene Data'!D191))="","",OFFSET('Hygiene Data'!$D$13,0,10*ROW('Hygiene Data'!D191)))</f>
        <v/>
      </c>
      <c r="DR197" s="284" t="str">
        <f ca="true">+IF(OFFSET('Hygiene Data'!$E$11,0,10*ROW('Hygiene Data'!E191))="","",OFFSET('Hygiene Data'!$E$11,0,10*ROW('Hygiene Data'!E191)))</f>
        <v/>
      </c>
      <c r="DS197" s="284" t="str">
        <f ca="true">+IF(OFFSET('Hygiene Data'!$E$12,0,10*ROW('Hygiene Data'!E191))="","",OFFSET('Hygiene Data'!$E$12,0,10*ROW('Hygiene Data'!E191)))</f>
        <v/>
      </c>
      <c r="DT197" s="284" t="str">
        <f ca="true">+IF(OFFSET('Hygiene Data'!$E$13,0,10*ROW('Hygiene Data'!E191))="","",OFFSET('Hygiene Data'!$E$13,0,10*ROW('Hygiene Data'!E191)))</f>
        <v/>
      </c>
      <c r="DU197" s="284" t="str">
        <f ca="true">+IF(OFFSET('Hygiene Data'!$F$11,0,10*ROW('Hygiene Data'!F191))="","",OFFSET('Hygiene Data'!$F$11,0,10*ROW('Hygiene Data'!F191)))</f>
        <v/>
      </c>
      <c r="DV197" s="284" t="str">
        <f ca="true">+IF(OFFSET('Hygiene Data'!$F$12,0,10*ROW('Hygiene Data'!F191))="","",OFFSET('Hygiene Data'!$F$12,0,10*ROW('Hygiene Data'!F191)))</f>
        <v/>
      </c>
      <c r="DW197" s="284" t="str">
        <f ca="true">+IF(OFFSET('Hygiene Data'!$F$13,0,10*ROW('Hygiene Data'!F191))="","",OFFSET('Hygiene Data'!$F$13,0,10*ROW('Hygiene Data'!F191)))</f>
        <v/>
      </c>
      <c r="DX197" s="284" t="str">
        <f ca="true">+IF(OFFSET('Hygiene Data'!$G$11,0,10*ROW('Hygiene Data'!G191))="","",OFFSET('Hygiene Data'!$G$11,0,10*ROW('Hygiene Data'!G191)))</f>
        <v/>
      </c>
      <c r="DY197" s="284" t="str">
        <f ca="true">+IF(OFFSET('Hygiene Data'!$G$12,0,10*ROW('Hygiene Data'!G191))="","",OFFSET('Hygiene Data'!$G$12,0,10*ROW('Hygiene Data'!G191)))</f>
        <v/>
      </c>
      <c r="DZ197" s="284" t="str">
        <f ca="true">+IF(OFFSET('Hygiene Data'!$G$13,0,10*ROW('Hygiene Data'!G191))="","",OFFSET('Hygiene Data'!$G$13,0,10*ROW('Hygiene Data'!G191)))</f>
        <v/>
      </c>
      <c r="EA197" s="284" t="str">
        <f ca="true">+IF(OFFSET('Hygiene Data'!$H$11,0,10*ROW('Hygiene Data'!H191))="","",OFFSET('Hygiene Data'!$H$11,0,10*ROW('Hygiene Data'!H191)))</f>
        <v/>
      </c>
      <c r="EB197" s="284" t="str">
        <f ca="true">+IF(OFFSET('Hygiene Data'!$H$12,0,10*ROW('Hygiene Data'!H191))="","",OFFSET('Hygiene Data'!$H$12,0,10*ROW('Hygiene Data'!H191)))</f>
        <v/>
      </c>
      <c r="EC197" s="284" t="str">
        <f ca="true">+IF(OFFSET('Hygiene Data'!$H$13,0,10*ROW('Hygiene Data'!H191))="","",OFFSET('Hygiene Data'!$H$13,0,10*ROW('Hygiene Data'!H191)))</f>
        <v/>
      </c>
      <c r="ED197" s="284" t="str">
        <f ca="true">+IF(OFFSET('Hygiene Data'!$I$11,0,10*ROW('Hygiene Data'!I191))="","",OFFSET('Hygiene Data'!$I$11,0,10*ROW('Hygiene Data'!I191)))</f>
        <v/>
      </c>
      <c r="EE197" s="284" t="str">
        <f ca="true">+IF(OFFSET('Hygiene Data'!$I$12,0,10*ROW('Hygiene Data'!I191))="","",OFFSET('Hygiene Data'!$I$12,0,10*ROW('Hygiene Data'!I191)))</f>
        <v/>
      </c>
      <c r="EF197" s="284"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9"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4"/>
      <c r="BS198" s="284" t="str">
        <f ca="true">+IF(OFFSET('Water Data'!$D$27,0,10*ROW('Water Data'!D192))="","",OFFSET('Water Data'!$D$27,0,10*ROW('Water Data'!D192)))</f>
        <v/>
      </c>
      <c r="BT198" s="284" t="str">
        <f ca="true">+IF(OFFSET('Water Data'!$D$28,0,10*ROW('Water Data'!D192))="","",OFFSET('Water Data'!$D$28,0,10*ROW('Water Data'!D192)))</f>
        <v/>
      </c>
      <c r="BU198" s="284" t="str">
        <f ca="true">+IF(OFFSET('Water Data'!$D$29,0,10*ROW('Water Data'!D192))="","",OFFSET('Water Data'!$D$29,0,10*ROW('Water Data'!D192)))</f>
        <v/>
      </c>
      <c r="BV198" s="284" t="str">
        <f ca="true">+IF(OFFSET('Water Data'!$E$27,0,10*ROW('Water Data'!E192))="","",OFFSET('Water Data'!$E$27,0,10*ROW('Water Data'!E192)))</f>
        <v/>
      </c>
      <c r="BW198" s="284" t="str">
        <f ca="true">+IF(OFFSET('Water Data'!$E$28,0,10*ROW('Water Data'!E192))="","",OFFSET('Water Data'!$E$28,0,10*ROW('Water Data'!E192)))</f>
        <v/>
      </c>
      <c r="BX198" s="284" t="str">
        <f ca="true">+IF(OFFSET('Water Data'!$E$29,0,10*ROW('Water Data'!E192))="","",OFFSET('Water Data'!$E$29,0,10*ROW('Water Data'!E192)))</f>
        <v/>
      </c>
      <c r="BY198" s="284" t="str">
        <f ca="true">+IF(OFFSET('Water Data'!$F$27,0,10*ROW('Water Data'!F192))="","",OFFSET('Water Data'!$F$27,0,10*ROW('Water Data'!F192)))</f>
        <v/>
      </c>
      <c r="BZ198" s="284" t="str">
        <f ca="true">+IF(OFFSET('Water Data'!$F$28,0,10*ROW('Water Data'!F192))="","",OFFSET('Water Data'!$F$28,0,10*ROW('Water Data'!F192)))</f>
        <v/>
      </c>
      <c r="CA198" s="284" t="str">
        <f ca="true">+IF(OFFSET('Water Data'!$F$29,0,10*ROW('Water Data'!F192))="","",OFFSET('Water Data'!$F$29,0,10*ROW('Water Data'!F192)))</f>
        <v/>
      </c>
      <c r="CB198" s="284" t="str">
        <f ca="true">+IF(OFFSET('Water Data'!$G$27,0,10*ROW('Water Data'!G192))="","",OFFSET('Water Data'!$G$27,0,10*ROW('Water Data'!G192)))</f>
        <v/>
      </c>
      <c r="CC198" s="284" t="str">
        <f ca="true">+IF(OFFSET('Water Data'!$G$28,0,10*ROW('Water Data'!G192))="","",OFFSET('Water Data'!$G$28,0,10*ROW('Water Data'!G192)))</f>
        <v/>
      </c>
      <c r="CD198" s="284" t="str">
        <f ca="true">+IF(OFFSET('Water Data'!$G$29,0,10*ROW('Water Data'!G192))="","",OFFSET('Water Data'!$G$29,0,10*ROW('Water Data'!G192)))</f>
        <v/>
      </c>
      <c r="CE198" s="284" t="str">
        <f ca="true">+IF(OFFSET('Water Data'!$H$27,0,10*ROW('Water Data'!H192))="","",OFFSET('Water Data'!$H$27,0,10*ROW('Water Data'!H192)))</f>
        <v/>
      </c>
      <c r="CF198" s="284" t="str">
        <f ca="true">+IF(OFFSET('Water Data'!$H$28,0,10*ROW('Water Data'!H192))="","",OFFSET('Water Data'!$H$28,0,10*ROW('Water Data'!H192)))</f>
        <v/>
      </c>
      <c r="CG198" s="284" t="str">
        <f ca="true">+IF(OFFSET('Water Data'!$H$29,0,10*ROW('Water Data'!H192))="","",OFFSET('Water Data'!$H$29,0,10*ROW('Water Data'!H192)))</f>
        <v/>
      </c>
      <c r="CH198" s="284" t="str">
        <f ca="true">+IF(OFFSET('Water Data'!$I$27,0,10*ROW('Water Data'!I192))="","",OFFSET('Water Data'!$I$27,0,10*ROW('Water Data'!I192)))</f>
        <v/>
      </c>
      <c r="CI198" s="284" t="str">
        <f ca="true">+IF(OFFSET('Water Data'!$I$28,0,10*ROW('Water Data'!I192))="","",OFFSET('Water Data'!$I$28,0,10*ROW('Water Data'!I192)))</f>
        <v/>
      </c>
      <c r="CJ198" s="284" t="str">
        <f ca="true">+IF(OFFSET('Water Data'!$I$29,0,10*ROW('Water Data'!I192))="","",OFFSET('Water Data'!$I$29,0,10*ROW('Water Data'!I192)))</f>
        <v/>
      </c>
      <c r="CK198" s="284" t="str">
        <f ca="true">+IF(OFFSET('Sanitation Data'!$D$28,0,10*ROW('Sanitation Data'!D192))="","",OFFSET('Sanitation Data'!$D$28,0,10*ROW('Sanitation Data'!D192)))</f>
        <v/>
      </c>
      <c r="CL198" s="284" t="str">
        <f ca="true">+IF(OFFSET('Sanitation Data'!$D$29,0,10*ROW('Sanitation Data'!D192))="","",OFFSET('Sanitation Data'!$D$29,0,10*ROW('Sanitation Data'!D192)))</f>
        <v/>
      </c>
      <c r="CM198" s="284" t="str">
        <f ca="true">+IF(OFFSET('Sanitation Data'!$D$30,0,10*ROW('Sanitation Data'!D192))="","",OFFSET('Sanitation Data'!$D$30,0,10*ROW('Sanitation Data'!D192)))</f>
        <v/>
      </c>
      <c r="CN198" s="284" t="str">
        <f ca="true">+IF(OFFSET('Sanitation Data'!$D$31,0,10*ROW('Sanitation Data'!D192))="","",OFFSET('Sanitation Data'!$D$31,0,10*ROW('Sanitation Data'!D192)))</f>
        <v/>
      </c>
      <c r="CO198" s="284" t="str">
        <f ca="true">+IF(OFFSET('Sanitation Data'!$D$32,0,10*ROW('Sanitation Data'!D192))="","",OFFSET('Sanitation Data'!$D$32,0,10*ROW('Sanitation Data'!D192)))</f>
        <v/>
      </c>
      <c r="CP198" s="284" t="str">
        <f ca="true">+IF(OFFSET('Sanitation Data'!$E$28,0,10*ROW('Sanitation Data'!E192))="","",OFFSET('Sanitation Data'!$E$28,0,10*ROW('Sanitation Data'!E192)))</f>
        <v/>
      </c>
      <c r="CQ198" s="284" t="str">
        <f ca="true">+IF(OFFSET('Sanitation Data'!$E$29,0,10*ROW('Sanitation Data'!E192))="","",OFFSET('Sanitation Data'!$E$29,0,10*ROW('Sanitation Data'!E192)))</f>
        <v/>
      </c>
      <c r="CR198" s="284" t="str">
        <f ca="true">+IF(OFFSET('Sanitation Data'!$E$30,0,10*ROW('Sanitation Data'!E192))="","",OFFSET('Sanitation Data'!$E$30,0,10*ROW('Sanitation Data'!E192)))</f>
        <v/>
      </c>
      <c r="CS198" s="284" t="str">
        <f ca="true">+IF(OFFSET('Sanitation Data'!$E$31,0,10*ROW('Sanitation Data'!E192))="","",OFFSET('Sanitation Data'!$E$31,0,10*ROW('Sanitation Data'!E192)))</f>
        <v/>
      </c>
      <c r="CT198" s="284" t="str">
        <f ca="true">+IF(OFFSET('Sanitation Data'!$E$32,0,10*ROW('Sanitation Data'!E192))="","",OFFSET('Sanitation Data'!$E$32,0,10*ROW('Sanitation Data'!E192)))</f>
        <v/>
      </c>
      <c r="CU198" s="284" t="str">
        <f ca="true">+IF(OFFSET('Sanitation Data'!$F$28,0,10*ROW('Sanitation Data'!F192))="","",OFFSET('Sanitation Data'!$F$28,0,10*ROW('Sanitation Data'!F192)))</f>
        <v/>
      </c>
      <c r="CV198" s="284" t="str">
        <f ca="true">+IF(OFFSET('Sanitation Data'!$F$29,0,10*ROW('Sanitation Data'!F192))="","",OFFSET('Sanitation Data'!$F$29,0,10*ROW('Sanitation Data'!F192)))</f>
        <v/>
      </c>
      <c r="CW198" s="284" t="str">
        <f ca="true">+IF(OFFSET('Sanitation Data'!$F$30,0,10*ROW('Sanitation Data'!F192))="","",OFFSET('Sanitation Data'!$F$30,0,10*ROW('Sanitation Data'!F192)))</f>
        <v/>
      </c>
      <c r="CX198" s="284" t="str">
        <f ca="true">+IF(OFFSET('Sanitation Data'!$F$31,0,10*ROW('Sanitation Data'!F192))="","",OFFSET('Sanitation Data'!$F$31,0,10*ROW('Sanitation Data'!F192)))</f>
        <v/>
      </c>
      <c r="CY198" s="284" t="str">
        <f ca="true">+IF(OFFSET('Sanitation Data'!$F$32,0,10*ROW('Sanitation Data'!F192))="","",OFFSET('Sanitation Data'!$F$32,0,10*ROW('Sanitation Data'!F192)))</f>
        <v/>
      </c>
      <c r="CZ198" s="284" t="str">
        <f ca="true">+IF(OFFSET('Sanitation Data'!$G$28,0,10*ROW('Sanitation Data'!G192))="","",OFFSET('Sanitation Data'!$G$28,0,10*ROW('Sanitation Data'!G192)))</f>
        <v/>
      </c>
      <c r="DA198" s="284" t="str">
        <f ca="true">+IF(OFFSET('Sanitation Data'!$G$29,0,10*ROW('Sanitation Data'!G192))="","",OFFSET('Sanitation Data'!$G$29,0,10*ROW('Sanitation Data'!G192)))</f>
        <v/>
      </c>
      <c r="DB198" s="284" t="str">
        <f ca="true">+IF(OFFSET('Sanitation Data'!$G$30,0,10*ROW('Sanitation Data'!G192))="","",OFFSET('Sanitation Data'!$G$30,0,10*ROW('Sanitation Data'!G192)))</f>
        <v/>
      </c>
      <c r="DC198" s="284" t="str">
        <f ca="true">+IF(OFFSET('Sanitation Data'!$G$31,0,10*ROW('Sanitation Data'!G192))="","",OFFSET('Sanitation Data'!$G$31,0,10*ROW('Sanitation Data'!G192)))</f>
        <v/>
      </c>
      <c r="DD198" s="284" t="str">
        <f ca="true">+IF(OFFSET('Sanitation Data'!$G$32,0,10*ROW('Sanitation Data'!G192))="","",OFFSET('Sanitation Data'!$G$32,0,10*ROW('Sanitation Data'!G192)))</f>
        <v/>
      </c>
      <c r="DE198" s="284" t="str">
        <f ca="true">+IF(OFFSET('Sanitation Data'!$H$28,0,10*ROW('Sanitation Data'!H192))="","",OFFSET('Sanitation Data'!$H$28,0,10*ROW('Sanitation Data'!H192)))</f>
        <v/>
      </c>
      <c r="DF198" s="284" t="str">
        <f ca="true">+IF(OFFSET('Sanitation Data'!$H$29,0,10*ROW('Sanitation Data'!H192))="","",OFFSET('Sanitation Data'!$H$29,0,10*ROW('Sanitation Data'!H192)))</f>
        <v/>
      </c>
      <c r="DG198" s="284" t="str">
        <f ca="true">+IF(OFFSET('Sanitation Data'!$H$30,0,10*ROW('Sanitation Data'!H192))="","",OFFSET('Sanitation Data'!$H$30,0,10*ROW('Sanitation Data'!H192)))</f>
        <v/>
      </c>
      <c r="DH198" s="284" t="str">
        <f ca="true">+IF(OFFSET('Sanitation Data'!$H$31,0,10*ROW('Sanitation Data'!H192))="","",OFFSET('Sanitation Data'!$H$31,0,10*ROW('Sanitation Data'!H192)))</f>
        <v/>
      </c>
      <c r="DI198" s="284" t="str">
        <f ca="true">+IF(OFFSET('Sanitation Data'!$H$32,0,10*ROW('Sanitation Data'!H192))="","",OFFSET('Sanitation Data'!$H$32,0,10*ROW('Sanitation Data'!H192)))</f>
        <v/>
      </c>
      <c r="DJ198" s="284" t="str">
        <f ca="true">+IF(OFFSET('Sanitation Data'!$I$28,0,10*ROW('Sanitation Data'!I192))="","",OFFSET('Sanitation Data'!$I$28,0,10*ROW('Sanitation Data'!I192)))</f>
        <v/>
      </c>
      <c r="DK198" s="284" t="str">
        <f ca="true">+IF(OFFSET('Sanitation Data'!$I$29,0,10*ROW('Sanitation Data'!I192))="","",OFFSET('Sanitation Data'!$I$29,0,10*ROW('Sanitation Data'!I192)))</f>
        <v/>
      </c>
      <c r="DL198" s="284" t="str">
        <f ca="true">+IF(OFFSET('Sanitation Data'!$I$30,0,10*ROW('Sanitation Data'!I192))="","",OFFSET('Sanitation Data'!$I$30,0,10*ROW('Sanitation Data'!I192)))</f>
        <v/>
      </c>
      <c r="DM198" s="284" t="str">
        <f ca="true">+IF(OFFSET('Sanitation Data'!$I$31,0,10*ROW('Sanitation Data'!I192))="","",OFFSET('Sanitation Data'!$I$31,0,10*ROW('Sanitation Data'!I192)))</f>
        <v/>
      </c>
      <c r="DN198" s="284" t="str">
        <f ca="true">+IF(OFFSET('Sanitation Data'!$I$32,0,10*ROW('Sanitation Data'!I192))="","",OFFSET('Sanitation Data'!$I$32,0,10*ROW('Sanitation Data'!I192)))</f>
        <v/>
      </c>
      <c r="DO198" s="284" t="str">
        <f ca="true">+IF(OFFSET('Hygiene Data'!$D$11,0,10*ROW('Hygiene Data'!D192))="","",OFFSET('Hygiene Data'!$D$11,0,10*ROW('Hygiene Data'!D192)))</f>
        <v/>
      </c>
      <c r="DP198" s="284" t="str">
        <f ca="true">+IF(OFFSET('Hygiene Data'!$D$12,0,10*ROW('Hygiene Data'!D192))="","",OFFSET('Hygiene Data'!$D$12,0,10*ROW('Hygiene Data'!D192)))</f>
        <v/>
      </c>
      <c r="DQ198" s="284" t="str">
        <f ca="true">+IF(OFFSET('Hygiene Data'!$D$13,0,10*ROW('Hygiene Data'!D192))="","",OFFSET('Hygiene Data'!$D$13,0,10*ROW('Hygiene Data'!D192)))</f>
        <v/>
      </c>
      <c r="DR198" s="284" t="str">
        <f ca="true">+IF(OFFSET('Hygiene Data'!$E$11,0,10*ROW('Hygiene Data'!E192))="","",OFFSET('Hygiene Data'!$E$11,0,10*ROW('Hygiene Data'!E192)))</f>
        <v/>
      </c>
      <c r="DS198" s="284" t="str">
        <f ca="true">+IF(OFFSET('Hygiene Data'!$E$12,0,10*ROW('Hygiene Data'!E192))="","",OFFSET('Hygiene Data'!$E$12,0,10*ROW('Hygiene Data'!E192)))</f>
        <v/>
      </c>
      <c r="DT198" s="284" t="str">
        <f ca="true">+IF(OFFSET('Hygiene Data'!$E$13,0,10*ROW('Hygiene Data'!E192))="","",OFFSET('Hygiene Data'!$E$13,0,10*ROW('Hygiene Data'!E192)))</f>
        <v/>
      </c>
      <c r="DU198" s="284" t="str">
        <f ca="true">+IF(OFFSET('Hygiene Data'!$F$11,0,10*ROW('Hygiene Data'!F192))="","",OFFSET('Hygiene Data'!$F$11,0,10*ROW('Hygiene Data'!F192)))</f>
        <v/>
      </c>
      <c r="DV198" s="284" t="str">
        <f ca="true">+IF(OFFSET('Hygiene Data'!$F$12,0,10*ROW('Hygiene Data'!F192))="","",OFFSET('Hygiene Data'!$F$12,0,10*ROW('Hygiene Data'!F192)))</f>
        <v/>
      </c>
      <c r="DW198" s="284" t="str">
        <f ca="true">+IF(OFFSET('Hygiene Data'!$F$13,0,10*ROW('Hygiene Data'!F192))="","",OFFSET('Hygiene Data'!$F$13,0,10*ROW('Hygiene Data'!F192)))</f>
        <v/>
      </c>
      <c r="DX198" s="284" t="str">
        <f ca="true">+IF(OFFSET('Hygiene Data'!$G$11,0,10*ROW('Hygiene Data'!G192))="","",OFFSET('Hygiene Data'!$G$11,0,10*ROW('Hygiene Data'!G192)))</f>
        <v/>
      </c>
      <c r="DY198" s="284" t="str">
        <f ca="true">+IF(OFFSET('Hygiene Data'!$G$12,0,10*ROW('Hygiene Data'!G192))="","",OFFSET('Hygiene Data'!$G$12,0,10*ROW('Hygiene Data'!G192)))</f>
        <v/>
      </c>
      <c r="DZ198" s="284" t="str">
        <f ca="true">+IF(OFFSET('Hygiene Data'!$G$13,0,10*ROW('Hygiene Data'!G192))="","",OFFSET('Hygiene Data'!$G$13,0,10*ROW('Hygiene Data'!G192)))</f>
        <v/>
      </c>
      <c r="EA198" s="284" t="str">
        <f ca="true">+IF(OFFSET('Hygiene Data'!$H$11,0,10*ROW('Hygiene Data'!H192))="","",OFFSET('Hygiene Data'!$H$11,0,10*ROW('Hygiene Data'!H192)))</f>
        <v/>
      </c>
      <c r="EB198" s="284" t="str">
        <f ca="true">+IF(OFFSET('Hygiene Data'!$H$12,0,10*ROW('Hygiene Data'!H192))="","",OFFSET('Hygiene Data'!$H$12,0,10*ROW('Hygiene Data'!H192)))</f>
        <v/>
      </c>
      <c r="EC198" s="284" t="str">
        <f ca="true">+IF(OFFSET('Hygiene Data'!$H$13,0,10*ROW('Hygiene Data'!H192))="","",OFFSET('Hygiene Data'!$H$13,0,10*ROW('Hygiene Data'!H192)))</f>
        <v/>
      </c>
      <c r="ED198" s="284" t="str">
        <f ca="true">+IF(OFFSET('Hygiene Data'!$I$11,0,10*ROW('Hygiene Data'!I192))="","",OFFSET('Hygiene Data'!$I$11,0,10*ROW('Hygiene Data'!I192)))</f>
        <v/>
      </c>
      <c r="EE198" s="284" t="str">
        <f ca="true">+IF(OFFSET('Hygiene Data'!$I$12,0,10*ROW('Hygiene Data'!I192))="","",OFFSET('Hygiene Data'!$I$12,0,10*ROW('Hygiene Data'!I192)))</f>
        <v/>
      </c>
      <c r="EF198" s="284"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9"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4"/>
      <c r="BS199" s="284" t="str">
        <f ca="true">+IF(OFFSET('Water Data'!$D$27,0,10*ROW('Water Data'!D193))="","",OFFSET('Water Data'!$D$27,0,10*ROW('Water Data'!D193)))</f>
        <v/>
      </c>
      <c r="BT199" s="284" t="str">
        <f ca="true">+IF(OFFSET('Water Data'!$D$28,0,10*ROW('Water Data'!D193))="","",OFFSET('Water Data'!$D$28,0,10*ROW('Water Data'!D193)))</f>
        <v/>
      </c>
      <c r="BU199" s="284" t="str">
        <f ca="true">+IF(OFFSET('Water Data'!$D$29,0,10*ROW('Water Data'!D193))="","",OFFSET('Water Data'!$D$29,0,10*ROW('Water Data'!D193)))</f>
        <v/>
      </c>
      <c r="BV199" s="284" t="str">
        <f ca="true">+IF(OFFSET('Water Data'!$E$27,0,10*ROW('Water Data'!E193))="","",OFFSET('Water Data'!$E$27,0,10*ROW('Water Data'!E193)))</f>
        <v/>
      </c>
      <c r="BW199" s="284" t="str">
        <f ca="true">+IF(OFFSET('Water Data'!$E$28,0,10*ROW('Water Data'!E193))="","",OFFSET('Water Data'!$E$28,0,10*ROW('Water Data'!E193)))</f>
        <v/>
      </c>
      <c r="BX199" s="284" t="str">
        <f ca="true">+IF(OFFSET('Water Data'!$E$29,0,10*ROW('Water Data'!E193))="","",OFFSET('Water Data'!$E$29,0,10*ROW('Water Data'!E193)))</f>
        <v/>
      </c>
      <c r="BY199" s="284" t="str">
        <f ca="true">+IF(OFFSET('Water Data'!$F$27,0,10*ROW('Water Data'!F193))="","",OFFSET('Water Data'!$F$27,0,10*ROW('Water Data'!F193)))</f>
        <v/>
      </c>
      <c r="BZ199" s="284" t="str">
        <f ca="true">+IF(OFFSET('Water Data'!$F$28,0,10*ROW('Water Data'!F193))="","",OFFSET('Water Data'!$F$28,0,10*ROW('Water Data'!F193)))</f>
        <v/>
      </c>
      <c r="CA199" s="284" t="str">
        <f ca="true">+IF(OFFSET('Water Data'!$F$29,0,10*ROW('Water Data'!F193))="","",OFFSET('Water Data'!$F$29,0,10*ROW('Water Data'!F193)))</f>
        <v/>
      </c>
      <c r="CB199" s="284" t="str">
        <f ca="true">+IF(OFFSET('Water Data'!$G$27,0,10*ROW('Water Data'!G193))="","",OFFSET('Water Data'!$G$27,0,10*ROW('Water Data'!G193)))</f>
        <v/>
      </c>
      <c r="CC199" s="284" t="str">
        <f ca="true">+IF(OFFSET('Water Data'!$G$28,0,10*ROW('Water Data'!G193))="","",OFFSET('Water Data'!$G$28,0,10*ROW('Water Data'!G193)))</f>
        <v/>
      </c>
      <c r="CD199" s="284" t="str">
        <f ca="true">+IF(OFFSET('Water Data'!$G$29,0,10*ROW('Water Data'!G193))="","",OFFSET('Water Data'!$G$29,0,10*ROW('Water Data'!G193)))</f>
        <v/>
      </c>
      <c r="CE199" s="284" t="str">
        <f ca="true">+IF(OFFSET('Water Data'!$H$27,0,10*ROW('Water Data'!H193))="","",OFFSET('Water Data'!$H$27,0,10*ROW('Water Data'!H193)))</f>
        <v/>
      </c>
      <c r="CF199" s="284" t="str">
        <f ca="true">+IF(OFFSET('Water Data'!$H$28,0,10*ROW('Water Data'!H193))="","",OFFSET('Water Data'!$H$28,0,10*ROW('Water Data'!H193)))</f>
        <v/>
      </c>
      <c r="CG199" s="284" t="str">
        <f ca="true">+IF(OFFSET('Water Data'!$H$29,0,10*ROW('Water Data'!H193))="","",OFFSET('Water Data'!$H$29,0,10*ROW('Water Data'!H193)))</f>
        <v/>
      </c>
      <c r="CH199" s="284" t="str">
        <f ca="true">+IF(OFFSET('Water Data'!$I$27,0,10*ROW('Water Data'!I193))="","",OFFSET('Water Data'!$I$27,0,10*ROW('Water Data'!I193)))</f>
        <v/>
      </c>
      <c r="CI199" s="284" t="str">
        <f ca="true">+IF(OFFSET('Water Data'!$I$28,0,10*ROW('Water Data'!I193))="","",OFFSET('Water Data'!$I$28,0,10*ROW('Water Data'!I193)))</f>
        <v/>
      </c>
      <c r="CJ199" s="284" t="str">
        <f ca="true">+IF(OFFSET('Water Data'!$I$29,0,10*ROW('Water Data'!I193))="","",OFFSET('Water Data'!$I$29,0,10*ROW('Water Data'!I193)))</f>
        <v/>
      </c>
      <c r="CK199" s="284" t="str">
        <f ca="true">+IF(OFFSET('Sanitation Data'!$D$28,0,10*ROW('Sanitation Data'!D193))="","",OFFSET('Sanitation Data'!$D$28,0,10*ROW('Sanitation Data'!D193)))</f>
        <v/>
      </c>
      <c r="CL199" s="284" t="str">
        <f ca="true">+IF(OFFSET('Sanitation Data'!$D$29,0,10*ROW('Sanitation Data'!D193))="","",OFFSET('Sanitation Data'!$D$29,0,10*ROW('Sanitation Data'!D193)))</f>
        <v/>
      </c>
      <c r="CM199" s="284" t="str">
        <f ca="true">+IF(OFFSET('Sanitation Data'!$D$30,0,10*ROW('Sanitation Data'!D193))="","",OFFSET('Sanitation Data'!$D$30,0,10*ROW('Sanitation Data'!D193)))</f>
        <v/>
      </c>
      <c r="CN199" s="284" t="str">
        <f ca="true">+IF(OFFSET('Sanitation Data'!$D$31,0,10*ROW('Sanitation Data'!D193))="","",OFFSET('Sanitation Data'!$D$31,0,10*ROW('Sanitation Data'!D193)))</f>
        <v/>
      </c>
      <c r="CO199" s="284" t="str">
        <f ca="true">+IF(OFFSET('Sanitation Data'!$D$32,0,10*ROW('Sanitation Data'!D193))="","",OFFSET('Sanitation Data'!$D$32,0,10*ROW('Sanitation Data'!D193)))</f>
        <v/>
      </c>
      <c r="CP199" s="284" t="str">
        <f ca="true">+IF(OFFSET('Sanitation Data'!$E$28,0,10*ROW('Sanitation Data'!E193))="","",OFFSET('Sanitation Data'!$E$28,0,10*ROW('Sanitation Data'!E193)))</f>
        <v/>
      </c>
      <c r="CQ199" s="284" t="str">
        <f ca="true">+IF(OFFSET('Sanitation Data'!$E$29,0,10*ROW('Sanitation Data'!E193))="","",OFFSET('Sanitation Data'!$E$29,0,10*ROW('Sanitation Data'!E193)))</f>
        <v/>
      </c>
      <c r="CR199" s="284" t="str">
        <f ca="true">+IF(OFFSET('Sanitation Data'!$E$30,0,10*ROW('Sanitation Data'!E193))="","",OFFSET('Sanitation Data'!$E$30,0,10*ROW('Sanitation Data'!E193)))</f>
        <v/>
      </c>
      <c r="CS199" s="284" t="str">
        <f ca="true">+IF(OFFSET('Sanitation Data'!$E$31,0,10*ROW('Sanitation Data'!E193))="","",OFFSET('Sanitation Data'!$E$31,0,10*ROW('Sanitation Data'!E193)))</f>
        <v/>
      </c>
      <c r="CT199" s="284" t="str">
        <f ca="true">+IF(OFFSET('Sanitation Data'!$E$32,0,10*ROW('Sanitation Data'!E193))="","",OFFSET('Sanitation Data'!$E$32,0,10*ROW('Sanitation Data'!E193)))</f>
        <v/>
      </c>
      <c r="CU199" s="284" t="str">
        <f ca="true">+IF(OFFSET('Sanitation Data'!$F$28,0,10*ROW('Sanitation Data'!F193))="","",OFFSET('Sanitation Data'!$F$28,0,10*ROW('Sanitation Data'!F193)))</f>
        <v/>
      </c>
      <c r="CV199" s="284" t="str">
        <f ca="true">+IF(OFFSET('Sanitation Data'!$F$29,0,10*ROW('Sanitation Data'!F193))="","",OFFSET('Sanitation Data'!$F$29,0,10*ROW('Sanitation Data'!F193)))</f>
        <v/>
      </c>
      <c r="CW199" s="284" t="str">
        <f ca="true">+IF(OFFSET('Sanitation Data'!$F$30,0,10*ROW('Sanitation Data'!F193))="","",OFFSET('Sanitation Data'!$F$30,0,10*ROW('Sanitation Data'!F193)))</f>
        <v/>
      </c>
      <c r="CX199" s="284" t="str">
        <f ca="true">+IF(OFFSET('Sanitation Data'!$F$31,0,10*ROW('Sanitation Data'!F193))="","",OFFSET('Sanitation Data'!$F$31,0,10*ROW('Sanitation Data'!F193)))</f>
        <v/>
      </c>
      <c r="CY199" s="284" t="str">
        <f ca="true">+IF(OFFSET('Sanitation Data'!$F$32,0,10*ROW('Sanitation Data'!F193))="","",OFFSET('Sanitation Data'!$F$32,0,10*ROW('Sanitation Data'!F193)))</f>
        <v/>
      </c>
      <c r="CZ199" s="284" t="str">
        <f ca="true">+IF(OFFSET('Sanitation Data'!$G$28,0,10*ROW('Sanitation Data'!G193))="","",OFFSET('Sanitation Data'!$G$28,0,10*ROW('Sanitation Data'!G193)))</f>
        <v/>
      </c>
      <c r="DA199" s="284" t="str">
        <f ca="true">+IF(OFFSET('Sanitation Data'!$G$29,0,10*ROW('Sanitation Data'!G193))="","",OFFSET('Sanitation Data'!$G$29,0,10*ROW('Sanitation Data'!G193)))</f>
        <v/>
      </c>
      <c r="DB199" s="284" t="str">
        <f ca="true">+IF(OFFSET('Sanitation Data'!$G$30,0,10*ROW('Sanitation Data'!G193))="","",OFFSET('Sanitation Data'!$G$30,0,10*ROW('Sanitation Data'!G193)))</f>
        <v/>
      </c>
      <c r="DC199" s="284" t="str">
        <f ca="true">+IF(OFFSET('Sanitation Data'!$G$31,0,10*ROW('Sanitation Data'!G193))="","",OFFSET('Sanitation Data'!$G$31,0,10*ROW('Sanitation Data'!G193)))</f>
        <v/>
      </c>
      <c r="DD199" s="284" t="str">
        <f ca="true">+IF(OFFSET('Sanitation Data'!$G$32,0,10*ROW('Sanitation Data'!G193))="","",OFFSET('Sanitation Data'!$G$32,0,10*ROW('Sanitation Data'!G193)))</f>
        <v/>
      </c>
      <c r="DE199" s="284" t="str">
        <f ca="true">+IF(OFFSET('Sanitation Data'!$H$28,0,10*ROW('Sanitation Data'!H193))="","",OFFSET('Sanitation Data'!$H$28,0,10*ROW('Sanitation Data'!H193)))</f>
        <v/>
      </c>
      <c r="DF199" s="284" t="str">
        <f ca="true">+IF(OFFSET('Sanitation Data'!$H$29,0,10*ROW('Sanitation Data'!H193))="","",OFFSET('Sanitation Data'!$H$29,0,10*ROW('Sanitation Data'!H193)))</f>
        <v/>
      </c>
      <c r="DG199" s="284" t="str">
        <f ca="true">+IF(OFFSET('Sanitation Data'!$H$30,0,10*ROW('Sanitation Data'!H193))="","",OFFSET('Sanitation Data'!$H$30,0,10*ROW('Sanitation Data'!H193)))</f>
        <v/>
      </c>
      <c r="DH199" s="284" t="str">
        <f ca="true">+IF(OFFSET('Sanitation Data'!$H$31,0,10*ROW('Sanitation Data'!H193))="","",OFFSET('Sanitation Data'!$H$31,0,10*ROW('Sanitation Data'!H193)))</f>
        <v/>
      </c>
      <c r="DI199" s="284" t="str">
        <f ca="true">+IF(OFFSET('Sanitation Data'!$H$32,0,10*ROW('Sanitation Data'!H193))="","",OFFSET('Sanitation Data'!$H$32,0,10*ROW('Sanitation Data'!H193)))</f>
        <v/>
      </c>
      <c r="DJ199" s="284" t="str">
        <f ca="true">+IF(OFFSET('Sanitation Data'!$I$28,0,10*ROW('Sanitation Data'!I193))="","",OFFSET('Sanitation Data'!$I$28,0,10*ROW('Sanitation Data'!I193)))</f>
        <v/>
      </c>
      <c r="DK199" s="284" t="str">
        <f ca="true">+IF(OFFSET('Sanitation Data'!$I$29,0,10*ROW('Sanitation Data'!I193))="","",OFFSET('Sanitation Data'!$I$29,0,10*ROW('Sanitation Data'!I193)))</f>
        <v/>
      </c>
      <c r="DL199" s="284" t="str">
        <f ca="true">+IF(OFFSET('Sanitation Data'!$I$30,0,10*ROW('Sanitation Data'!I193))="","",OFFSET('Sanitation Data'!$I$30,0,10*ROW('Sanitation Data'!I193)))</f>
        <v/>
      </c>
      <c r="DM199" s="284" t="str">
        <f ca="true">+IF(OFFSET('Sanitation Data'!$I$31,0,10*ROW('Sanitation Data'!I193))="","",OFFSET('Sanitation Data'!$I$31,0,10*ROW('Sanitation Data'!I193)))</f>
        <v/>
      </c>
      <c r="DN199" s="284" t="str">
        <f ca="true">+IF(OFFSET('Sanitation Data'!$I$32,0,10*ROW('Sanitation Data'!I193))="","",OFFSET('Sanitation Data'!$I$32,0,10*ROW('Sanitation Data'!I193)))</f>
        <v/>
      </c>
      <c r="DO199" s="284" t="str">
        <f ca="true">+IF(OFFSET('Hygiene Data'!$D$11,0,10*ROW('Hygiene Data'!D193))="","",OFFSET('Hygiene Data'!$D$11,0,10*ROW('Hygiene Data'!D193)))</f>
        <v/>
      </c>
      <c r="DP199" s="284" t="str">
        <f ca="true">+IF(OFFSET('Hygiene Data'!$D$12,0,10*ROW('Hygiene Data'!D193))="","",OFFSET('Hygiene Data'!$D$12,0,10*ROW('Hygiene Data'!D193)))</f>
        <v/>
      </c>
      <c r="DQ199" s="284" t="str">
        <f ca="true">+IF(OFFSET('Hygiene Data'!$D$13,0,10*ROW('Hygiene Data'!D193))="","",OFFSET('Hygiene Data'!$D$13,0,10*ROW('Hygiene Data'!D193)))</f>
        <v/>
      </c>
      <c r="DR199" s="284" t="str">
        <f ca="true">+IF(OFFSET('Hygiene Data'!$E$11,0,10*ROW('Hygiene Data'!E193))="","",OFFSET('Hygiene Data'!$E$11,0,10*ROW('Hygiene Data'!E193)))</f>
        <v/>
      </c>
      <c r="DS199" s="284" t="str">
        <f ca="true">+IF(OFFSET('Hygiene Data'!$E$12,0,10*ROW('Hygiene Data'!E193))="","",OFFSET('Hygiene Data'!$E$12,0,10*ROW('Hygiene Data'!E193)))</f>
        <v/>
      </c>
      <c r="DT199" s="284" t="str">
        <f ca="true">+IF(OFFSET('Hygiene Data'!$E$13,0,10*ROW('Hygiene Data'!E193))="","",OFFSET('Hygiene Data'!$E$13,0,10*ROW('Hygiene Data'!E193)))</f>
        <v/>
      </c>
      <c r="DU199" s="284" t="str">
        <f ca="true">+IF(OFFSET('Hygiene Data'!$F$11,0,10*ROW('Hygiene Data'!F193))="","",OFFSET('Hygiene Data'!$F$11,0,10*ROW('Hygiene Data'!F193)))</f>
        <v/>
      </c>
      <c r="DV199" s="284" t="str">
        <f ca="true">+IF(OFFSET('Hygiene Data'!$F$12,0,10*ROW('Hygiene Data'!F193))="","",OFFSET('Hygiene Data'!$F$12,0,10*ROW('Hygiene Data'!F193)))</f>
        <v/>
      </c>
      <c r="DW199" s="284" t="str">
        <f ca="true">+IF(OFFSET('Hygiene Data'!$F$13,0,10*ROW('Hygiene Data'!F193))="","",OFFSET('Hygiene Data'!$F$13,0,10*ROW('Hygiene Data'!F193)))</f>
        <v/>
      </c>
      <c r="DX199" s="284" t="str">
        <f ca="true">+IF(OFFSET('Hygiene Data'!$G$11,0,10*ROW('Hygiene Data'!G193))="","",OFFSET('Hygiene Data'!$G$11,0,10*ROW('Hygiene Data'!G193)))</f>
        <v/>
      </c>
      <c r="DY199" s="284" t="str">
        <f ca="true">+IF(OFFSET('Hygiene Data'!$G$12,0,10*ROW('Hygiene Data'!G193))="","",OFFSET('Hygiene Data'!$G$12,0,10*ROW('Hygiene Data'!G193)))</f>
        <v/>
      </c>
      <c r="DZ199" s="284" t="str">
        <f ca="true">+IF(OFFSET('Hygiene Data'!$G$13,0,10*ROW('Hygiene Data'!G193))="","",OFFSET('Hygiene Data'!$G$13,0,10*ROW('Hygiene Data'!G193)))</f>
        <v/>
      </c>
      <c r="EA199" s="284" t="str">
        <f ca="true">+IF(OFFSET('Hygiene Data'!$H$11,0,10*ROW('Hygiene Data'!H193))="","",OFFSET('Hygiene Data'!$H$11,0,10*ROW('Hygiene Data'!H193)))</f>
        <v/>
      </c>
      <c r="EB199" s="284" t="str">
        <f ca="true">+IF(OFFSET('Hygiene Data'!$H$12,0,10*ROW('Hygiene Data'!H193))="","",OFFSET('Hygiene Data'!$H$12,0,10*ROW('Hygiene Data'!H193)))</f>
        <v/>
      </c>
      <c r="EC199" s="284" t="str">
        <f ca="true">+IF(OFFSET('Hygiene Data'!$H$13,0,10*ROW('Hygiene Data'!H193))="","",OFFSET('Hygiene Data'!$H$13,0,10*ROW('Hygiene Data'!H193)))</f>
        <v/>
      </c>
      <c r="ED199" s="284" t="str">
        <f ca="true">+IF(OFFSET('Hygiene Data'!$I$11,0,10*ROW('Hygiene Data'!I193))="","",OFFSET('Hygiene Data'!$I$11,0,10*ROW('Hygiene Data'!I193)))</f>
        <v/>
      </c>
      <c r="EE199" s="284" t="str">
        <f ca="true">+IF(OFFSET('Hygiene Data'!$I$12,0,10*ROW('Hygiene Data'!I193))="","",OFFSET('Hygiene Data'!$I$12,0,10*ROW('Hygiene Data'!I193)))</f>
        <v/>
      </c>
      <c r="EF199" s="284"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9"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4"/>
      <c r="BS200" s="284" t="str">
        <f ca="true">+IF(OFFSET('Water Data'!$D$27,0,10*ROW('Water Data'!D194))="","",OFFSET('Water Data'!$D$27,0,10*ROW('Water Data'!D194)))</f>
        <v/>
      </c>
      <c r="BT200" s="284" t="str">
        <f ca="true">+IF(OFFSET('Water Data'!$D$28,0,10*ROW('Water Data'!D194))="","",OFFSET('Water Data'!$D$28,0,10*ROW('Water Data'!D194)))</f>
        <v/>
      </c>
      <c r="BU200" s="284" t="str">
        <f ca="true">+IF(OFFSET('Water Data'!$D$29,0,10*ROW('Water Data'!D194))="","",OFFSET('Water Data'!$D$29,0,10*ROW('Water Data'!D194)))</f>
        <v/>
      </c>
      <c r="BV200" s="284" t="str">
        <f ca="true">+IF(OFFSET('Water Data'!$E$27,0,10*ROW('Water Data'!E194))="","",OFFSET('Water Data'!$E$27,0,10*ROW('Water Data'!E194)))</f>
        <v/>
      </c>
      <c r="BW200" s="284" t="str">
        <f ca="true">+IF(OFFSET('Water Data'!$E$28,0,10*ROW('Water Data'!E194))="","",OFFSET('Water Data'!$E$28,0,10*ROW('Water Data'!E194)))</f>
        <v/>
      </c>
      <c r="BX200" s="284" t="str">
        <f ca="true">+IF(OFFSET('Water Data'!$E$29,0,10*ROW('Water Data'!E194))="","",OFFSET('Water Data'!$E$29,0,10*ROW('Water Data'!E194)))</f>
        <v/>
      </c>
      <c r="BY200" s="284" t="str">
        <f ca="true">+IF(OFFSET('Water Data'!$F$27,0,10*ROW('Water Data'!F194))="","",OFFSET('Water Data'!$F$27,0,10*ROW('Water Data'!F194)))</f>
        <v/>
      </c>
      <c r="BZ200" s="284" t="str">
        <f ca="true">+IF(OFFSET('Water Data'!$F$28,0,10*ROW('Water Data'!F194))="","",OFFSET('Water Data'!$F$28,0,10*ROW('Water Data'!F194)))</f>
        <v/>
      </c>
      <c r="CA200" s="284" t="str">
        <f ca="true">+IF(OFFSET('Water Data'!$F$29,0,10*ROW('Water Data'!F194))="","",OFFSET('Water Data'!$F$29,0,10*ROW('Water Data'!F194)))</f>
        <v/>
      </c>
      <c r="CB200" s="284" t="str">
        <f ca="true">+IF(OFFSET('Water Data'!$G$27,0,10*ROW('Water Data'!G194))="","",OFFSET('Water Data'!$G$27,0,10*ROW('Water Data'!G194)))</f>
        <v/>
      </c>
      <c r="CC200" s="284" t="str">
        <f ca="true">+IF(OFFSET('Water Data'!$G$28,0,10*ROW('Water Data'!G194))="","",OFFSET('Water Data'!$G$28,0,10*ROW('Water Data'!G194)))</f>
        <v/>
      </c>
      <c r="CD200" s="284" t="str">
        <f ca="true">+IF(OFFSET('Water Data'!$G$29,0,10*ROW('Water Data'!G194))="","",OFFSET('Water Data'!$G$29,0,10*ROW('Water Data'!G194)))</f>
        <v/>
      </c>
      <c r="CE200" s="284" t="str">
        <f ca="true">+IF(OFFSET('Water Data'!$H$27,0,10*ROW('Water Data'!H194))="","",OFFSET('Water Data'!$H$27,0,10*ROW('Water Data'!H194)))</f>
        <v/>
      </c>
      <c r="CF200" s="284" t="str">
        <f ca="true">+IF(OFFSET('Water Data'!$H$28,0,10*ROW('Water Data'!H194))="","",OFFSET('Water Data'!$H$28,0,10*ROW('Water Data'!H194)))</f>
        <v/>
      </c>
      <c r="CG200" s="284" t="str">
        <f ca="true">+IF(OFFSET('Water Data'!$H$29,0,10*ROW('Water Data'!H194))="","",OFFSET('Water Data'!$H$29,0,10*ROW('Water Data'!H194)))</f>
        <v/>
      </c>
      <c r="CH200" s="284" t="str">
        <f ca="true">+IF(OFFSET('Water Data'!$I$27,0,10*ROW('Water Data'!I194))="","",OFFSET('Water Data'!$I$27,0,10*ROW('Water Data'!I194)))</f>
        <v/>
      </c>
      <c r="CI200" s="284" t="str">
        <f ca="true">+IF(OFFSET('Water Data'!$I$28,0,10*ROW('Water Data'!I194))="","",OFFSET('Water Data'!$I$28,0,10*ROW('Water Data'!I194)))</f>
        <v/>
      </c>
      <c r="CJ200" s="284" t="str">
        <f ca="true">+IF(OFFSET('Water Data'!$I$29,0,10*ROW('Water Data'!I194))="","",OFFSET('Water Data'!$I$29,0,10*ROW('Water Data'!I194)))</f>
        <v/>
      </c>
      <c r="CK200" s="284" t="str">
        <f ca="true">+IF(OFFSET('Sanitation Data'!$D$28,0,10*ROW('Sanitation Data'!D194))="","",OFFSET('Sanitation Data'!$D$28,0,10*ROW('Sanitation Data'!D194)))</f>
        <v/>
      </c>
      <c r="CL200" s="284" t="str">
        <f ca="true">+IF(OFFSET('Sanitation Data'!$D$29,0,10*ROW('Sanitation Data'!D194))="","",OFFSET('Sanitation Data'!$D$29,0,10*ROW('Sanitation Data'!D194)))</f>
        <v/>
      </c>
      <c r="CM200" s="284" t="str">
        <f ca="true">+IF(OFFSET('Sanitation Data'!$D$30,0,10*ROW('Sanitation Data'!D194))="","",OFFSET('Sanitation Data'!$D$30,0,10*ROW('Sanitation Data'!D194)))</f>
        <v/>
      </c>
      <c r="CN200" s="284" t="str">
        <f ca="true">+IF(OFFSET('Sanitation Data'!$D$31,0,10*ROW('Sanitation Data'!D194))="","",OFFSET('Sanitation Data'!$D$31,0,10*ROW('Sanitation Data'!D194)))</f>
        <v/>
      </c>
      <c r="CO200" s="284" t="str">
        <f ca="true">+IF(OFFSET('Sanitation Data'!$D$32,0,10*ROW('Sanitation Data'!D194))="","",OFFSET('Sanitation Data'!$D$32,0,10*ROW('Sanitation Data'!D194)))</f>
        <v/>
      </c>
      <c r="CP200" s="284" t="str">
        <f ca="true">+IF(OFFSET('Sanitation Data'!$E$28,0,10*ROW('Sanitation Data'!E194))="","",OFFSET('Sanitation Data'!$E$28,0,10*ROW('Sanitation Data'!E194)))</f>
        <v/>
      </c>
      <c r="CQ200" s="284" t="str">
        <f ca="true">+IF(OFFSET('Sanitation Data'!$E$29,0,10*ROW('Sanitation Data'!E194))="","",OFFSET('Sanitation Data'!$E$29,0,10*ROW('Sanitation Data'!E194)))</f>
        <v/>
      </c>
      <c r="CR200" s="284" t="str">
        <f ca="true">+IF(OFFSET('Sanitation Data'!$E$30,0,10*ROW('Sanitation Data'!E194))="","",OFFSET('Sanitation Data'!$E$30,0,10*ROW('Sanitation Data'!E194)))</f>
        <v/>
      </c>
      <c r="CS200" s="284" t="str">
        <f ca="true">+IF(OFFSET('Sanitation Data'!$E$31,0,10*ROW('Sanitation Data'!E194))="","",OFFSET('Sanitation Data'!$E$31,0,10*ROW('Sanitation Data'!E194)))</f>
        <v/>
      </c>
      <c r="CT200" s="284" t="str">
        <f ca="true">+IF(OFFSET('Sanitation Data'!$E$32,0,10*ROW('Sanitation Data'!E194))="","",OFFSET('Sanitation Data'!$E$32,0,10*ROW('Sanitation Data'!E194)))</f>
        <v/>
      </c>
      <c r="CU200" s="284" t="str">
        <f ca="true">+IF(OFFSET('Sanitation Data'!$F$28,0,10*ROW('Sanitation Data'!F194))="","",OFFSET('Sanitation Data'!$F$28,0,10*ROW('Sanitation Data'!F194)))</f>
        <v/>
      </c>
      <c r="CV200" s="284" t="str">
        <f ca="true">+IF(OFFSET('Sanitation Data'!$F$29,0,10*ROW('Sanitation Data'!F194))="","",OFFSET('Sanitation Data'!$F$29,0,10*ROW('Sanitation Data'!F194)))</f>
        <v/>
      </c>
      <c r="CW200" s="284" t="str">
        <f ca="true">+IF(OFFSET('Sanitation Data'!$F$30,0,10*ROW('Sanitation Data'!F194))="","",OFFSET('Sanitation Data'!$F$30,0,10*ROW('Sanitation Data'!F194)))</f>
        <v/>
      </c>
      <c r="CX200" s="284" t="str">
        <f ca="true">+IF(OFFSET('Sanitation Data'!$F$31,0,10*ROW('Sanitation Data'!F194))="","",OFFSET('Sanitation Data'!$F$31,0,10*ROW('Sanitation Data'!F194)))</f>
        <v/>
      </c>
      <c r="CY200" s="284" t="str">
        <f ca="true">+IF(OFFSET('Sanitation Data'!$F$32,0,10*ROW('Sanitation Data'!F194))="","",OFFSET('Sanitation Data'!$F$32,0,10*ROW('Sanitation Data'!F194)))</f>
        <v/>
      </c>
      <c r="CZ200" s="284" t="str">
        <f ca="true">+IF(OFFSET('Sanitation Data'!$G$28,0,10*ROW('Sanitation Data'!G194))="","",OFFSET('Sanitation Data'!$G$28,0,10*ROW('Sanitation Data'!G194)))</f>
        <v/>
      </c>
      <c r="DA200" s="284" t="str">
        <f ca="true">+IF(OFFSET('Sanitation Data'!$G$29,0,10*ROW('Sanitation Data'!G194))="","",OFFSET('Sanitation Data'!$G$29,0,10*ROW('Sanitation Data'!G194)))</f>
        <v/>
      </c>
      <c r="DB200" s="284" t="str">
        <f ca="true">+IF(OFFSET('Sanitation Data'!$G$30,0,10*ROW('Sanitation Data'!G194))="","",OFFSET('Sanitation Data'!$G$30,0,10*ROW('Sanitation Data'!G194)))</f>
        <v/>
      </c>
      <c r="DC200" s="284" t="str">
        <f ca="true">+IF(OFFSET('Sanitation Data'!$G$31,0,10*ROW('Sanitation Data'!G194))="","",OFFSET('Sanitation Data'!$G$31,0,10*ROW('Sanitation Data'!G194)))</f>
        <v/>
      </c>
      <c r="DD200" s="284" t="str">
        <f ca="true">+IF(OFFSET('Sanitation Data'!$G$32,0,10*ROW('Sanitation Data'!G194))="","",OFFSET('Sanitation Data'!$G$32,0,10*ROW('Sanitation Data'!G194)))</f>
        <v/>
      </c>
      <c r="DE200" s="284" t="str">
        <f ca="true">+IF(OFFSET('Sanitation Data'!$H$28,0,10*ROW('Sanitation Data'!H194))="","",OFFSET('Sanitation Data'!$H$28,0,10*ROW('Sanitation Data'!H194)))</f>
        <v/>
      </c>
      <c r="DF200" s="284" t="str">
        <f ca="true">+IF(OFFSET('Sanitation Data'!$H$29,0,10*ROW('Sanitation Data'!H194))="","",OFFSET('Sanitation Data'!$H$29,0,10*ROW('Sanitation Data'!H194)))</f>
        <v/>
      </c>
      <c r="DG200" s="284" t="str">
        <f ca="true">+IF(OFFSET('Sanitation Data'!$H$30,0,10*ROW('Sanitation Data'!H194))="","",OFFSET('Sanitation Data'!$H$30,0,10*ROW('Sanitation Data'!H194)))</f>
        <v/>
      </c>
      <c r="DH200" s="284" t="str">
        <f ca="true">+IF(OFFSET('Sanitation Data'!$H$31,0,10*ROW('Sanitation Data'!H194))="","",OFFSET('Sanitation Data'!$H$31,0,10*ROW('Sanitation Data'!H194)))</f>
        <v/>
      </c>
      <c r="DI200" s="284" t="str">
        <f ca="true">+IF(OFFSET('Sanitation Data'!$H$32,0,10*ROW('Sanitation Data'!H194))="","",OFFSET('Sanitation Data'!$H$32,0,10*ROW('Sanitation Data'!H194)))</f>
        <v/>
      </c>
      <c r="DJ200" s="284" t="str">
        <f ca="true">+IF(OFFSET('Sanitation Data'!$I$28,0,10*ROW('Sanitation Data'!I194))="","",OFFSET('Sanitation Data'!$I$28,0,10*ROW('Sanitation Data'!I194)))</f>
        <v/>
      </c>
      <c r="DK200" s="284" t="str">
        <f ca="true">+IF(OFFSET('Sanitation Data'!$I$29,0,10*ROW('Sanitation Data'!I194))="","",OFFSET('Sanitation Data'!$I$29,0,10*ROW('Sanitation Data'!I194)))</f>
        <v/>
      </c>
      <c r="DL200" s="284" t="str">
        <f ca="true">+IF(OFFSET('Sanitation Data'!$I$30,0,10*ROW('Sanitation Data'!I194))="","",OFFSET('Sanitation Data'!$I$30,0,10*ROW('Sanitation Data'!I194)))</f>
        <v/>
      </c>
      <c r="DM200" s="284" t="str">
        <f ca="true">+IF(OFFSET('Sanitation Data'!$I$31,0,10*ROW('Sanitation Data'!I194))="","",OFFSET('Sanitation Data'!$I$31,0,10*ROW('Sanitation Data'!I194)))</f>
        <v/>
      </c>
      <c r="DN200" s="284" t="str">
        <f ca="true">+IF(OFFSET('Sanitation Data'!$I$32,0,10*ROW('Sanitation Data'!I194))="","",OFFSET('Sanitation Data'!$I$32,0,10*ROW('Sanitation Data'!I194)))</f>
        <v/>
      </c>
      <c r="DO200" s="284" t="str">
        <f ca="true">+IF(OFFSET('Hygiene Data'!$D$11,0,10*ROW('Hygiene Data'!D194))="","",OFFSET('Hygiene Data'!$D$11,0,10*ROW('Hygiene Data'!D194)))</f>
        <v/>
      </c>
      <c r="DP200" s="284" t="str">
        <f ca="true">+IF(OFFSET('Hygiene Data'!$D$12,0,10*ROW('Hygiene Data'!D194))="","",OFFSET('Hygiene Data'!$D$12,0,10*ROW('Hygiene Data'!D194)))</f>
        <v/>
      </c>
      <c r="DQ200" s="284" t="str">
        <f ca="true">+IF(OFFSET('Hygiene Data'!$D$13,0,10*ROW('Hygiene Data'!D194))="","",OFFSET('Hygiene Data'!$D$13,0,10*ROW('Hygiene Data'!D194)))</f>
        <v/>
      </c>
      <c r="DR200" s="284" t="str">
        <f ca="true">+IF(OFFSET('Hygiene Data'!$E$11,0,10*ROW('Hygiene Data'!E194))="","",OFFSET('Hygiene Data'!$E$11,0,10*ROW('Hygiene Data'!E194)))</f>
        <v/>
      </c>
      <c r="DS200" s="284" t="str">
        <f ca="true">+IF(OFFSET('Hygiene Data'!$E$12,0,10*ROW('Hygiene Data'!E194))="","",OFFSET('Hygiene Data'!$E$12,0,10*ROW('Hygiene Data'!E194)))</f>
        <v/>
      </c>
      <c r="DT200" s="284" t="str">
        <f ca="true">+IF(OFFSET('Hygiene Data'!$E$13,0,10*ROW('Hygiene Data'!E194))="","",OFFSET('Hygiene Data'!$E$13,0,10*ROW('Hygiene Data'!E194)))</f>
        <v/>
      </c>
      <c r="DU200" s="284" t="str">
        <f ca="true">+IF(OFFSET('Hygiene Data'!$F$11,0,10*ROW('Hygiene Data'!F194))="","",OFFSET('Hygiene Data'!$F$11,0,10*ROW('Hygiene Data'!F194)))</f>
        <v/>
      </c>
      <c r="DV200" s="284" t="str">
        <f ca="true">+IF(OFFSET('Hygiene Data'!$F$12,0,10*ROW('Hygiene Data'!F194))="","",OFFSET('Hygiene Data'!$F$12,0,10*ROW('Hygiene Data'!F194)))</f>
        <v/>
      </c>
      <c r="DW200" s="284" t="str">
        <f ca="true">+IF(OFFSET('Hygiene Data'!$F$13,0,10*ROW('Hygiene Data'!F194))="","",OFFSET('Hygiene Data'!$F$13,0,10*ROW('Hygiene Data'!F194)))</f>
        <v/>
      </c>
      <c r="DX200" s="284" t="str">
        <f ca="true">+IF(OFFSET('Hygiene Data'!$G$11,0,10*ROW('Hygiene Data'!G194))="","",OFFSET('Hygiene Data'!$G$11,0,10*ROW('Hygiene Data'!G194)))</f>
        <v/>
      </c>
      <c r="DY200" s="284" t="str">
        <f ca="true">+IF(OFFSET('Hygiene Data'!$G$12,0,10*ROW('Hygiene Data'!G194))="","",OFFSET('Hygiene Data'!$G$12,0,10*ROW('Hygiene Data'!G194)))</f>
        <v/>
      </c>
      <c r="DZ200" s="284" t="str">
        <f ca="true">+IF(OFFSET('Hygiene Data'!$G$13,0,10*ROW('Hygiene Data'!G194))="","",OFFSET('Hygiene Data'!$G$13,0,10*ROW('Hygiene Data'!G194)))</f>
        <v/>
      </c>
      <c r="EA200" s="284" t="str">
        <f ca="true">+IF(OFFSET('Hygiene Data'!$H$11,0,10*ROW('Hygiene Data'!H194))="","",OFFSET('Hygiene Data'!$H$11,0,10*ROW('Hygiene Data'!H194)))</f>
        <v/>
      </c>
      <c r="EB200" s="284" t="str">
        <f ca="true">+IF(OFFSET('Hygiene Data'!$H$12,0,10*ROW('Hygiene Data'!H194))="","",OFFSET('Hygiene Data'!$H$12,0,10*ROW('Hygiene Data'!H194)))</f>
        <v/>
      </c>
      <c r="EC200" s="284" t="str">
        <f ca="true">+IF(OFFSET('Hygiene Data'!$H$13,0,10*ROW('Hygiene Data'!H194))="","",OFFSET('Hygiene Data'!$H$13,0,10*ROW('Hygiene Data'!H194)))</f>
        <v/>
      </c>
      <c r="ED200" s="284" t="str">
        <f ca="true">+IF(OFFSET('Hygiene Data'!$I$11,0,10*ROW('Hygiene Data'!I194))="","",OFFSET('Hygiene Data'!$I$11,0,10*ROW('Hygiene Data'!I194)))</f>
        <v/>
      </c>
      <c r="EE200" s="284" t="str">
        <f ca="true">+IF(OFFSET('Hygiene Data'!$I$12,0,10*ROW('Hygiene Data'!I194))="","",OFFSET('Hygiene Data'!$I$12,0,10*ROW('Hygiene Data'!I194)))</f>
        <v/>
      </c>
      <c r="EF200" s="284"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9"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4"/>
      <c r="BS201" s="284" t="str">
        <f ca="true">+IF(OFFSET('Water Data'!$D$27,0,10*ROW('Water Data'!D195))="","",OFFSET('Water Data'!$D$27,0,10*ROW('Water Data'!D195)))</f>
        <v/>
      </c>
      <c r="BT201" s="284" t="str">
        <f ca="true">+IF(OFFSET('Water Data'!$D$28,0,10*ROW('Water Data'!D195))="","",OFFSET('Water Data'!$D$28,0,10*ROW('Water Data'!D195)))</f>
        <v/>
      </c>
      <c r="BU201" s="284" t="str">
        <f ca="true">+IF(OFFSET('Water Data'!$D$29,0,10*ROW('Water Data'!D195))="","",OFFSET('Water Data'!$D$29,0,10*ROW('Water Data'!D195)))</f>
        <v/>
      </c>
      <c r="BV201" s="284" t="str">
        <f ca="true">+IF(OFFSET('Water Data'!$E$27,0,10*ROW('Water Data'!E195))="","",OFFSET('Water Data'!$E$27,0,10*ROW('Water Data'!E195)))</f>
        <v/>
      </c>
      <c r="BW201" s="284" t="str">
        <f ca="true">+IF(OFFSET('Water Data'!$E$28,0,10*ROW('Water Data'!E195))="","",OFFSET('Water Data'!$E$28,0,10*ROW('Water Data'!E195)))</f>
        <v/>
      </c>
      <c r="BX201" s="284" t="str">
        <f ca="true">+IF(OFFSET('Water Data'!$E$29,0,10*ROW('Water Data'!E195))="","",OFFSET('Water Data'!$E$29,0,10*ROW('Water Data'!E195)))</f>
        <v/>
      </c>
      <c r="BY201" s="284" t="str">
        <f ca="true">+IF(OFFSET('Water Data'!$F$27,0,10*ROW('Water Data'!F195))="","",OFFSET('Water Data'!$F$27,0,10*ROW('Water Data'!F195)))</f>
        <v/>
      </c>
      <c r="BZ201" s="284" t="str">
        <f ca="true">+IF(OFFSET('Water Data'!$F$28,0,10*ROW('Water Data'!F195))="","",OFFSET('Water Data'!$F$28,0,10*ROW('Water Data'!F195)))</f>
        <v/>
      </c>
      <c r="CA201" s="284" t="str">
        <f ca="true">+IF(OFFSET('Water Data'!$F$29,0,10*ROW('Water Data'!F195))="","",OFFSET('Water Data'!$F$29,0,10*ROW('Water Data'!F195)))</f>
        <v/>
      </c>
      <c r="CB201" s="284" t="str">
        <f ca="true">+IF(OFFSET('Water Data'!$G$27,0,10*ROW('Water Data'!G195))="","",OFFSET('Water Data'!$G$27,0,10*ROW('Water Data'!G195)))</f>
        <v/>
      </c>
      <c r="CC201" s="284" t="str">
        <f ca="true">+IF(OFFSET('Water Data'!$G$28,0,10*ROW('Water Data'!G195))="","",OFFSET('Water Data'!$G$28,0,10*ROW('Water Data'!G195)))</f>
        <v/>
      </c>
      <c r="CD201" s="284" t="str">
        <f ca="true">+IF(OFFSET('Water Data'!$G$29,0,10*ROW('Water Data'!G195))="","",OFFSET('Water Data'!$G$29,0,10*ROW('Water Data'!G195)))</f>
        <v/>
      </c>
      <c r="CE201" s="284" t="str">
        <f ca="true">+IF(OFFSET('Water Data'!$H$27,0,10*ROW('Water Data'!H195))="","",OFFSET('Water Data'!$H$27,0,10*ROW('Water Data'!H195)))</f>
        <v/>
      </c>
      <c r="CF201" s="284" t="str">
        <f ca="true">+IF(OFFSET('Water Data'!$H$28,0,10*ROW('Water Data'!H195))="","",OFFSET('Water Data'!$H$28,0,10*ROW('Water Data'!H195)))</f>
        <v/>
      </c>
      <c r="CG201" s="284" t="str">
        <f ca="true">+IF(OFFSET('Water Data'!$H$29,0,10*ROW('Water Data'!H195))="","",OFFSET('Water Data'!$H$29,0,10*ROW('Water Data'!H195)))</f>
        <v/>
      </c>
      <c r="CH201" s="284" t="str">
        <f ca="true">+IF(OFFSET('Water Data'!$I$27,0,10*ROW('Water Data'!I195))="","",OFFSET('Water Data'!$I$27,0,10*ROW('Water Data'!I195)))</f>
        <v/>
      </c>
      <c r="CI201" s="284" t="str">
        <f ca="true">+IF(OFFSET('Water Data'!$I$28,0,10*ROW('Water Data'!I195))="","",OFFSET('Water Data'!$I$28,0,10*ROW('Water Data'!I195)))</f>
        <v/>
      </c>
      <c r="CJ201" s="284" t="str">
        <f ca="true">+IF(OFFSET('Water Data'!$I$29,0,10*ROW('Water Data'!I195))="","",OFFSET('Water Data'!$I$29,0,10*ROW('Water Data'!I195)))</f>
        <v/>
      </c>
      <c r="CK201" s="284" t="str">
        <f ca="true">+IF(OFFSET('Sanitation Data'!$D$28,0,10*ROW('Sanitation Data'!D195))="","",OFFSET('Sanitation Data'!$D$28,0,10*ROW('Sanitation Data'!D195)))</f>
        <v/>
      </c>
      <c r="CL201" s="284" t="str">
        <f ca="true">+IF(OFFSET('Sanitation Data'!$D$29,0,10*ROW('Sanitation Data'!D195))="","",OFFSET('Sanitation Data'!$D$29,0,10*ROW('Sanitation Data'!D195)))</f>
        <v/>
      </c>
      <c r="CM201" s="284" t="str">
        <f ca="true">+IF(OFFSET('Sanitation Data'!$D$30,0,10*ROW('Sanitation Data'!D195))="","",OFFSET('Sanitation Data'!$D$30,0,10*ROW('Sanitation Data'!D195)))</f>
        <v/>
      </c>
      <c r="CN201" s="284" t="str">
        <f ca="true">+IF(OFFSET('Sanitation Data'!$D$31,0,10*ROW('Sanitation Data'!D195))="","",OFFSET('Sanitation Data'!$D$31,0,10*ROW('Sanitation Data'!D195)))</f>
        <v/>
      </c>
      <c r="CO201" s="284" t="str">
        <f ca="true">+IF(OFFSET('Sanitation Data'!$D$32,0,10*ROW('Sanitation Data'!D195))="","",OFFSET('Sanitation Data'!$D$32,0,10*ROW('Sanitation Data'!D195)))</f>
        <v/>
      </c>
      <c r="CP201" s="284" t="str">
        <f ca="true">+IF(OFFSET('Sanitation Data'!$E$28,0,10*ROW('Sanitation Data'!E195))="","",OFFSET('Sanitation Data'!$E$28,0,10*ROW('Sanitation Data'!E195)))</f>
        <v/>
      </c>
      <c r="CQ201" s="284" t="str">
        <f ca="true">+IF(OFFSET('Sanitation Data'!$E$29,0,10*ROW('Sanitation Data'!E195))="","",OFFSET('Sanitation Data'!$E$29,0,10*ROW('Sanitation Data'!E195)))</f>
        <v/>
      </c>
      <c r="CR201" s="284" t="str">
        <f ca="true">+IF(OFFSET('Sanitation Data'!$E$30,0,10*ROW('Sanitation Data'!E195))="","",OFFSET('Sanitation Data'!$E$30,0,10*ROW('Sanitation Data'!E195)))</f>
        <v/>
      </c>
      <c r="CS201" s="284" t="str">
        <f ca="true">+IF(OFFSET('Sanitation Data'!$E$31,0,10*ROW('Sanitation Data'!E195))="","",OFFSET('Sanitation Data'!$E$31,0,10*ROW('Sanitation Data'!E195)))</f>
        <v/>
      </c>
      <c r="CT201" s="284" t="str">
        <f ca="true">+IF(OFFSET('Sanitation Data'!$E$32,0,10*ROW('Sanitation Data'!E195))="","",OFFSET('Sanitation Data'!$E$32,0,10*ROW('Sanitation Data'!E195)))</f>
        <v/>
      </c>
      <c r="CU201" s="284" t="str">
        <f ca="true">+IF(OFFSET('Sanitation Data'!$F$28,0,10*ROW('Sanitation Data'!F195))="","",OFFSET('Sanitation Data'!$F$28,0,10*ROW('Sanitation Data'!F195)))</f>
        <v/>
      </c>
      <c r="CV201" s="284" t="str">
        <f ca="true">+IF(OFFSET('Sanitation Data'!$F$29,0,10*ROW('Sanitation Data'!F195))="","",OFFSET('Sanitation Data'!$F$29,0,10*ROW('Sanitation Data'!F195)))</f>
        <v/>
      </c>
      <c r="CW201" s="284" t="str">
        <f ca="true">+IF(OFFSET('Sanitation Data'!$F$30,0,10*ROW('Sanitation Data'!F195))="","",OFFSET('Sanitation Data'!$F$30,0,10*ROW('Sanitation Data'!F195)))</f>
        <v/>
      </c>
      <c r="CX201" s="284" t="str">
        <f ca="true">+IF(OFFSET('Sanitation Data'!$F$31,0,10*ROW('Sanitation Data'!F195))="","",OFFSET('Sanitation Data'!$F$31,0,10*ROW('Sanitation Data'!F195)))</f>
        <v/>
      </c>
      <c r="CY201" s="284" t="str">
        <f ca="true">+IF(OFFSET('Sanitation Data'!$F$32,0,10*ROW('Sanitation Data'!F195))="","",OFFSET('Sanitation Data'!$F$32,0,10*ROW('Sanitation Data'!F195)))</f>
        <v/>
      </c>
      <c r="CZ201" s="284" t="str">
        <f ca="true">+IF(OFFSET('Sanitation Data'!$G$28,0,10*ROW('Sanitation Data'!G195))="","",OFFSET('Sanitation Data'!$G$28,0,10*ROW('Sanitation Data'!G195)))</f>
        <v/>
      </c>
      <c r="DA201" s="284" t="str">
        <f ca="true">+IF(OFFSET('Sanitation Data'!$G$29,0,10*ROW('Sanitation Data'!G195))="","",OFFSET('Sanitation Data'!$G$29,0,10*ROW('Sanitation Data'!G195)))</f>
        <v/>
      </c>
      <c r="DB201" s="284" t="str">
        <f ca="true">+IF(OFFSET('Sanitation Data'!$G$30,0,10*ROW('Sanitation Data'!G195))="","",OFFSET('Sanitation Data'!$G$30,0,10*ROW('Sanitation Data'!G195)))</f>
        <v/>
      </c>
      <c r="DC201" s="284" t="str">
        <f ca="true">+IF(OFFSET('Sanitation Data'!$G$31,0,10*ROW('Sanitation Data'!G195))="","",OFFSET('Sanitation Data'!$G$31,0,10*ROW('Sanitation Data'!G195)))</f>
        <v/>
      </c>
      <c r="DD201" s="284" t="str">
        <f ca="true">+IF(OFFSET('Sanitation Data'!$G$32,0,10*ROW('Sanitation Data'!G195))="","",OFFSET('Sanitation Data'!$G$32,0,10*ROW('Sanitation Data'!G195)))</f>
        <v/>
      </c>
      <c r="DE201" s="284" t="str">
        <f ca="true">+IF(OFFSET('Sanitation Data'!$H$28,0,10*ROW('Sanitation Data'!H195))="","",OFFSET('Sanitation Data'!$H$28,0,10*ROW('Sanitation Data'!H195)))</f>
        <v/>
      </c>
      <c r="DF201" s="284" t="str">
        <f ca="true">+IF(OFFSET('Sanitation Data'!$H$29,0,10*ROW('Sanitation Data'!H195))="","",OFFSET('Sanitation Data'!$H$29,0,10*ROW('Sanitation Data'!H195)))</f>
        <v/>
      </c>
      <c r="DG201" s="284" t="str">
        <f ca="true">+IF(OFFSET('Sanitation Data'!$H$30,0,10*ROW('Sanitation Data'!H195))="","",OFFSET('Sanitation Data'!$H$30,0,10*ROW('Sanitation Data'!H195)))</f>
        <v/>
      </c>
      <c r="DH201" s="284" t="str">
        <f ca="true">+IF(OFFSET('Sanitation Data'!$H$31,0,10*ROW('Sanitation Data'!H195))="","",OFFSET('Sanitation Data'!$H$31,0,10*ROW('Sanitation Data'!H195)))</f>
        <v/>
      </c>
      <c r="DI201" s="284" t="str">
        <f ca="true">+IF(OFFSET('Sanitation Data'!$H$32,0,10*ROW('Sanitation Data'!H195))="","",OFFSET('Sanitation Data'!$H$32,0,10*ROW('Sanitation Data'!H195)))</f>
        <v/>
      </c>
      <c r="DJ201" s="284" t="str">
        <f ca="true">+IF(OFFSET('Sanitation Data'!$I$28,0,10*ROW('Sanitation Data'!I195))="","",OFFSET('Sanitation Data'!$I$28,0,10*ROW('Sanitation Data'!I195)))</f>
        <v/>
      </c>
      <c r="DK201" s="284" t="str">
        <f ca="true">+IF(OFFSET('Sanitation Data'!$I$29,0,10*ROW('Sanitation Data'!I195))="","",OFFSET('Sanitation Data'!$I$29,0,10*ROW('Sanitation Data'!I195)))</f>
        <v/>
      </c>
      <c r="DL201" s="284" t="str">
        <f ca="true">+IF(OFFSET('Sanitation Data'!$I$30,0,10*ROW('Sanitation Data'!I195))="","",OFFSET('Sanitation Data'!$I$30,0,10*ROW('Sanitation Data'!I195)))</f>
        <v/>
      </c>
      <c r="DM201" s="284" t="str">
        <f ca="true">+IF(OFFSET('Sanitation Data'!$I$31,0,10*ROW('Sanitation Data'!I195))="","",OFFSET('Sanitation Data'!$I$31,0,10*ROW('Sanitation Data'!I195)))</f>
        <v/>
      </c>
      <c r="DN201" s="284" t="str">
        <f ca="true">+IF(OFFSET('Sanitation Data'!$I$32,0,10*ROW('Sanitation Data'!I195))="","",OFFSET('Sanitation Data'!$I$32,0,10*ROW('Sanitation Data'!I195)))</f>
        <v/>
      </c>
      <c r="DO201" s="284" t="str">
        <f ca="true">+IF(OFFSET('Hygiene Data'!$D$11,0,10*ROW('Hygiene Data'!D195))="","",OFFSET('Hygiene Data'!$D$11,0,10*ROW('Hygiene Data'!D195)))</f>
        <v/>
      </c>
      <c r="DP201" s="284" t="str">
        <f ca="true">+IF(OFFSET('Hygiene Data'!$D$12,0,10*ROW('Hygiene Data'!D195))="","",OFFSET('Hygiene Data'!$D$12,0,10*ROW('Hygiene Data'!D195)))</f>
        <v/>
      </c>
      <c r="DQ201" s="284" t="str">
        <f ca="true">+IF(OFFSET('Hygiene Data'!$D$13,0,10*ROW('Hygiene Data'!D195))="","",OFFSET('Hygiene Data'!$D$13,0,10*ROW('Hygiene Data'!D195)))</f>
        <v/>
      </c>
      <c r="DR201" s="284" t="str">
        <f ca="true">+IF(OFFSET('Hygiene Data'!$E$11,0,10*ROW('Hygiene Data'!E195))="","",OFFSET('Hygiene Data'!$E$11,0,10*ROW('Hygiene Data'!E195)))</f>
        <v/>
      </c>
      <c r="DS201" s="284" t="str">
        <f ca="true">+IF(OFFSET('Hygiene Data'!$E$12,0,10*ROW('Hygiene Data'!E195))="","",OFFSET('Hygiene Data'!$E$12,0,10*ROW('Hygiene Data'!E195)))</f>
        <v/>
      </c>
      <c r="DT201" s="284" t="str">
        <f ca="true">+IF(OFFSET('Hygiene Data'!$E$13,0,10*ROW('Hygiene Data'!E195))="","",OFFSET('Hygiene Data'!$E$13,0,10*ROW('Hygiene Data'!E195)))</f>
        <v/>
      </c>
      <c r="DU201" s="284" t="str">
        <f ca="true">+IF(OFFSET('Hygiene Data'!$F$11,0,10*ROW('Hygiene Data'!F195))="","",OFFSET('Hygiene Data'!$F$11,0,10*ROW('Hygiene Data'!F195)))</f>
        <v/>
      </c>
      <c r="DV201" s="284" t="str">
        <f ca="true">+IF(OFFSET('Hygiene Data'!$F$12,0,10*ROW('Hygiene Data'!F195))="","",OFFSET('Hygiene Data'!$F$12,0,10*ROW('Hygiene Data'!F195)))</f>
        <v/>
      </c>
      <c r="DW201" s="284" t="str">
        <f ca="true">+IF(OFFSET('Hygiene Data'!$F$13,0,10*ROW('Hygiene Data'!F195))="","",OFFSET('Hygiene Data'!$F$13,0,10*ROW('Hygiene Data'!F195)))</f>
        <v/>
      </c>
      <c r="DX201" s="284" t="str">
        <f ca="true">+IF(OFFSET('Hygiene Data'!$G$11,0,10*ROW('Hygiene Data'!G195))="","",OFFSET('Hygiene Data'!$G$11,0,10*ROW('Hygiene Data'!G195)))</f>
        <v/>
      </c>
      <c r="DY201" s="284" t="str">
        <f ca="true">+IF(OFFSET('Hygiene Data'!$G$12,0,10*ROW('Hygiene Data'!G195))="","",OFFSET('Hygiene Data'!$G$12,0,10*ROW('Hygiene Data'!G195)))</f>
        <v/>
      </c>
      <c r="DZ201" s="284" t="str">
        <f ca="true">+IF(OFFSET('Hygiene Data'!$G$13,0,10*ROW('Hygiene Data'!G195))="","",OFFSET('Hygiene Data'!$G$13,0,10*ROW('Hygiene Data'!G195)))</f>
        <v/>
      </c>
      <c r="EA201" s="284" t="str">
        <f ca="true">+IF(OFFSET('Hygiene Data'!$H$11,0,10*ROW('Hygiene Data'!H195))="","",OFFSET('Hygiene Data'!$H$11,0,10*ROW('Hygiene Data'!H195)))</f>
        <v/>
      </c>
      <c r="EB201" s="284" t="str">
        <f ca="true">+IF(OFFSET('Hygiene Data'!$H$12,0,10*ROW('Hygiene Data'!H195))="","",OFFSET('Hygiene Data'!$H$12,0,10*ROW('Hygiene Data'!H195)))</f>
        <v/>
      </c>
      <c r="EC201" s="284" t="str">
        <f ca="true">+IF(OFFSET('Hygiene Data'!$H$13,0,10*ROW('Hygiene Data'!H195))="","",OFFSET('Hygiene Data'!$H$13,0,10*ROW('Hygiene Data'!H195)))</f>
        <v/>
      </c>
      <c r="ED201" s="284" t="str">
        <f ca="true">+IF(OFFSET('Hygiene Data'!$I$11,0,10*ROW('Hygiene Data'!I195))="","",OFFSET('Hygiene Data'!$I$11,0,10*ROW('Hygiene Data'!I195)))</f>
        <v/>
      </c>
      <c r="EE201" s="284" t="str">
        <f ca="true">+IF(OFFSET('Hygiene Data'!$I$12,0,10*ROW('Hygiene Data'!I195))="","",OFFSET('Hygiene Data'!$I$12,0,10*ROW('Hygiene Data'!I195)))</f>
        <v/>
      </c>
      <c r="EF201" s="284"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9"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4"/>
      <c r="BS202" s="284" t="str">
        <f ca="true">+IF(OFFSET('Water Data'!$D$27,0,10*ROW('Water Data'!D196))="","",OFFSET('Water Data'!$D$27,0,10*ROW('Water Data'!D196)))</f>
        <v/>
      </c>
      <c r="BT202" s="284" t="str">
        <f ca="true">+IF(OFFSET('Water Data'!$D$28,0,10*ROW('Water Data'!D196))="","",OFFSET('Water Data'!$D$28,0,10*ROW('Water Data'!D196)))</f>
        <v/>
      </c>
      <c r="BU202" s="284" t="str">
        <f ca="true">+IF(OFFSET('Water Data'!$D$29,0,10*ROW('Water Data'!D196))="","",OFFSET('Water Data'!$D$29,0,10*ROW('Water Data'!D196)))</f>
        <v/>
      </c>
      <c r="BV202" s="284" t="str">
        <f ca="true">+IF(OFFSET('Water Data'!$E$27,0,10*ROW('Water Data'!E196))="","",OFFSET('Water Data'!$E$27,0,10*ROW('Water Data'!E196)))</f>
        <v/>
      </c>
      <c r="BW202" s="284" t="str">
        <f ca="true">+IF(OFFSET('Water Data'!$E$28,0,10*ROW('Water Data'!E196))="","",OFFSET('Water Data'!$E$28,0,10*ROW('Water Data'!E196)))</f>
        <v/>
      </c>
      <c r="BX202" s="284" t="str">
        <f ca="true">+IF(OFFSET('Water Data'!$E$29,0,10*ROW('Water Data'!E196))="","",OFFSET('Water Data'!$E$29,0,10*ROW('Water Data'!E196)))</f>
        <v/>
      </c>
      <c r="BY202" s="284" t="str">
        <f ca="true">+IF(OFFSET('Water Data'!$F$27,0,10*ROW('Water Data'!F196))="","",OFFSET('Water Data'!$F$27,0,10*ROW('Water Data'!F196)))</f>
        <v/>
      </c>
      <c r="BZ202" s="284" t="str">
        <f ca="true">+IF(OFFSET('Water Data'!$F$28,0,10*ROW('Water Data'!F196))="","",OFFSET('Water Data'!$F$28,0,10*ROW('Water Data'!F196)))</f>
        <v/>
      </c>
      <c r="CA202" s="284" t="str">
        <f ca="true">+IF(OFFSET('Water Data'!$F$29,0,10*ROW('Water Data'!F196))="","",OFFSET('Water Data'!$F$29,0,10*ROW('Water Data'!F196)))</f>
        <v/>
      </c>
      <c r="CB202" s="284" t="str">
        <f ca="true">+IF(OFFSET('Water Data'!$G$27,0,10*ROW('Water Data'!G196))="","",OFFSET('Water Data'!$G$27,0,10*ROW('Water Data'!G196)))</f>
        <v/>
      </c>
      <c r="CC202" s="284" t="str">
        <f ca="true">+IF(OFFSET('Water Data'!$G$28,0,10*ROW('Water Data'!G196))="","",OFFSET('Water Data'!$G$28,0,10*ROW('Water Data'!G196)))</f>
        <v/>
      </c>
      <c r="CD202" s="284" t="str">
        <f ca="true">+IF(OFFSET('Water Data'!$G$29,0,10*ROW('Water Data'!G196))="","",OFFSET('Water Data'!$G$29,0,10*ROW('Water Data'!G196)))</f>
        <v/>
      </c>
      <c r="CE202" s="284" t="str">
        <f ca="true">+IF(OFFSET('Water Data'!$H$27,0,10*ROW('Water Data'!H196))="","",OFFSET('Water Data'!$H$27,0,10*ROW('Water Data'!H196)))</f>
        <v/>
      </c>
      <c r="CF202" s="284" t="str">
        <f ca="true">+IF(OFFSET('Water Data'!$H$28,0,10*ROW('Water Data'!H196))="","",OFFSET('Water Data'!$H$28,0,10*ROW('Water Data'!H196)))</f>
        <v/>
      </c>
      <c r="CG202" s="284" t="str">
        <f ca="true">+IF(OFFSET('Water Data'!$H$29,0,10*ROW('Water Data'!H196))="","",OFFSET('Water Data'!$H$29,0,10*ROW('Water Data'!H196)))</f>
        <v/>
      </c>
      <c r="CH202" s="284" t="str">
        <f ca="true">+IF(OFFSET('Water Data'!$I$27,0,10*ROW('Water Data'!I196))="","",OFFSET('Water Data'!$I$27,0,10*ROW('Water Data'!I196)))</f>
        <v/>
      </c>
      <c r="CI202" s="284" t="str">
        <f ca="true">+IF(OFFSET('Water Data'!$I$28,0,10*ROW('Water Data'!I196))="","",OFFSET('Water Data'!$I$28,0,10*ROW('Water Data'!I196)))</f>
        <v/>
      </c>
      <c r="CJ202" s="284" t="str">
        <f ca="true">+IF(OFFSET('Water Data'!$I$29,0,10*ROW('Water Data'!I196))="","",OFFSET('Water Data'!$I$29,0,10*ROW('Water Data'!I196)))</f>
        <v/>
      </c>
      <c r="CK202" s="284" t="str">
        <f ca="true">+IF(OFFSET('Sanitation Data'!$D$28,0,10*ROW('Sanitation Data'!D196))="","",OFFSET('Sanitation Data'!$D$28,0,10*ROW('Sanitation Data'!D196)))</f>
        <v/>
      </c>
      <c r="CL202" s="284" t="str">
        <f ca="true">+IF(OFFSET('Sanitation Data'!$D$29,0,10*ROW('Sanitation Data'!D196))="","",OFFSET('Sanitation Data'!$D$29,0,10*ROW('Sanitation Data'!D196)))</f>
        <v/>
      </c>
      <c r="CM202" s="284" t="str">
        <f ca="true">+IF(OFFSET('Sanitation Data'!$D$30,0,10*ROW('Sanitation Data'!D196))="","",OFFSET('Sanitation Data'!$D$30,0,10*ROW('Sanitation Data'!D196)))</f>
        <v/>
      </c>
      <c r="CN202" s="284" t="str">
        <f ca="true">+IF(OFFSET('Sanitation Data'!$D$31,0,10*ROW('Sanitation Data'!D196))="","",OFFSET('Sanitation Data'!$D$31,0,10*ROW('Sanitation Data'!D196)))</f>
        <v/>
      </c>
      <c r="CO202" s="284" t="str">
        <f ca="true">+IF(OFFSET('Sanitation Data'!$D$32,0,10*ROW('Sanitation Data'!D196))="","",OFFSET('Sanitation Data'!$D$32,0,10*ROW('Sanitation Data'!D196)))</f>
        <v/>
      </c>
      <c r="CP202" s="284" t="str">
        <f ca="true">+IF(OFFSET('Sanitation Data'!$E$28,0,10*ROW('Sanitation Data'!E196))="","",OFFSET('Sanitation Data'!$E$28,0,10*ROW('Sanitation Data'!E196)))</f>
        <v/>
      </c>
      <c r="CQ202" s="284" t="str">
        <f ca="true">+IF(OFFSET('Sanitation Data'!$E$29,0,10*ROW('Sanitation Data'!E196))="","",OFFSET('Sanitation Data'!$E$29,0,10*ROW('Sanitation Data'!E196)))</f>
        <v/>
      </c>
      <c r="CR202" s="284" t="str">
        <f ca="true">+IF(OFFSET('Sanitation Data'!$E$30,0,10*ROW('Sanitation Data'!E196))="","",OFFSET('Sanitation Data'!$E$30,0,10*ROW('Sanitation Data'!E196)))</f>
        <v/>
      </c>
      <c r="CS202" s="284" t="str">
        <f ca="true">+IF(OFFSET('Sanitation Data'!$E$31,0,10*ROW('Sanitation Data'!E196))="","",OFFSET('Sanitation Data'!$E$31,0,10*ROW('Sanitation Data'!E196)))</f>
        <v/>
      </c>
      <c r="CT202" s="284" t="str">
        <f ca="true">+IF(OFFSET('Sanitation Data'!$E$32,0,10*ROW('Sanitation Data'!E196))="","",OFFSET('Sanitation Data'!$E$32,0,10*ROW('Sanitation Data'!E196)))</f>
        <v/>
      </c>
      <c r="CU202" s="284" t="str">
        <f ca="true">+IF(OFFSET('Sanitation Data'!$F$28,0,10*ROW('Sanitation Data'!F196))="","",OFFSET('Sanitation Data'!$F$28,0,10*ROW('Sanitation Data'!F196)))</f>
        <v/>
      </c>
      <c r="CV202" s="284" t="str">
        <f ca="true">+IF(OFFSET('Sanitation Data'!$F$29,0,10*ROW('Sanitation Data'!F196))="","",OFFSET('Sanitation Data'!$F$29,0,10*ROW('Sanitation Data'!F196)))</f>
        <v/>
      </c>
      <c r="CW202" s="284" t="str">
        <f ca="true">+IF(OFFSET('Sanitation Data'!$F$30,0,10*ROW('Sanitation Data'!F196))="","",OFFSET('Sanitation Data'!$F$30,0,10*ROW('Sanitation Data'!F196)))</f>
        <v/>
      </c>
      <c r="CX202" s="284" t="str">
        <f ca="true">+IF(OFFSET('Sanitation Data'!$F$31,0,10*ROW('Sanitation Data'!F196))="","",OFFSET('Sanitation Data'!$F$31,0,10*ROW('Sanitation Data'!F196)))</f>
        <v/>
      </c>
      <c r="CY202" s="284" t="str">
        <f ca="true">+IF(OFFSET('Sanitation Data'!$F$32,0,10*ROW('Sanitation Data'!F196))="","",OFFSET('Sanitation Data'!$F$32,0,10*ROW('Sanitation Data'!F196)))</f>
        <v/>
      </c>
      <c r="CZ202" s="284" t="str">
        <f ca="true">+IF(OFFSET('Sanitation Data'!$G$28,0,10*ROW('Sanitation Data'!G196))="","",OFFSET('Sanitation Data'!$G$28,0,10*ROW('Sanitation Data'!G196)))</f>
        <v/>
      </c>
      <c r="DA202" s="284" t="str">
        <f ca="true">+IF(OFFSET('Sanitation Data'!$G$29,0,10*ROW('Sanitation Data'!G196))="","",OFFSET('Sanitation Data'!$G$29,0,10*ROW('Sanitation Data'!G196)))</f>
        <v/>
      </c>
      <c r="DB202" s="284" t="str">
        <f ca="true">+IF(OFFSET('Sanitation Data'!$G$30,0,10*ROW('Sanitation Data'!G196))="","",OFFSET('Sanitation Data'!$G$30,0,10*ROW('Sanitation Data'!G196)))</f>
        <v/>
      </c>
      <c r="DC202" s="284" t="str">
        <f ca="true">+IF(OFFSET('Sanitation Data'!$G$31,0,10*ROW('Sanitation Data'!G196))="","",OFFSET('Sanitation Data'!$G$31,0,10*ROW('Sanitation Data'!G196)))</f>
        <v/>
      </c>
      <c r="DD202" s="284" t="str">
        <f ca="true">+IF(OFFSET('Sanitation Data'!$G$32,0,10*ROW('Sanitation Data'!G196))="","",OFFSET('Sanitation Data'!$G$32,0,10*ROW('Sanitation Data'!G196)))</f>
        <v/>
      </c>
      <c r="DE202" s="284" t="str">
        <f ca="true">+IF(OFFSET('Sanitation Data'!$H$28,0,10*ROW('Sanitation Data'!H196))="","",OFFSET('Sanitation Data'!$H$28,0,10*ROW('Sanitation Data'!H196)))</f>
        <v/>
      </c>
      <c r="DF202" s="284" t="str">
        <f ca="true">+IF(OFFSET('Sanitation Data'!$H$29,0,10*ROW('Sanitation Data'!H196))="","",OFFSET('Sanitation Data'!$H$29,0,10*ROW('Sanitation Data'!H196)))</f>
        <v/>
      </c>
      <c r="DG202" s="284" t="str">
        <f ca="true">+IF(OFFSET('Sanitation Data'!$H$30,0,10*ROW('Sanitation Data'!H196))="","",OFFSET('Sanitation Data'!$H$30,0,10*ROW('Sanitation Data'!H196)))</f>
        <v/>
      </c>
      <c r="DH202" s="284" t="str">
        <f ca="true">+IF(OFFSET('Sanitation Data'!$H$31,0,10*ROW('Sanitation Data'!H196))="","",OFFSET('Sanitation Data'!$H$31,0,10*ROW('Sanitation Data'!H196)))</f>
        <v/>
      </c>
      <c r="DI202" s="284" t="str">
        <f ca="true">+IF(OFFSET('Sanitation Data'!$H$32,0,10*ROW('Sanitation Data'!H196))="","",OFFSET('Sanitation Data'!$H$32,0,10*ROW('Sanitation Data'!H196)))</f>
        <v/>
      </c>
      <c r="DJ202" s="284" t="str">
        <f ca="true">+IF(OFFSET('Sanitation Data'!$I$28,0,10*ROW('Sanitation Data'!I196))="","",OFFSET('Sanitation Data'!$I$28,0,10*ROW('Sanitation Data'!I196)))</f>
        <v/>
      </c>
      <c r="DK202" s="284" t="str">
        <f ca="true">+IF(OFFSET('Sanitation Data'!$I$29,0,10*ROW('Sanitation Data'!I196))="","",OFFSET('Sanitation Data'!$I$29,0,10*ROW('Sanitation Data'!I196)))</f>
        <v/>
      </c>
      <c r="DL202" s="284" t="str">
        <f ca="true">+IF(OFFSET('Sanitation Data'!$I$30,0,10*ROW('Sanitation Data'!I196))="","",OFFSET('Sanitation Data'!$I$30,0,10*ROW('Sanitation Data'!I196)))</f>
        <v/>
      </c>
      <c r="DM202" s="284" t="str">
        <f ca="true">+IF(OFFSET('Sanitation Data'!$I$31,0,10*ROW('Sanitation Data'!I196))="","",OFFSET('Sanitation Data'!$I$31,0,10*ROW('Sanitation Data'!I196)))</f>
        <v/>
      </c>
      <c r="DN202" s="284" t="str">
        <f ca="true">+IF(OFFSET('Sanitation Data'!$I$32,0,10*ROW('Sanitation Data'!I196))="","",OFFSET('Sanitation Data'!$I$32,0,10*ROW('Sanitation Data'!I196)))</f>
        <v/>
      </c>
      <c r="DO202" s="284" t="str">
        <f ca="true">+IF(OFFSET('Hygiene Data'!$D$11,0,10*ROW('Hygiene Data'!D196))="","",OFFSET('Hygiene Data'!$D$11,0,10*ROW('Hygiene Data'!D196)))</f>
        <v/>
      </c>
      <c r="DP202" s="284" t="str">
        <f ca="true">+IF(OFFSET('Hygiene Data'!$D$12,0,10*ROW('Hygiene Data'!D196))="","",OFFSET('Hygiene Data'!$D$12,0,10*ROW('Hygiene Data'!D196)))</f>
        <v/>
      </c>
      <c r="DQ202" s="284" t="str">
        <f ca="true">+IF(OFFSET('Hygiene Data'!$D$13,0,10*ROW('Hygiene Data'!D196))="","",OFFSET('Hygiene Data'!$D$13,0,10*ROW('Hygiene Data'!D196)))</f>
        <v/>
      </c>
      <c r="DR202" s="284" t="str">
        <f ca="true">+IF(OFFSET('Hygiene Data'!$E$11,0,10*ROW('Hygiene Data'!E196))="","",OFFSET('Hygiene Data'!$E$11,0,10*ROW('Hygiene Data'!E196)))</f>
        <v/>
      </c>
      <c r="DS202" s="284" t="str">
        <f ca="true">+IF(OFFSET('Hygiene Data'!$E$12,0,10*ROW('Hygiene Data'!E196))="","",OFFSET('Hygiene Data'!$E$12,0,10*ROW('Hygiene Data'!E196)))</f>
        <v/>
      </c>
      <c r="DT202" s="284" t="str">
        <f ca="true">+IF(OFFSET('Hygiene Data'!$E$13,0,10*ROW('Hygiene Data'!E196))="","",OFFSET('Hygiene Data'!$E$13,0,10*ROW('Hygiene Data'!E196)))</f>
        <v/>
      </c>
      <c r="DU202" s="284" t="str">
        <f ca="true">+IF(OFFSET('Hygiene Data'!$F$11,0,10*ROW('Hygiene Data'!F196))="","",OFFSET('Hygiene Data'!$F$11,0,10*ROW('Hygiene Data'!F196)))</f>
        <v/>
      </c>
      <c r="DV202" s="284" t="str">
        <f ca="true">+IF(OFFSET('Hygiene Data'!$F$12,0,10*ROW('Hygiene Data'!F196))="","",OFFSET('Hygiene Data'!$F$12,0,10*ROW('Hygiene Data'!F196)))</f>
        <v/>
      </c>
      <c r="DW202" s="284" t="str">
        <f ca="true">+IF(OFFSET('Hygiene Data'!$F$13,0,10*ROW('Hygiene Data'!F196))="","",OFFSET('Hygiene Data'!$F$13,0,10*ROW('Hygiene Data'!F196)))</f>
        <v/>
      </c>
      <c r="DX202" s="284" t="str">
        <f ca="true">+IF(OFFSET('Hygiene Data'!$G$11,0,10*ROW('Hygiene Data'!G196))="","",OFFSET('Hygiene Data'!$G$11,0,10*ROW('Hygiene Data'!G196)))</f>
        <v/>
      </c>
      <c r="DY202" s="284" t="str">
        <f ca="true">+IF(OFFSET('Hygiene Data'!$G$12,0,10*ROW('Hygiene Data'!G196))="","",OFFSET('Hygiene Data'!$G$12,0,10*ROW('Hygiene Data'!G196)))</f>
        <v/>
      </c>
      <c r="DZ202" s="284" t="str">
        <f ca="true">+IF(OFFSET('Hygiene Data'!$G$13,0,10*ROW('Hygiene Data'!G196))="","",OFFSET('Hygiene Data'!$G$13,0,10*ROW('Hygiene Data'!G196)))</f>
        <v/>
      </c>
      <c r="EA202" s="284" t="str">
        <f ca="true">+IF(OFFSET('Hygiene Data'!$H$11,0,10*ROW('Hygiene Data'!H196))="","",OFFSET('Hygiene Data'!$H$11,0,10*ROW('Hygiene Data'!H196)))</f>
        <v/>
      </c>
      <c r="EB202" s="284" t="str">
        <f ca="true">+IF(OFFSET('Hygiene Data'!$H$12,0,10*ROW('Hygiene Data'!H196))="","",OFFSET('Hygiene Data'!$H$12,0,10*ROW('Hygiene Data'!H196)))</f>
        <v/>
      </c>
      <c r="EC202" s="284" t="str">
        <f ca="true">+IF(OFFSET('Hygiene Data'!$H$13,0,10*ROW('Hygiene Data'!H196))="","",OFFSET('Hygiene Data'!$H$13,0,10*ROW('Hygiene Data'!H196)))</f>
        <v/>
      </c>
      <c r="ED202" s="284" t="str">
        <f ca="true">+IF(OFFSET('Hygiene Data'!$I$11,0,10*ROW('Hygiene Data'!I196))="","",OFFSET('Hygiene Data'!$I$11,0,10*ROW('Hygiene Data'!I196)))</f>
        <v/>
      </c>
      <c r="EE202" s="284" t="str">
        <f ca="true">+IF(OFFSET('Hygiene Data'!$I$12,0,10*ROW('Hygiene Data'!I196))="","",OFFSET('Hygiene Data'!$I$12,0,10*ROW('Hygiene Data'!I196)))</f>
        <v/>
      </c>
      <c r="EF202" s="284"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9"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4"/>
      <c r="BS203" s="284" t="str">
        <f ca="true">+IF(OFFSET('Water Data'!$D$27,0,10*ROW('Water Data'!D197))="","",OFFSET('Water Data'!$D$27,0,10*ROW('Water Data'!D197)))</f>
        <v/>
      </c>
      <c r="BT203" s="284" t="str">
        <f ca="true">+IF(OFFSET('Water Data'!$D$28,0,10*ROW('Water Data'!D197))="","",OFFSET('Water Data'!$D$28,0,10*ROW('Water Data'!D197)))</f>
        <v/>
      </c>
      <c r="BU203" s="284" t="str">
        <f ca="true">+IF(OFFSET('Water Data'!$D$29,0,10*ROW('Water Data'!D197))="","",OFFSET('Water Data'!$D$29,0,10*ROW('Water Data'!D197)))</f>
        <v/>
      </c>
      <c r="BV203" s="284" t="str">
        <f ca="true">+IF(OFFSET('Water Data'!$E$27,0,10*ROW('Water Data'!E197))="","",OFFSET('Water Data'!$E$27,0,10*ROW('Water Data'!E197)))</f>
        <v/>
      </c>
      <c r="BW203" s="284" t="str">
        <f ca="true">+IF(OFFSET('Water Data'!$E$28,0,10*ROW('Water Data'!E197))="","",OFFSET('Water Data'!$E$28,0,10*ROW('Water Data'!E197)))</f>
        <v/>
      </c>
      <c r="BX203" s="284" t="str">
        <f ca="true">+IF(OFFSET('Water Data'!$E$29,0,10*ROW('Water Data'!E197))="","",OFFSET('Water Data'!$E$29,0,10*ROW('Water Data'!E197)))</f>
        <v/>
      </c>
      <c r="BY203" s="284" t="str">
        <f ca="true">+IF(OFFSET('Water Data'!$F$27,0,10*ROW('Water Data'!F197))="","",OFFSET('Water Data'!$F$27,0,10*ROW('Water Data'!F197)))</f>
        <v/>
      </c>
      <c r="BZ203" s="284" t="str">
        <f ca="true">+IF(OFFSET('Water Data'!$F$28,0,10*ROW('Water Data'!F197))="","",OFFSET('Water Data'!$F$28,0,10*ROW('Water Data'!F197)))</f>
        <v/>
      </c>
      <c r="CA203" s="284" t="str">
        <f ca="true">+IF(OFFSET('Water Data'!$F$29,0,10*ROW('Water Data'!F197))="","",OFFSET('Water Data'!$F$29,0,10*ROW('Water Data'!F197)))</f>
        <v/>
      </c>
      <c r="CB203" s="284" t="str">
        <f ca="true">+IF(OFFSET('Water Data'!$G$27,0,10*ROW('Water Data'!G197))="","",OFFSET('Water Data'!$G$27,0,10*ROW('Water Data'!G197)))</f>
        <v/>
      </c>
      <c r="CC203" s="284" t="str">
        <f ca="true">+IF(OFFSET('Water Data'!$G$28,0,10*ROW('Water Data'!G197))="","",OFFSET('Water Data'!$G$28,0,10*ROW('Water Data'!G197)))</f>
        <v/>
      </c>
      <c r="CD203" s="284" t="str">
        <f ca="true">+IF(OFFSET('Water Data'!$G$29,0,10*ROW('Water Data'!G197))="","",OFFSET('Water Data'!$G$29,0,10*ROW('Water Data'!G197)))</f>
        <v/>
      </c>
      <c r="CE203" s="284" t="str">
        <f ca="true">+IF(OFFSET('Water Data'!$H$27,0,10*ROW('Water Data'!H197))="","",OFFSET('Water Data'!$H$27,0,10*ROW('Water Data'!H197)))</f>
        <v/>
      </c>
      <c r="CF203" s="284" t="str">
        <f ca="true">+IF(OFFSET('Water Data'!$H$28,0,10*ROW('Water Data'!H197))="","",OFFSET('Water Data'!$H$28,0,10*ROW('Water Data'!H197)))</f>
        <v/>
      </c>
      <c r="CG203" s="284" t="str">
        <f ca="true">+IF(OFFSET('Water Data'!$H$29,0,10*ROW('Water Data'!H197))="","",OFFSET('Water Data'!$H$29,0,10*ROW('Water Data'!H197)))</f>
        <v/>
      </c>
      <c r="CH203" s="284" t="str">
        <f ca="true">+IF(OFFSET('Water Data'!$I$27,0,10*ROW('Water Data'!I197))="","",OFFSET('Water Data'!$I$27,0,10*ROW('Water Data'!I197)))</f>
        <v/>
      </c>
      <c r="CI203" s="284" t="str">
        <f ca="true">+IF(OFFSET('Water Data'!$I$28,0,10*ROW('Water Data'!I197))="","",OFFSET('Water Data'!$I$28,0,10*ROW('Water Data'!I197)))</f>
        <v/>
      </c>
      <c r="CJ203" s="284" t="str">
        <f ca="true">+IF(OFFSET('Water Data'!$I$29,0,10*ROW('Water Data'!I197))="","",OFFSET('Water Data'!$I$29,0,10*ROW('Water Data'!I197)))</f>
        <v/>
      </c>
      <c r="CK203" s="284" t="str">
        <f ca="true">+IF(OFFSET('Sanitation Data'!$D$28,0,10*ROW('Sanitation Data'!D197))="","",OFFSET('Sanitation Data'!$D$28,0,10*ROW('Sanitation Data'!D197)))</f>
        <v/>
      </c>
      <c r="CL203" s="284" t="str">
        <f ca="true">+IF(OFFSET('Sanitation Data'!$D$29,0,10*ROW('Sanitation Data'!D197))="","",OFFSET('Sanitation Data'!$D$29,0,10*ROW('Sanitation Data'!D197)))</f>
        <v/>
      </c>
      <c r="CM203" s="284" t="str">
        <f ca="true">+IF(OFFSET('Sanitation Data'!$D$30,0,10*ROW('Sanitation Data'!D197))="","",OFFSET('Sanitation Data'!$D$30,0,10*ROW('Sanitation Data'!D197)))</f>
        <v/>
      </c>
      <c r="CN203" s="284" t="str">
        <f ca="true">+IF(OFFSET('Sanitation Data'!$D$31,0,10*ROW('Sanitation Data'!D197))="","",OFFSET('Sanitation Data'!$D$31,0,10*ROW('Sanitation Data'!D197)))</f>
        <v/>
      </c>
      <c r="CO203" s="284" t="str">
        <f ca="true">+IF(OFFSET('Sanitation Data'!$D$32,0,10*ROW('Sanitation Data'!D197))="","",OFFSET('Sanitation Data'!$D$32,0,10*ROW('Sanitation Data'!D197)))</f>
        <v/>
      </c>
      <c r="CP203" s="284" t="str">
        <f ca="true">+IF(OFFSET('Sanitation Data'!$E$28,0,10*ROW('Sanitation Data'!E197))="","",OFFSET('Sanitation Data'!$E$28,0,10*ROW('Sanitation Data'!E197)))</f>
        <v/>
      </c>
      <c r="CQ203" s="284" t="str">
        <f ca="true">+IF(OFFSET('Sanitation Data'!$E$29,0,10*ROW('Sanitation Data'!E197))="","",OFFSET('Sanitation Data'!$E$29,0,10*ROW('Sanitation Data'!E197)))</f>
        <v/>
      </c>
      <c r="CR203" s="284" t="str">
        <f ca="true">+IF(OFFSET('Sanitation Data'!$E$30,0,10*ROW('Sanitation Data'!E197))="","",OFFSET('Sanitation Data'!$E$30,0,10*ROW('Sanitation Data'!E197)))</f>
        <v/>
      </c>
      <c r="CS203" s="284" t="str">
        <f ca="true">+IF(OFFSET('Sanitation Data'!$E$31,0,10*ROW('Sanitation Data'!E197))="","",OFFSET('Sanitation Data'!$E$31,0,10*ROW('Sanitation Data'!E197)))</f>
        <v/>
      </c>
      <c r="CT203" s="284" t="str">
        <f ca="true">+IF(OFFSET('Sanitation Data'!$E$32,0,10*ROW('Sanitation Data'!E197))="","",OFFSET('Sanitation Data'!$E$32,0,10*ROW('Sanitation Data'!E197)))</f>
        <v/>
      </c>
      <c r="CU203" s="284" t="str">
        <f ca="true">+IF(OFFSET('Sanitation Data'!$F$28,0,10*ROW('Sanitation Data'!F197))="","",OFFSET('Sanitation Data'!$F$28,0,10*ROW('Sanitation Data'!F197)))</f>
        <v/>
      </c>
      <c r="CV203" s="284" t="str">
        <f ca="true">+IF(OFFSET('Sanitation Data'!$F$29,0,10*ROW('Sanitation Data'!F197))="","",OFFSET('Sanitation Data'!$F$29,0,10*ROW('Sanitation Data'!F197)))</f>
        <v/>
      </c>
      <c r="CW203" s="284" t="str">
        <f ca="true">+IF(OFFSET('Sanitation Data'!$F$30,0,10*ROW('Sanitation Data'!F197))="","",OFFSET('Sanitation Data'!$F$30,0,10*ROW('Sanitation Data'!F197)))</f>
        <v/>
      </c>
      <c r="CX203" s="284" t="str">
        <f ca="true">+IF(OFFSET('Sanitation Data'!$F$31,0,10*ROW('Sanitation Data'!F197))="","",OFFSET('Sanitation Data'!$F$31,0,10*ROW('Sanitation Data'!F197)))</f>
        <v/>
      </c>
      <c r="CY203" s="284" t="str">
        <f ca="true">+IF(OFFSET('Sanitation Data'!$F$32,0,10*ROW('Sanitation Data'!F197))="","",OFFSET('Sanitation Data'!$F$32,0,10*ROW('Sanitation Data'!F197)))</f>
        <v/>
      </c>
      <c r="CZ203" s="284" t="str">
        <f ca="true">+IF(OFFSET('Sanitation Data'!$G$28,0,10*ROW('Sanitation Data'!G197))="","",OFFSET('Sanitation Data'!$G$28,0,10*ROW('Sanitation Data'!G197)))</f>
        <v/>
      </c>
      <c r="DA203" s="284" t="str">
        <f ca="true">+IF(OFFSET('Sanitation Data'!$G$29,0,10*ROW('Sanitation Data'!G197))="","",OFFSET('Sanitation Data'!$G$29,0,10*ROW('Sanitation Data'!G197)))</f>
        <v/>
      </c>
      <c r="DB203" s="284" t="str">
        <f ca="true">+IF(OFFSET('Sanitation Data'!$G$30,0,10*ROW('Sanitation Data'!G197))="","",OFFSET('Sanitation Data'!$G$30,0,10*ROW('Sanitation Data'!G197)))</f>
        <v/>
      </c>
      <c r="DC203" s="284" t="str">
        <f ca="true">+IF(OFFSET('Sanitation Data'!$G$31,0,10*ROW('Sanitation Data'!G197))="","",OFFSET('Sanitation Data'!$G$31,0,10*ROW('Sanitation Data'!G197)))</f>
        <v/>
      </c>
      <c r="DD203" s="284" t="str">
        <f ca="true">+IF(OFFSET('Sanitation Data'!$G$32,0,10*ROW('Sanitation Data'!G197))="","",OFFSET('Sanitation Data'!$G$32,0,10*ROW('Sanitation Data'!G197)))</f>
        <v/>
      </c>
      <c r="DE203" s="284" t="str">
        <f ca="true">+IF(OFFSET('Sanitation Data'!$H$28,0,10*ROW('Sanitation Data'!H197))="","",OFFSET('Sanitation Data'!$H$28,0,10*ROW('Sanitation Data'!H197)))</f>
        <v/>
      </c>
      <c r="DF203" s="284" t="str">
        <f ca="true">+IF(OFFSET('Sanitation Data'!$H$29,0,10*ROW('Sanitation Data'!H197))="","",OFFSET('Sanitation Data'!$H$29,0,10*ROW('Sanitation Data'!H197)))</f>
        <v/>
      </c>
      <c r="DG203" s="284" t="str">
        <f ca="true">+IF(OFFSET('Sanitation Data'!$H$30,0,10*ROW('Sanitation Data'!H197))="","",OFFSET('Sanitation Data'!$H$30,0,10*ROW('Sanitation Data'!H197)))</f>
        <v/>
      </c>
      <c r="DH203" s="284" t="str">
        <f ca="true">+IF(OFFSET('Sanitation Data'!$H$31,0,10*ROW('Sanitation Data'!H197))="","",OFFSET('Sanitation Data'!$H$31,0,10*ROW('Sanitation Data'!H197)))</f>
        <v/>
      </c>
      <c r="DI203" s="284" t="str">
        <f ca="true">+IF(OFFSET('Sanitation Data'!$H$32,0,10*ROW('Sanitation Data'!H197))="","",OFFSET('Sanitation Data'!$H$32,0,10*ROW('Sanitation Data'!H197)))</f>
        <v/>
      </c>
      <c r="DJ203" s="284" t="str">
        <f ca="true">+IF(OFFSET('Sanitation Data'!$I$28,0,10*ROW('Sanitation Data'!I197))="","",OFFSET('Sanitation Data'!$I$28,0,10*ROW('Sanitation Data'!I197)))</f>
        <v/>
      </c>
      <c r="DK203" s="284" t="str">
        <f ca="true">+IF(OFFSET('Sanitation Data'!$I$29,0,10*ROW('Sanitation Data'!I197))="","",OFFSET('Sanitation Data'!$I$29,0,10*ROW('Sanitation Data'!I197)))</f>
        <v/>
      </c>
      <c r="DL203" s="284" t="str">
        <f ca="true">+IF(OFFSET('Sanitation Data'!$I$30,0,10*ROW('Sanitation Data'!I197))="","",OFFSET('Sanitation Data'!$I$30,0,10*ROW('Sanitation Data'!I197)))</f>
        <v/>
      </c>
      <c r="DM203" s="284" t="str">
        <f ca="true">+IF(OFFSET('Sanitation Data'!$I$31,0,10*ROW('Sanitation Data'!I197))="","",OFFSET('Sanitation Data'!$I$31,0,10*ROW('Sanitation Data'!I197)))</f>
        <v/>
      </c>
      <c r="DN203" s="284" t="str">
        <f ca="true">+IF(OFFSET('Sanitation Data'!$I$32,0,10*ROW('Sanitation Data'!I197))="","",OFFSET('Sanitation Data'!$I$32,0,10*ROW('Sanitation Data'!I197)))</f>
        <v/>
      </c>
      <c r="DO203" s="284" t="str">
        <f ca="true">+IF(OFFSET('Hygiene Data'!$D$11,0,10*ROW('Hygiene Data'!D197))="","",OFFSET('Hygiene Data'!$D$11,0,10*ROW('Hygiene Data'!D197)))</f>
        <v/>
      </c>
      <c r="DP203" s="284" t="str">
        <f ca="true">+IF(OFFSET('Hygiene Data'!$D$12,0,10*ROW('Hygiene Data'!D197))="","",OFFSET('Hygiene Data'!$D$12,0,10*ROW('Hygiene Data'!D197)))</f>
        <v/>
      </c>
      <c r="DQ203" s="284" t="str">
        <f ca="true">+IF(OFFSET('Hygiene Data'!$D$13,0,10*ROW('Hygiene Data'!D197))="","",OFFSET('Hygiene Data'!$D$13,0,10*ROW('Hygiene Data'!D197)))</f>
        <v/>
      </c>
      <c r="DR203" s="284" t="str">
        <f ca="true">+IF(OFFSET('Hygiene Data'!$E$11,0,10*ROW('Hygiene Data'!E197))="","",OFFSET('Hygiene Data'!$E$11,0,10*ROW('Hygiene Data'!E197)))</f>
        <v/>
      </c>
      <c r="DS203" s="284" t="str">
        <f ca="true">+IF(OFFSET('Hygiene Data'!$E$12,0,10*ROW('Hygiene Data'!E197))="","",OFFSET('Hygiene Data'!$E$12,0,10*ROW('Hygiene Data'!E197)))</f>
        <v/>
      </c>
      <c r="DT203" s="284" t="str">
        <f ca="true">+IF(OFFSET('Hygiene Data'!$E$13,0,10*ROW('Hygiene Data'!E197))="","",OFFSET('Hygiene Data'!$E$13,0,10*ROW('Hygiene Data'!E197)))</f>
        <v/>
      </c>
      <c r="DU203" s="284" t="str">
        <f ca="true">+IF(OFFSET('Hygiene Data'!$F$11,0,10*ROW('Hygiene Data'!F197))="","",OFFSET('Hygiene Data'!$F$11,0,10*ROW('Hygiene Data'!F197)))</f>
        <v/>
      </c>
      <c r="DV203" s="284" t="str">
        <f ca="true">+IF(OFFSET('Hygiene Data'!$F$12,0,10*ROW('Hygiene Data'!F197))="","",OFFSET('Hygiene Data'!$F$12,0,10*ROW('Hygiene Data'!F197)))</f>
        <v/>
      </c>
      <c r="DW203" s="284" t="str">
        <f ca="true">+IF(OFFSET('Hygiene Data'!$F$13,0,10*ROW('Hygiene Data'!F197))="","",OFFSET('Hygiene Data'!$F$13,0,10*ROW('Hygiene Data'!F197)))</f>
        <v/>
      </c>
      <c r="DX203" s="284" t="str">
        <f ca="true">+IF(OFFSET('Hygiene Data'!$G$11,0,10*ROW('Hygiene Data'!G197))="","",OFFSET('Hygiene Data'!$G$11,0,10*ROW('Hygiene Data'!G197)))</f>
        <v/>
      </c>
      <c r="DY203" s="284" t="str">
        <f ca="true">+IF(OFFSET('Hygiene Data'!$G$12,0,10*ROW('Hygiene Data'!G197))="","",OFFSET('Hygiene Data'!$G$12,0,10*ROW('Hygiene Data'!G197)))</f>
        <v/>
      </c>
      <c r="DZ203" s="284" t="str">
        <f ca="true">+IF(OFFSET('Hygiene Data'!$G$13,0,10*ROW('Hygiene Data'!G197))="","",OFFSET('Hygiene Data'!$G$13,0,10*ROW('Hygiene Data'!G197)))</f>
        <v/>
      </c>
      <c r="EA203" s="284" t="str">
        <f ca="true">+IF(OFFSET('Hygiene Data'!$H$11,0,10*ROW('Hygiene Data'!H197))="","",OFFSET('Hygiene Data'!$H$11,0,10*ROW('Hygiene Data'!H197)))</f>
        <v/>
      </c>
      <c r="EB203" s="284" t="str">
        <f ca="true">+IF(OFFSET('Hygiene Data'!$H$12,0,10*ROW('Hygiene Data'!H197))="","",OFFSET('Hygiene Data'!$H$12,0,10*ROW('Hygiene Data'!H197)))</f>
        <v/>
      </c>
      <c r="EC203" s="284" t="str">
        <f ca="true">+IF(OFFSET('Hygiene Data'!$H$13,0,10*ROW('Hygiene Data'!H197))="","",OFFSET('Hygiene Data'!$H$13,0,10*ROW('Hygiene Data'!H197)))</f>
        <v/>
      </c>
      <c r="ED203" s="284" t="str">
        <f ca="true">+IF(OFFSET('Hygiene Data'!$I$11,0,10*ROW('Hygiene Data'!I197))="","",OFFSET('Hygiene Data'!$I$11,0,10*ROW('Hygiene Data'!I197)))</f>
        <v/>
      </c>
      <c r="EE203" s="284" t="str">
        <f ca="true">+IF(OFFSET('Hygiene Data'!$I$12,0,10*ROW('Hygiene Data'!I197))="","",OFFSET('Hygiene Data'!$I$12,0,10*ROW('Hygiene Data'!I197)))</f>
        <v/>
      </c>
      <c r="EF203" s="284"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9"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4"/>
      <c r="BS204" s="284" t="str">
        <f ca="true">+IF(OFFSET('Water Data'!$D$27,0,10*ROW('Water Data'!D198))="","",OFFSET('Water Data'!$D$27,0,10*ROW('Water Data'!D198)))</f>
        <v/>
      </c>
      <c r="BT204" s="284" t="str">
        <f ca="true">+IF(OFFSET('Water Data'!$D$28,0,10*ROW('Water Data'!D198))="","",OFFSET('Water Data'!$D$28,0,10*ROW('Water Data'!D198)))</f>
        <v/>
      </c>
      <c r="BU204" s="284" t="str">
        <f ca="true">+IF(OFFSET('Water Data'!$D$29,0,10*ROW('Water Data'!D198))="","",OFFSET('Water Data'!$D$29,0,10*ROW('Water Data'!D198)))</f>
        <v/>
      </c>
      <c r="BV204" s="284" t="str">
        <f ca="true">+IF(OFFSET('Water Data'!$E$27,0,10*ROW('Water Data'!E198))="","",OFFSET('Water Data'!$E$27,0,10*ROW('Water Data'!E198)))</f>
        <v/>
      </c>
      <c r="BW204" s="284" t="str">
        <f ca="true">+IF(OFFSET('Water Data'!$E$28,0,10*ROW('Water Data'!E198))="","",OFFSET('Water Data'!$E$28,0,10*ROW('Water Data'!E198)))</f>
        <v/>
      </c>
      <c r="BX204" s="284" t="str">
        <f ca="true">+IF(OFFSET('Water Data'!$E$29,0,10*ROW('Water Data'!E198))="","",OFFSET('Water Data'!$E$29,0,10*ROW('Water Data'!E198)))</f>
        <v/>
      </c>
      <c r="BY204" s="284" t="str">
        <f ca="true">+IF(OFFSET('Water Data'!$F$27,0,10*ROW('Water Data'!F198))="","",OFFSET('Water Data'!$F$27,0,10*ROW('Water Data'!F198)))</f>
        <v/>
      </c>
      <c r="BZ204" s="284" t="str">
        <f ca="true">+IF(OFFSET('Water Data'!$F$28,0,10*ROW('Water Data'!F198))="","",OFFSET('Water Data'!$F$28,0,10*ROW('Water Data'!F198)))</f>
        <v/>
      </c>
      <c r="CA204" s="284" t="str">
        <f ca="true">+IF(OFFSET('Water Data'!$F$29,0,10*ROW('Water Data'!F198))="","",OFFSET('Water Data'!$F$29,0,10*ROW('Water Data'!F198)))</f>
        <v/>
      </c>
      <c r="CB204" s="284" t="str">
        <f ca="true">+IF(OFFSET('Water Data'!$G$27,0,10*ROW('Water Data'!G198))="","",OFFSET('Water Data'!$G$27,0,10*ROW('Water Data'!G198)))</f>
        <v/>
      </c>
      <c r="CC204" s="284" t="str">
        <f ca="true">+IF(OFFSET('Water Data'!$G$28,0,10*ROW('Water Data'!G198))="","",OFFSET('Water Data'!$G$28,0,10*ROW('Water Data'!G198)))</f>
        <v/>
      </c>
      <c r="CD204" s="284" t="str">
        <f ca="true">+IF(OFFSET('Water Data'!$G$29,0,10*ROW('Water Data'!G198))="","",OFFSET('Water Data'!$G$29,0,10*ROW('Water Data'!G198)))</f>
        <v/>
      </c>
      <c r="CE204" s="284" t="str">
        <f ca="true">+IF(OFFSET('Water Data'!$H$27,0,10*ROW('Water Data'!H198))="","",OFFSET('Water Data'!$H$27,0,10*ROW('Water Data'!H198)))</f>
        <v/>
      </c>
      <c r="CF204" s="284" t="str">
        <f ca="true">+IF(OFFSET('Water Data'!$H$28,0,10*ROW('Water Data'!H198))="","",OFFSET('Water Data'!$H$28,0,10*ROW('Water Data'!H198)))</f>
        <v/>
      </c>
      <c r="CG204" s="284" t="str">
        <f ca="true">+IF(OFFSET('Water Data'!$H$29,0,10*ROW('Water Data'!H198))="","",OFFSET('Water Data'!$H$29,0,10*ROW('Water Data'!H198)))</f>
        <v/>
      </c>
      <c r="CH204" s="284" t="str">
        <f ca="true">+IF(OFFSET('Water Data'!$I$27,0,10*ROW('Water Data'!I198))="","",OFFSET('Water Data'!$I$27,0,10*ROW('Water Data'!I198)))</f>
        <v/>
      </c>
      <c r="CI204" s="284" t="str">
        <f ca="true">+IF(OFFSET('Water Data'!$I$28,0,10*ROW('Water Data'!I198))="","",OFFSET('Water Data'!$I$28,0,10*ROW('Water Data'!I198)))</f>
        <v/>
      </c>
      <c r="CJ204" s="284" t="str">
        <f ca="true">+IF(OFFSET('Water Data'!$I$29,0,10*ROW('Water Data'!I198))="","",OFFSET('Water Data'!$I$29,0,10*ROW('Water Data'!I198)))</f>
        <v/>
      </c>
      <c r="CK204" s="284" t="str">
        <f ca="true">+IF(OFFSET('Sanitation Data'!$D$28,0,10*ROW('Sanitation Data'!D198))="","",OFFSET('Sanitation Data'!$D$28,0,10*ROW('Sanitation Data'!D198)))</f>
        <v/>
      </c>
      <c r="CL204" s="284" t="str">
        <f ca="true">+IF(OFFSET('Sanitation Data'!$D$29,0,10*ROW('Sanitation Data'!D198))="","",OFFSET('Sanitation Data'!$D$29,0,10*ROW('Sanitation Data'!D198)))</f>
        <v/>
      </c>
      <c r="CM204" s="284" t="str">
        <f ca="true">+IF(OFFSET('Sanitation Data'!$D$30,0,10*ROW('Sanitation Data'!D198))="","",OFFSET('Sanitation Data'!$D$30,0,10*ROW('Sanitation Data'!D198)))</f>
        <v/>
      </c>
      <c r="CN204" s="284" t="str">
        <f ca="true">+IF(OFFSET('Sanitation Data'!$D$31,0,10*ROW('Sanitation Data'!D198))="","",OFFSET('Sanitation Data'!$D$31,0,10*ROW('Sanitation Data'!D198)))</f>
        <v/>
      </c>
      <c r="CO204" s="284" t="str">
        <f ca="true">+IF(OFFSET('Sanitation Data'!$D$32,0,10*ROW('Sanitation Data'!D198))="","",OFFSET('Sanitation Data'!$D$32,0,10*ROW('Sanitation Data'!D198)))</f>
        <v/>
      </c>
      <c r="CP204" s="284" t="str">
        <f ca="true">+IF(OFFSET('Sanitation Data'!$E$28,0,10*ROW('Sanitation Data'!E198))="","",OFFSET('Sanitation Data'!$E$28,0,10*ROW('Sanitation Data'!E198)))</f>
        <v/>
      </c>
      <c r="CQ204" s="284" t="str">
        <f ca="true">+IF(OFFSET('Sanitation Data'!$E$29,0,10*ROW('Sanitation Data'!E198))="","",OFFSET('Sanitation Data'!$E$29,0,10*ROW('Sanitation Data'!E198)))</f>
        <v/>
      </c>
      <c r="CR204" s="284" t="str">
        <f ca="true">+IF(OFFSET('Sanitation Data'!$E$30,0,10*ROW('Sanitation Data'!E198))="","",OFFSET('Sanitation Data'!$E$30,0,10*ROW('Sanitation Data'!E198)))</f>
        <v/>
      </c>
      <c r="CS204" s="284" t="str">
        <f ca="true">+IF(OFFSET('Sanitation Data'!$E$31,0,10*ROW('Sanitation Data'!E198))="","",OFFSET('Sanitation Data'!$E$31,0,10*ROW('Sanitation Data'!E198)))</f>
        <v/>
      </c>
      <c r="CT204" s="284" t="str">
        <f ca="true">+IF(OFFSET('Sanitation Data'!$E$32,0,10*ROW('Sanitation Data'!E198))="","",OFFSET('Sanitation Data'!$E$32,0,10*ROW('Sanitation Data'!E198)))</f>
        <v/>
      </c>
      <c r="CU204" s="284" t="str">
        <f ca="true">+IF(OFFSET('Sanitation Data'!$F$28,0,10*ROW('Sanitation Data'!F198))="","",OFFSET('Sanitation Data'!$F$28,0,10*ROW('Sanitation Data'!F198)))</f>
        <v/>
      </c>
      <c r="CV204" s="284" t="str">
        <f ca="true">+IF(OFFSET('Sanitation Data'!$F$29,0,10*ROW('Sanitation Data'!F198))="","",OFFSET('Sanitation Data'!$F$29,0,10*ROW('Sanitation Data'!F198)))</f>
        <v/>
      </c>
      <c r="CW204" s="284" t="str">
        <f ca="true">+IF(OFFSET('Sanitation Data'!$F$30,0,10*ROW('Sanitation Data'!F198))="","",OFFSET('Sanitation Data'!$F$30,0,10*ROW('Sanitation Data'!F198)))</f>
        <v/>
      </c>
      <c r="CX204" s="284" t="str">
        <f ca="true">+IF(OFFSET('Sanitation Data'!$F$31,0,10*ROW('Sanitation Data'!F198))="","",OFFSET('Sanitation Data'!$F$31,0,10*ROW('Sanitation Data'!F198)))</f>
        <v/>
      </c>
      <c r="CY204" s="284" t="str">
        <f ca="true">+IF(OFFSET('Sanitation Data'!$F$32,0,10*ROW('Sanitation Data'!F198))="","",OFFSET('Sanitation Data'!$F$32,0,10*ROW('Sanitation Data'!F198)))</f>
        <v/>
      </c>
      <c r="CZ204" s="284" t="str">
        <f ca="true">+IF(OFFSET('Sanitation Data'!$G$28,0,10*ROW('Sanitation Data'!G198))="","",OFFSET('Sanitation Data'!$G$28,0,10*ROW('Sanitation Data'!G198)))</f>
        <v/>
      </c>
      <c r="DA204" s="284" t="str">
        <f ca="true">+IF(OFFSET('Sanitation Data'!$G$29,0,10*ROW('Sanitation Data'!G198))="","",OFFSET('Sanitation Data'!$G$29,0,10*ROW('Sanitation Data'!G198)))</f>
        <v/>
      </c>
      <c r="DB204" s="284" t="str">
        <f ca="true">+IF(OFFSET('Sanitation Data'!$G$30,0,10*ROW('Sanitation Data'!G198))="","",OFFSET('Sanitation Data'!$G$30,0,10*ROW('Sanitation Data'!G198)))</f>
        <v/>
      </c>
      <c r="DC204" s="284" t="str">
        <f ca="true">+IF(OFFSET('Sanitation Data'!$G$31,0,10*ROW('Sanitation Data'!G198))="","",OFFSET('Sanitation Data'!$G$31,0,10*ROW('Sanitation Data'!G198)))</f>
        <v/>
      </c>
      <c r="DD204" s="284" t="str">
        <f ca="true">+IF(OFFSET('Sanitation Data'!$G$32,0,10*ROW('Sanitation Data'!G198))="","",OFFSET('Sanitation Data'!$G$32,0,10*ROW('Sanitation Data'!G198)))</f>
        <v/>
      </c>
      <c r="DE204" s="284" t="str">
        <f ca="true">+IF(OFFSET('Sanitation Data'!$H$28,0,10*ROW('Sanitation Data'!H198))="","",OFFSET('Sanitation Data'!$H$28,0,10*ROW('Sanitation Data'!H198)))</f>
        <v/>
      </c>
      <c r="DF204" s="284" t="str">
        <f ca="true">+IF(OFFSET('Sanitation Data'!$H$29,0,10*ROW('Sanitation Data'!H198))="","",OFFSET('Sanitation Data'!$H$29,0,10*ROW('Sanitation Data'!H198)))</f>
        <v/>
      </c>
      <c r="DG204" s="284" t="str">
        <f ca="true">+IF(OFFSET('Sanitation Data'!$H$30,0,10*ROW('Sanitation Data'!H198))="","",OFFSET('Sanitation Data'!$H$30,0,10*ROW('Sanitation Data'!H198)))</f>
        <v/>
      </c>
      <c r="DH204" s="284" t="str">
        <f ca="true">+IF(OFFSET('Sanitation Data'!$H$31,0,10*ROW('Sanitation Data'!H198))="","",OFFSET('Sanitation Data'!$H$31,0,10*ROW('Sanitation Data'!H198)))</f>
        <v/>
      </c>
      <c r="DI204" s="284" t="str">
        <f ca="true">+IF(OFFSET('Sanitation Data'!$H$32,0,10*ROW('Sanitation Data'!H198))="","",OFFSET('Sanitation Data'!$H$32,0,10*ROW('Sanitation Data'!H198)))</f>
        <v/>
      </c>
      <c r="DJ204" s="284" t="str">
        <f ca="true">+IF(OFFSET('Sanitation Data'!$I$28,0,10*ROW('Sanitation Data'!I198))="","",OFFSET('Sanitation Data'!$I$28,0,10*ROW('Sanitation Data'!I198)))</f>
        <v/>
      </c>
      <c r="DK204" s="284" t="str">
        <f ca="true">+IF(OFFSET('Sanitation Data'!$I$29,0,10*ROW('Sanitation Data'!I198))="","",OFFSET('Sanitation Data'!$I$29,0,10*ROW('Sanitation Data'!I198)))</f>
        <v/>
      </c>
      <c r="DL204" s="284" t="str">
        <f ca="true">+IF(OFFSET('Sanitation Data'!$I$30,0,10*ROW('Sanitation Data'!I198))="","",OFFSET('Sanitation Data'!$I$30,0,10*ROW('Sanitation Data'!I198)))</f>
        <v/>
      </c>
      <c r="DM204" s="284" t="str">
        <f ca="true">+IF(OFFSET('Sanitation Data'!$I$31,0,10*ROW('Sanitation Data'!I198))="","",OFFSET('Sanitation Data'!$I$31,0,10*ROW('Sanitation Data'!I198)))</f>
        <v/>
      </c>
      <c r="DN204" s="284" t="str">
        <f ca="true">+IF(OFFSET('Sanitation Data'!$I$32,0,10*ROW('Sanitation Data'!I198))="","",OFFSET('Sanitation Data'!$I$32,0,10*ROW('Sanitation Data'!I198)))</f>
        <v/>
      </c>
      <c r="DO204" s="284" t="str">
        <f ca="true">+IF(OFFSET('Hygiene Data'!$D$11,0,10*ROW('Hygiene Data'!D198))="","",OFFSET('Hygiene Data'!$D$11,0,10*ROW('Hygiene Data'!D198)))</f>
        <v/>
      </c>
      <c r="DP204" s="284" t="str">
        <f ca="true">+IF(OFFSET('Hygiene Data'!$D$12,0,10*ROW('Hygiene Data'!D198))="","",OFFSET('Hygiene Data'!$D$12,0,10*ROW('Hygiene Data'!D198)))</f>
        <v/>
      </c>
      <c r="DQ204" s="284" t="str">
        <f ca="true">+IF(OFFSET('Hygiene Data'!$D$13,0,10*ROW('Hygiene Data'!D198))="","",OFFSET('Hygiene Data'!$D$13,0,10*ROW('Hygiene Data'!D198)))</f>
        <v/>
      </c>
      <c r="DR204" s="284" t="str">
        <f ca="true">+IF(OFFSET('Hygiene Data'!$E$11,0,10*ROW('Hygiene Data'!E198))="","",OFFSET('Hygiene Data'!$E$11,0,10*ROW('Hygiene Data'!E198)))</f>
        <v/>
      </c>
      <c r="DS204" s="284" t="str">
        <f ca="true">+IF(OFFSET('Hygiene Data'!$E$12,0,10*ROW('Hygiene Data'!E198))="","",OFFSET('Hygiene Data'!$E$12,0,10*ROW('Hygiene Data'!E198)))</f>
        <v/>
      </c>
      <c r="DT204" s="284" t="str">
        <f ca="true">+IF(OFFSET('Hygiene Data'!$E$13,0,10*ROW('Hygiene Data'!E198))="","",OFFSET('Hygiene Data'!$E$13,0,10*ROW('Hygiene Data'!E198)))</f>
        <v/>
      </c>
      <c r="DU204" s="284" t="str">
        <f ca="true">+IF(OFFSET('Hygiene Data'!$F$11,0,10*ROW('Hygiene Data'!F198))="","",OFFSET('Hygiene Data'!$F$11,0,10*ROW('Hygiene Data'!F198)))</f>
        <v/>
      </c>
      <c r="DV204" s="284" t="str">
        <f ca="true">+IF(OFFSET('Hygiene Data'!$F$12,0,10*ROW('Hygiene Data'!F198))="","",OFFSET('Hygiene Data'!$F$12,0,10*ROW('Hygiene Data'!F198)))</f>
        <v/>
      </c>
      <c r="DW204" s="284" t="str">
        <f ca="true">+IF(OFFSET('Hygiene Data'!$F$13,0,10*ROW('Hygiene Data'!F198))="","",OFFSET('Hygiene Data'!$F$13,0,10*ROW('Hygiene Data'!F198)))</f>
        <v/>
      </c>
      <c r="DX204" s="284" t="str">
        <f ca="true">+IF(OFFSET('Hygiene Data'!$G$11,0,10*ROW('Hygiene Data'!G198))="","",OFFSET('Hygiene Data'!$G$11,0,10*ROW('Hygiene Data'!G198)))</f>
        <v/>
      </c>
      <c r="DY204" s="284" t="str">
        <f ca="true">+IF(OFFSET('Hygiene Data'!$G$12,0,10*ROW('Hygiene Data'!G198))="","",OFFSET('Hygiene Data'!$G$12,0,10*ROW('Hygiene Data'!G198)))</f>
        <v/>
      </c>
      <c r="DZ204" s="284" t="str">
        <f ca="true">+IF(OFFSET('Hygiene Data'!$G$13,0,10*ROW('Hygiene Data'!G198))="","",OFFSET('Hygiene Data'!$G$13,0,10*ROW('Hygiene Data'!G198)))</f>
        <v/>
      </c>
      <c r="EA204" s="284" t="str">
        <f ca="true">+IF(OFFSET('Hygiene Data'!$H$11,0,10*ROW('Hygiene Data'!H198))="","",OFFSET('Hygiene Data'!$H$11,0,10*ROW('Hygiene Data'!H198)))</f>
        <v/>
      </c>
      <c r="EB204" s="284" t="str">
        <f ca="true">+IF(OFFSET('Hygiene Data'!$H$12,0,10*ROW('Hygiene Data'!H198))="","",OFFSET('Hygiene Data'!$H$12,0,10*ROW('Hygiene Data'!H198)))</f>
        <v/>
      </c>
      <c r="EC204" s="284" t="str">
        <f ca="true">+IF(OFFSET('Hygiene Data'!$H$13,0,10*ROW('Hygiene Data'!H198))="","",OFFSET('Hygiene Data'!$H$13,0,10*ROW('Hygiene Data'!H198)))</f>
        <v/>
      </c>
      <c r="ED204" s="284" t="str">
        <f ca="true">+IF(OFFSET('Hygiene Data'!$I$11,0,10*ROW('Hygiene Data'!I198))="","",OFFSET('Hygiene Data'!$I$11,0,10*ROW('Hygiene Data'!I198)))</f>
        <v/>
      </c>
      <c r="EE204" s="284" t="str">
        <f ca="true">+IF(OFFSET('Hygiene Data'!$I$12,0,10*ROW('Hygiene Data'!I198))="","",OFFSET('Hygiene Data'!$I$12,0,10*ROW('Hygiene Data'!I198)))</f>
        <v/>
      </c>
      <c r="EF204" s="284"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9"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4"/>
      <c r="BS205" s="284" t="str">
        <f ca="true">+IF(OFFSET('Water Data'!$D$27,0,10*ROW('Water Data'!D199))="","",OFFSET('Water Data'!$D$27,0,10*ROW('Water Data'!D199)))</f>
        <v/>
      </c>
      <c r="BT205" s="284" t="str">
        <f ca="true">+IF(OFFSET('Water Data'!$D$28,0,10*ROW('Water Data'!D199))="","",OFFSET('Water Data'!$D$28,0,10*ROW('Water Data'!D199)))</f>
        <v/>
      </c>
      <c r="BU205" s="284" t="str">
        <f ca="true">+IF(OFFSET('Water Data'!$D$29,0,10*ROW('Water Data'!D199))="","",OFFSET('Water Data'!$D$29,0,10*ROW('Water Data'!D199)))</f>
        <v/>
      </c>
      <c r="BV205" s="284" t="str">
        <f ca="true">+IF(OFFSET('Water Data'!$E$27,0,10*ROW('Water Data'!E199))="","",OFFSET('Water Data'!$E$27,0,10*ROW('Water Data'!E199)))</f>
        <v/>
      </c>
      <c r="BW205" s="284" t="str">
        <f ca="true">+IF(OFFSET('Water Data'!$E$28,0,10*ROW('Water Data'!E199))="","",OFFSET('Water Data'!$E$28,0,10*ROW('Water Data'!E199)))</f>
        <v/>
      </c>
      <c r="BX205" s="284" t="str">
        <f ca="true">+IF(OFFSET('Water Data'!$E$29,0,10*ROW('Water Data'!E199))="","",OFFSET('Water Data'!$E$29,0,10*ROW('Water Data'!E199)))</f>
        <v/>
      </c>
      <c r="BY205" s="284" t="str">
        <f ca="true">+IF(OFFSET('Water Data'!$F$27,0,10*ROW('Water Data'!F199))="","",OFFSET('Water Data'!$F$27,0,10*ROW('Water Data'!F199)))</f>
        <v/>
      </c>
      <c r="BZ205" s="284" t="str">
        <f ca="true">+IF(OFFSET('Water Data'!$F$28,0,10*ROW('Water Data'!F199))="","",OFFSET('Water Data'!$F$28,0,10*ROW('Water Data'!F199)))</f>
        <v/>
      </c>
      <c r="CA205" s="284" t="str">
        <f ca="true">+IF(OFFSET('Water Data'!$F$29,0,10*ROW('Water Data'!F199))="","",OFFSET('Water Data'!$F$29,0,10*ROW('Water Data'!F199)))</f>
        <v/>
      </c>
      <c r="CB205" s="284" t="str">
        <f ca="true">+IF(OFFSET('Water Data'!$G$27,0,10*ROW('Water Data'!G199))="","",OFFSET('Water Data'!$G$27,0,10*ROW('Water Data'!G199)))</f>
        <v/>
      </c>
      <c r="CC205" s="284" t="str">
        <f ca="true">+IF(OFFSET('Water Data'!$G$28,0,10*ROW('Water Data'!G199))="","",OFFSET('Water Data'!$G$28,0,10*ROW('Water Data'!G199)))</f>
        <v/>
      </c>
      <c r="CD205" s="284" t="str">
        <f ca="true">+IF(OFFSET('Water Data'!$G$29,0,10*ROW('Water Data'!G199))="","",OFFSET('Water Data'!$G$29,0,10*ROW('Water Data'!G199)))</f>
        <v/>
      </c>
      <c r="CE205" s="284" t="str">
        <f ca="true">+IF(OFFSET('Water Data'!$H$27,0,10*ROW('Water Data'!H199))="","",OFFSET('Water Data'!$H$27,0,10*ROW('Water Data'!H199)))</f>
        <v/>
      </c>
      <c r="CF205" s="284" t="str">
        <f ca="true">+IF(OFFSET('Water Data'!$H$28,0,10*ROW('Water Data'!H199))="","",OFFSET('Water Data'!$H$28,0,10*ROW('Water Data'!H199)))</f>
        <v/>
      </c>
      <c r="CG205" s="284" t="str">
        <f ca="true">+IF(OFFSET('Water Data'!$H$29,0,10*ROW('Water Data'!H199))="","",OFFSET('Water Data'!$H$29,0,10*ROW('Water Data'!H199)))</f>
        <v/>
      </c>
      <c r="CH205" s="284" t="str">
        <f ca="true">+IF(OFFSET('Water Data'!$I$27,0,10*ROW('Water Data'!I199))="","",OFFSET('Water Data'!$I$27,0,10*ROW('Water Data'!I199)))</f>
        <v/>
      </c>
      <c r="CI205" s="284" t="str">
        <f ca="true">+IF(OFFSET('Water Data'!$I$28,0,10*ROW('Water Data'!I199))="","",OFFSET('Water Data'!$I$28,0,10*ROW('Water Data'!I199)))</f>
        <v/>
      </c>
      <c r="CJ205" s="284" t="str">
        <f ca="true">+IF(OFFSET('Water Data'!$I$29,0,10*ROW('Water Data'!I199))="","",OFFSET('Water Data'!$I$29,0,10*ROW('Water Data'!I199)))</f>
        <v/>
      </c>
      <c r="CK205" s="284" t="str">
        <f ca="true">+IF(OFFSET('Sanitation Data'!$D$28,0,10*ROW('Sanitation Data'!D199))="","",OFFSET('Sanitation Data'!$D$28,0,10*ROW('Sanitation Data'!D199)))</f>
        <v/>
      </c>
      <c r="CL205" s="284" t="str">
        <f ca="true">+IF(OFFSET('Sanitation Data'!$D$29,0,10*ROW('Sanitation Data'!D199))="","",OFFSET('Sanitation Data'!$D$29,0,10*ROW('Sanitation Data'!D199)))</f>
        <v/>
      </c>
      <c r="CM205" s="284" t="str">
        <f ca="true">+IF(OFFSET('Sanitation Data'!$D$30,0,10*ROW('Sanitation Data'!D199))="","",OFFSET('Sanitation Data'!$D$30,0,10*ROW('Sanitation Data'!D199)))</f>
        <v/>
      </c>
      <c r="CN205" s="284" t="str">
        <f ca="true">+IF(OFFSET('Sanitation Data'!$D$31,0,10*ROW('Sanitation Data'!D199))="","",OFFSET('Sanitation Data'!$D$31,0,10*ROW('Sanitation Data'!D199)))</f>
        <v/>
      </c>
      <c r="CO205" s="284" t="str">
        <f ca="true">+IF(OFFSET('Sanitation Data'!$D$32,0,10*ROW('Sanitation Data'!D199))="","",OFFSET('Sanitation Data'!$D$32,0,10*ROW('Sanitation Data'!D199)))</f>
        <v/>
      </c>
      <c r="CP205" s="284" t="str">
        <f ca="true">+IF(OFFSET('Sanitation Data'!$E$28,0,10*ROW('Sanitation Data'!E199))="","",OFFSET('Sanitation Data'!$E$28,0,10*ROW('Sanitation Data'!E199)))</f>
        <v/>
      </c>
      <c r="CQ205" s="284" t="str">
        <f ca="true">+IF(OFFSET('Sanitation Data'!$E$29,0,10*ROW('Sanitation Data'!E199))="","",OFFSET('Sanitation Data'!$E$29,0,10*ROW('Sanitation Data'!E199)))</f>
        <v/>
      </c>
      <c r="CR205" s="284" t="str">
        <f ca="true">+IF(OFFSET('Sanitation Data'!$E$30,0,10*ROW('Sanitation Data'!E199))="","",OFFSET('Sanitation Data'!$E$30,0,10*ROW('Sanitation Data'!E199)))</f>
        <v/>
      </c>
      <c r="CS205" s="284" t="str">
        <f ca="true">+IF(OFFSET('Sanitation Data'!$E$31,0,10*ROW('Sanitation Data'!E199))="","",OFFSET('Sanitation Data'!$E$31,0,10*ROW('Sanitation Data'!E199)))</f>
        <v/>
      </c>
      <c r="CT205" s="284" t="str">
        <f ca="true">+IF(OFFSET('Sanitation Data'!$E$32,0,10*ROW('Sanitation Data'!E199))="","",OFFSET('Sanitation Data'!$E$32,0,10*ROW('Sanitation Data'!E199)))</f>
        <v/>
      </c>
      <c r="CU205" s="284" t="str">
        <f ca="true">+IF(OFFSET('Sanitation Data'!$F$28,0,10*ROW('Sanitation Data'!F199))="","",OFFSET('Sanitation Data'!$F$28,0,10*ROW('Sanitation Data'!F199)))</f>
        <v/>
      </c>
      <c r="CV205" s="284" t="str">
        <f ca="true">+IF(OFFSET('Sanitation Data'!$F$29,0,10*ROW('Sanitation Data'!F199))="","",OFFSET('Sanitation Data'!$F$29,0,10*ROW('Sanitation Data'!F199)))</f>
        <v/>
      </c>
      <c r="CW205" s="284" t="str">
        <f ca="true">+IF(OFFSET('Sanitation Data'!$F$30,0,10*ROW('Sanitation Data'!F199))="","",OFFSET('Sanitation Data'!$F$30,0,10*ROW('Sanitation Data'!F199)))</f>
        <v/>
      </c>
      <c r="CX205" s="284" t="str">
        <f ca="true">+IF(OFFSET('Sanitation Data'!$F$31,0,10*ROW('Sanitation Data'!F199))="","",OFFSET('Sanitation Data'!$F$31,0,10*ROW('Sanitation Data'!F199)))</f>
        <v/>
      </c>
      <c r="CY205" s="284" t="str">
        <f ca="true">+IF(OFFSET('Sanitation Data'!$F$32,0,10*ROW('Sanitation Data'!F199))="","",OFFSET('Sanitation Data'!$F$32,0,10*ROW('Sanitation Data'!F199)))</f>
        <v/>
      </c>
      <c r="CZ205" s="284" t="str">
        <f ca="true">+IF(OFFSET('Sanitation Data'!$G$28,0,10*ROW('Sanitation Data'!G199))="","",OFFSET('Sanitation Data'!$G$28,0,10*ROW('Sanitation Data'!G199)))</f>
        <v/>
      </c>
      <c r="DA205" s="284" t="str">
        <f ca="true">+IF(OFFSET('Sanitation Data'!$G$29,0,10*ROW('Sanitation Data'!G199))="","",OFFSET('Sanitation Data'!$G$29,0,10*ROW('Sanitation Data'!G199)))</f>
        <v/>
      </c>
      <c r="DB205" s="284" t="str">
        <f ca="true">+IF(OFFSET('Sanitation Data'!$G$30,0,10*ROW('Sanitation Data'!G199))="","",OFFSET('Sanitation Data'!$G$30,0,10*ROW('Sanitation Data'!G199)))</f>
        <v/>
      </c>
      <c r="DC205" s="284" t="str">
        <f ca="true">+IF(OFFSET('Sanitation Data'!$G$31,0,10*ROW('Sanitation Data'!G199))="","",OFFSET('Sanitation Data'!$G$31,0,10*ROW('Sanitation Data'!G199)))</f>
        <v/>
      </c>
      <c r="DD205" s="284" t="str">
        <f ca="true">+IF(OFFSET('Sanitation Data'!$G$32,0,10*ROW('Sanitation Data'!G199))="","",OFFSET('Sanitation Data'!$G$32,0,10*ROW('Sanitation Data'!G199)))</f>
        <v/>
      </c>
      <c r="DE205" s="284" t="str">
        <f ca="true">+IF(OFFSET('Sanitation Data'!$H$28,0,10*ROW('Sanitation Data'!H199))="","",OFFSET('Sanitation Data'!$H$28,0,10*ROW('Sanitation Data'!H199)))</f>
        <v/>
      </c>
      <c r="DF205" s="284" t="str">
        <f ca="true">+IF(OFFSET('Sanitation Data'!$H$29,0,10*ROW('Sanitation Data'!H199))="","",OFFSET('Sanitation Data'!$H$29,0,10*ROW('Sanitation Data'!H199)))</f>
        <v/>
      </c>
      <c r="DG205" s="284" t="str">
        <f ca="true">+IF(OFFSET('Sanitation Data'!$H$30,0,10*ROW('Sanitation Data'!H199))="","",OFFSET('Sanitation Data'!$H$30,0,10*ROW('Sanitation Data'!H199)))</f>
        <v/>
      </c>
      <c r="DH205" s="284" t="str">
        <f ca="true">+IF(OFFSET('Sanitation Data'!$H$31,0,10*ROW('Sanitation Data'!H199))="","",OFFSET('Sanitation Data'!$H$31,0,10*ROW('Sanitation Data'!H199)))</f>
        <v/>
      </c>
      <c r="DI205" s="284" t="str">
        <f ca="true">+IF(OFFSET('Sanitation Data'!$H$32,0,10*ROW('Sanitation Data'!H199))="","",OFFSET('Sanitation Data'!$H$32,0,10*ROW('Sanitation Data'!H199)))</f>
        <v/>
      </c>
      <c r="DJ205" s="284" t="str">
        <f ca="true">+IF(OFFSET('Sanitation Data'!$I$28,0,10*ROW('Sanitation Data'!I199))="","",OFFSET('Sanitation Data'!$I$28,0,10*ROW('Sanitation Data'!I199)))</f>
        <v/>
      </c>
      <c r="DK205" s="284" t="str">
        <f ca="true">+IF(OFFSET('Sanitation Data'!$I$29,0,10*ROW('Sanitation Data'!I199))="","",OFFSET('Sanitation Data'!$I$29,0,10*ROW('Sanitation Data'!I199)))</f>
        <v/>
      </c>
      <c r="DL205" s="284" t="str">
        <f ca="true">+IF(OFFSET('Sanitation Data'!$I$30,0,10*ROW('Sanitation Data'!I199))="","",OFFSET('Sanitation Data'!$I$30,0,10*ROW('Sanitation Data'!I199)))</f>
        <v/>
      </c>
      <c r="DM205" s="284" t="str">
        <f ca="true">+IF(OFFSET('Sanitation Data'!$I$31,0,10*ROW('Sanitation Data'!I199))="","",OFFSET('Sanitation Data'!$I$31,0,10*ROW('Sanitation Data'!I199)))</f>
        <v/>
      </c>
      <c r="DN205" s="284" t="str">
        <f ca="true">+IF(OFFSET('Sanitation Data'!$I$32,0,10*ROW('Sanitation Data'!I199))="","",OFFSET('Sanitation Data'!$I$32,0,10*ROW('Sanitation Data'!I199)))</f>
        <v/>
      </c>
      <c r="DO205" s="284" t="str">
        <f ca="true">+IF(OFFSET('Hygiene Data'!$D$11,0,10*ROW('Hygiene Data'!D199))="","",OFFSET('Hygiene Data'!$D$11,0,10*ROW('Hygiene Data'!D199)))</f>
        <v/>
      </c>
      <c r="DP205" s="284" t="str">
        <f ca="true">+IF(OFFSET('Hygiene Data'!$D$12,0,10*ROW('Hygiene Data'!D199))="","",OFFSET('Hygiene Data'!$D$12,0,10*ROW('Hygiene Data'!D199)))</f>
        <v/>
      </c>
      <c r="DQ205" s="284" t="str">
        <f ca="true">+IF(OFFSET('Hygiene Data'!$D$13,0,10*ROW('Hygiene Data'!D199))="","",OFFSET('Hygiene Data'!$D$13,0,10*ROW('Hygiene Data'!D199)))</f>
        <v/>
      </c>
      <c r="DR205" s="284" t="str">
        <f ca="true">+IF(OFFSET('Hygiene Data'!$E$11,0,10*ROW('Hygiene Data'!E199))="","",OFFSET('Hygiene Data'!$E$11,0,10*ROW('Hygiene Data'!E199)))</f>
        <v/>
      </c>
      <c r="DS205" s="284" t="str">
        <f ca="true">+IF(OFFSET('Hygiene Data'!$E$12,0,10*ROW('Hygiene Data'!E199))="","",OFFSET('Hygiene Data'!$E$12,0,10*ROW('Hygiene Data'!E199)))</f>
        <v/>
      </c>
      <c r="DT205" s="284" t="str">
        <f ca="true">+IF(OFFSET('Hygiene Data'!$E$13,0,10*ROW('Hygiene Data'!E199))="","",OFFSET('Hygiene Data'!$E$13,0,10*ROW('Hygiene Data'!E199)))</f>
        <v/>
      </c>
      <c r="DU205" s="284" t="str">
        <f ca="true">+IF(OFFSET('Hygiene Data'!$F$11,0,10*ROW('Hygiene Data'!F199))="","",OFFSET('Hygiene Data'!$F$11,0,10*ROW('Hygiene Data'!F199)))</f>
        <v/>
      </c>
      <c r="DV205" s="284" t="str">
        <f ca="true">+IF(OFFSET('Hygiene Data'!$F$12,0,10*ROW('Hygiene Data'!F199))="","",OFFSET('Hygiene Data'!$F$12,0,10*ROW('Hygiene Data'!F199)))</f>
        <v/>
      </c>
      <c r="DW205" s="284" t="str">
        <f ca="true">+IF(OFFSET('Hygiene Data'!$F$13,0,10*ROW('Hygiene Data'!F199))="","",OFFSET('Hygiene Data'!$F$13,0,10*ROW('Hygiene Data'!F199)))</f>
        <v/>
      </c>
      <c r="DX205" s="284" t="str">
        <f ca="true">+IF(OFFSET('Hygiene Data'!$G$11,0,10*ROW('Hygiene Data'!G199))="","",OFFSET('Hygiene Data'!$G$11,0,10*ROW('Hygiene Data'!G199)))</f>
        <v/>
      </c>
      <c r="DY205" s="284" t="str">
        <f ca="true">+IF(OFFSET('Hygiene Data'!$G$12,0,10*ROW('Hygiene Data'!G199))="","",OFFSET('Hygiene Data'!$G$12,0,10*ROW('Hygiene Data'!G199)))</f>
        <v/>
      </c>
      <c r="DZ205" s="284" t="str">
        <f ca="true">+IF(OFFSET('Hygiene Data'!$G$13,0,10*ROW('Hygiene Data'!G199))="","",OFFSET('Hygiene Data'!$G$13,0,10*ROW('Hygiene Data'!G199)))</f>
        <v/>
      </c>
      <c r="EA205" s="284" t="str">
        <f ca="true">+IF(OFFSET('Hygiene Data'!$H$11,0,10*ROW('Hygiene Data'!H199))="","",OFFSET('Hygiene Data'!$H$11,0,10*ROW('Hygiene Data'!H199)))</f>
        <v/>
      </c>
      <c r="EB205" s="284" t="str">
        <f ca="true">+IF(OFFSET('Hygiene Data'!$H$12,0,10*ROW('Hygiene Data'!H199))="","",OFFSET('Hygiene Data'!$H$12,0,10*ROW('Hygiene Data'!H199)))</f>
        <v/>
      </c>
      <c r="EC205" s="284" t="str">
        <f ca="true">+IF(OFFSET('Hygiene Data'!$H$13,0,10*ROW('Hygiene Data'!H199))="","",OFFSET('Hygiene Data'!$H$13,0,10*ROW('Hygiene Data'!H199)))</f>
        <v/>
      </c>
      <c r="ED205" s="284" t="str">
        <f ca="true">+IF(OFFSET('Hygiene Data'!$I$11,0,10*ROW('Hygiene Data'!I199))="","",OFFSET('Hygiene Data'!$I$11,0,10*ROW('Hygiene Data'!I199)))</f>
        <v/>
      </c>
      <c r="EE205" s="284" t="str">
        <f ca="true">+IF(OFFSET('Hygiene Data'!$I$12,0,10*ROW('Hygiene Data'!I199))="","",OFFSET('Hygiene Data'!$I$12,0,10*ROW('Hygiene Data'!I199)))</f>
        <v/>
      </c>
      <c r="EF205" s="284"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9"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4"/>
      <c r="BS206" s="284" t="str">
        <f ca="true">+IF(OFFSET('Water Data'!$D$27,0,10*ROW('Water Data'!D200))="","",OFFSET('Water Data'!$D$27,0,10*ROW('Water Data'!D200)))</f>
        <v/>
      </c>
      <c r="BT206" s="284" t="str">
        <f ca="true">+IF(OFFSET('Water Data'!$D$28,0,10*ROW('Water Data'!D200))="","",OFFSET('Water Data'!$D$28,0,10*ROW('Water Data'!D200)))</f>
        <v/>
      </c>
      <c r="BU206" s="284" t="str">
        <f ca="true">+IF(OFFSET('Water Data'!$D$29,0,10*ROW('Water Data'!D200))="","",OFFSET('Water Data'!$D$29,0,10*ROW('Water Data'!D200)))</f>
        <v/>
      </c>
      <c r="BV206" s="284" t="str">
        <f ca="true">+IF(OFFSET('Water Data'!$E$27,0,10*ROW('Water Data'!E200))="","",OFFSET('Water Data'!$E$27,0,10*ROW('Water Data'!E200)))</f>
        <v/>
      </c>
      <c r="BW206" s="284" t="str">
        <f ca="true">+IF(OFFSET('Water Data'!$E$28,0,10*ROW('Water Data'!E200))="","",OFFSET('Water Data'!$E$28,0,10*ROW('Water Data'!E200)))</f>
        <v/>
      </c>
      <c r="BX206" s="284" t="str">
        <f ca="true">+IF(OFFSET('Water Data'!$E$29,0,10*ROW('Water Data'!E200))="","",OFFSET('Water Data'!$E$29,0,10*ROW('Water Data'!E200)))</f>
        <v/>
      </c>
      <c r="BY206" s="284" t="str">
        <f ca="true">+IF(OFFSET('Water Data'!$F$27,0,10*ROW('Water Data'!F200))="","",OFFSET('Water Data'!$F$27,0,10*ROW('Water Data'!F200)))</f>
        <v/>
      </c>
      <c r="BZ206" s="284" t="str">
        <f ca="true">+IF(OFFSET('Water Data'!$F$28,0,10*ROW('Water Data'!F200))="","",OFFSET('Water Data'!$F$28,0,10*ROW('Water Data'!F200)))</f>
        <v/>
      </c>
      <c r="CA206" s="284" t="str">
        <f ca="true">+IF(OFFSET('Water Data'!$F$29,0,10*ROW('Water Data'!F200))="","",OFFSET('Water Data'!$F$29,0,10*ROW('Water Data'!F200)))</f>
        <v/>
      </c>
      <c r="CB206" s="284" t="str">
        <f ca="true">+IF(OFFSET('Water Data'!$G$27,0,10*ROW('Water Data'!G200))="","",OFFSET('Water Data'!$G$27,0,10*ROW('Water Data'!G200)))</f>
        <v/>
      </c>
      <c r="CC206" s="284" t="str">
        <f ca="true">+IF(OFFSET('Water Data'!$G$28,0,10*ROW('Water Data'!G200))="","",OFFSET('Water Data'!$G$28,0,10*ROW('Water Data'!G200)))</f>
        <v/>
      </c>
      <c r="CD206" s="284" t="str">
        <f ca="true">+IF(OFFSET('Water Data'!$G$29,0,10*ROW('Water Data'!G200))="","",OFFSET('Water Data'!$G$29,0,10*ROW('Water Data'!G200)))</f>
        <v/>
      </c>
      <c r="CE206" s="284" t="str">
        <f ca="true">+IF(OFFSET('Water Data'!$H$27,0,10*ROW('Water Data'!H200))="","",OFFSET('Water Data'!$H$27,0,10*ROW('Water Data'!H200)))</f>
        <v/>
      </c>
      <c r="CF206" s="284" t="str">
        <f ca="true">+IF(OFFSET('Water Data'!$H$28,0,10*ROW('Water Data'!H200))="","",OFFSET('Water Data'!$H$28,0,10*ROW('Water Data'!H200)))</f>
        <v/>
      </c>
      <c r="CG206" s="284" t="str">
        <f ca="true">+IF(OFFSET('Water Data'!$H$29,0,10*ROW('Water Data'!H200))="","",OFFSET('Water Data'!$H$29,0,10*ROW('Water Data'!H200)))</f>
        <v/>
      </c>
      <c r="CH206" s="284" t="str">
        <f ca="true">+IF(OFFSET('Water Data'!$I$27,0,10*ROW('Water Data'!I200))="","",OFFSET('Water Data'!$I$27,0,10*ROW('Water Data'!I200)))</f>
        <v/>
      </c>
      <c r="CI206" s="284" t="str">
        <f ca="true">+IF(OFFSET('Water Data'!$I$28,0,10*ROW('Water Data'!I200))="","",OFFSET('Water Data'!$I$28,0,10*ROW('Water Data'!I200)))</f>
        <v/>
      </c>
      <c r="CJ206" s="284" t="str">
        <f ca="true">+IF(OFFSET('Water Data'!$I$29,0,10*ROW('Water Data'!I200))="","",OFFSET('Water Data'!$I$29,0,10*ROW('Water Data'!I200)))</f>
        <v/>
      </c>
      <c r="CK206" s="284" t="str">
        <f ca="true">+IF(OFFSET('Sanitation Data'!$D$28,0,10*ROW('Sanitation Data'!D200))="","",OFFSET('Sanitation Data'!$D$28,0,10*ROW('Sanitation Data'!D200)))</f>
        <v/>
      </c>
      <c r="CL206" s="284" t="str">
        <f ca="true">+IF(OFFSET('Sanitation Data'!$D$29,0,10*ROW('Sanitation Data'!D200))="","",OFFSET('Sanitation Data'!$D$29,0,10*ROW('Sanitation Data'!D200)))</f>
        <v/>
      </c>
      <c r="CM206" s="284" t="str">
        <f ca="true">+IF(OFFSET('Sanitation Data'!$D$30,0,10*ROW('Sanitation Data'!D200))="","",OFFSET('Sanitation Data'!$D$30,0,10*ROW('Sanitation Data'!D200)))</f>
        <v/>
      </c>
      <c r="CN206" s="284" t="str">
        <f ca="true">+IF(OFFSET('Sanitation Data'!$D$31,0,10*ROW('Sanitation Data'!D200))="","",OFFSET('Sanitation Data'!$D$31,0,10*ROW('Sanitation Data'!D200)))</f>
        <v/>
      </c>
      <c r="CO206" s="284" t="str">
        <f ca="true">+IF(OFFSET('Sanitation Data'!$D$32,0,10*ROW('Sanitation Data'!D200))="","",OFFSET('Sanitation Data'!$D$32,0,10*ROW('Sanitation Data'!D200)))</f>
        <v/>
      </c>
      <c r="CP206" s="284" t="str">
        <f ca="true">+IF(OFFSET('Sanitation Data'!$E$28,0,10*ROW('Sanitation Data'!E200))="","",OFFSET('Sanitation Data'!$E$28,0,10*ROW('Sanitation Data'!E200)))</f>
        <v/>
      </c>
      <c r="CQ206" s="284" t="str">
        <f ca="true">+IF(OFFSET('Sanitation Data'!$E$29,0,10*ROW('Sanitation Data'!E200))="","",OFFSET('Sanitation Data'!$E$29,0,10*ROW('Sanitation Data'!E200)))</f>
        <v/>
      </c>
      <c r="CR206" s="284" t="str">
        <f ca="true">+IF(OFFSET('Sanitation Data'!$E$30,0,10*ROW('Sanitation Data'!E200))="","",OFFSET('Sanitation Data'!$E$30,0,10*ROW('Sanitation Data'!E200)))</f>
        <v/>
      </c>
      <c r="CS206" s="284" t="str">
        <f ca="true">+IF(OFFSET('Sanitation Data'!$E$31,0,10*ROW('Sanitation Data'!E200))="","",OFFSET('Sanitation Data'!$E$31,0,10*ROW('Sanitation Data'!E200)))</f>
        <v/>
      </c>
      <c r="CT206" s="284" t="str">
        <f ca="true">+IF(OFFSET('Sanitation Data'!$E$32,0,10*ROW('Sanitation Data'!E200))="","",OFFSET('Sanitation Data'!$E$32,0,10*ROW('Sanitation Data'!E200)))</f>
        <v/>
      </c>
      <c r="CU206" s="284" t="str">
        <f ca="true">+IF(OFFSET('Sanitation Data'!$F$28,0,10*ROW('Sanitation Data'!F200))="","",OFFSET('Sanitation Data'!$F$28,0,10*ROW('Sanitation Data'!F200)))</f>
        <v/>
      </c>
      <c r="CV206" s="284" t="str">
        <f ca="true">+IF(OFFSET('Sanitation Data'!$F$29,0,10*ROW('Sanitation Data'!F200))="","",OFFSET('Sanitation Data'!$F$29,0,10*ROW('Sanitation Data'!F200)))</f>
        <v/>
      </c>
      <c r="CW206" s="284" t="str">
        <f ca="true">+IF(OFFSET('Sanitation Data'!$F$30,0,10*ROW('Sanitation Data'!F200))="","",OFFSET('Sanitation Data'!$F$30,0,10*ROW('Sanitation Data'!F200)))</f>
        <v/>
      </c>
      <c r="CX206" s="284" t="str">
        <f ca="true">+IF(OFFSET('Sanitation Data'!$F$31,0,10*ROW('Sanitation Data'!F200))="","",OFFSET('Sanitation Data'!$F$31,0,10*ROW('Sanitation Data'!F200)))</f>
        <v/>
      </c>
      <c r="CY206" s="284" t="str">
        <f ca="true">+IF(OFFSET('Sanitation Data'!$F$32,0,10*ROW('Sanitation Data'!F200))="","",OFFSET('Sanitation Data'!$F$32,0,10*ROW('Sanitation Data'!F200)))</f>
        <v/>
      </c>
      <c r="CZ206" s="284" t="str">
        <f ca="true">+IF(OFFSET('Sanitation Data'!$G$28,0,10*ROW('Sanitation Data'!G200))="","",OFFSET('Sanitation Data'!$G$28,0,10*ROW('Sanitation Data'!G200)))</f>
        <v/>
      </c>
      <c r="DA206" s="284" t="str">
        <f ca="true">+IF(OFFSET('Sanitation Data'!$G$29,0,10*ROW('Sanitation Data'!G200))="","",OFFSET('Sanitation Data'!$G$29,0,10*ROW('Sanitation Data'!G200)))</f>
        <v/>
      </c>
      <c r="DB206" s="284" t="str">
        <f ca="true">+IF(OFFSET('Sanitation Data'!$G$30,0,10*ROW('Sanitation Data'!G200))="","",OFFSET('Sanitation Data'!$G$30,0,10*ROW('Sanitation Data'!G200)))</f>
        <v/>
      </c>
      <c r="DC206" s="284" t="str">
        <f ca="true">+IF(OFFSET('Sanitation Data'!$G$31,0,10*ROW('Sanitation Data'!G200))="","",OFFSET('Sanitation Data'!$G$31,0,10*ROW('Sanitation Data'!G200)))</f>
        <v/>
      </c>
      <c r="DD206" s="284" t="str">
        <f ca="true">+IF(OFFSET('Sanitation Data'!$G$32,0,10*ROW('Sanitation Data'!G200))="","",OFFSET('Sanitation Data'!$G$32,0,10*ROW('Sanitation Data'!G200)))</f>
        <v/>
      </c>
      <c r="DE206" s="284" t="str">
        <f ca="true">+IF(OFFSET('Sanitation Data'!$H$28,0,10*ROW('Sanitation Data'!H200))="","",OFFSET('Sanitation Data'!$H$28,0,10*ROW('Sanitation Data'!H200)))</f>
        <v/>
      </c>
      <c r="DF206" s="284" t="str">
        <f ca="true">+IF(OFFSET('Sanitation Data'!$H$29,0,10*ROW('Sanitation Data'!H200))="","",OFFSET('Sanitation Data'!$H$29,0,10*ROW('Sanitation Data'!H200)))</f>
        <v/>
      </c>
      <c r="DG206" s="284" t="str">
        <f ca="true">+IF(OFFSET('Sanitation Data'!$H$30,0,10*ROW('Sanitation Data'!H200))="","",OFFSET('Sanitation Data'!$H$30,0,10*ROW('Sanitation Data'!H200)))</f>
        <v/>
      </c>
      <c r="DH206" s="284" t="str">
        <f ca="true">+IF(OFFSET('Sanitation Data'!$H$31,0,10*ROW('Sanitation Data'!H200))="","",OFFSET('Sanitation Data'!$H$31,0,10*ROW('Sanitation Data'!H200)))</f>
        <v/>
      </c>
      <c r="DI206" s="284" t="str">
        <f ca="true">+IF(OFFSET('Sanitation Data'!$H$32,0,10*ROW('Sanitation Data'!H200))="","",OFFSET('Sanitation Data'!$H$32,0,10*ROW('Sanitation Data'!H200)))</f>
        <v/>
      </c>
      <c r="DJ206" s="284" t="str">
        <f ca="true">+IF(OFFSET('Sanitation Data'!$I$28,0,10*ROW('Sanitation Data'!I200))="","",OFFSET('Sanitation Data'!$I$28,0,10*ROW('Sanitation Data'!I200)))</f>
        <v/>
      </c>
      <c r="DK206" s="284" t="str">
        <f ca="true">+IF(OFFSET('Sanitation Data'!$I$29,0,10*ROW('Sanitation Data'!I200))="","",OFFSET('Sanitation Data'!$I$29,0,10*ROW('Sanitation Data'!I200)))</f>
        <v/>
      </c>
      <c r="DL206" s="284" t="str">
        <f ca="true">+IF(OFFSET('Sanitation Data'!$I$30,0,10*ROW('Sanitation Data'!I200))="","",OFFSET('Sanitation Data'!$I$30,0,10*ROW('Sanitation Data'!I200)))</f>
        <v/>
      </c>
      <c r="DM206" s="284" t="str">
        <f ca="true">+IF(OFFSET('Sanitation Data'!$I$31,0,10*ROW('Sanitation Data'!I200))="","",OFFSET('Sanitation Data'!$I$31,0,10*ROW('Sanitation Data'!I200)))</f>
        <v/>
      </c>
      <c r="DN206" s="284" t="str">
        <f ca="true">+IF(OFFSET('Sanitation Data'!$I$32,0,10*ROW('Sanitation Data'!I200))="","",OFFSET('Sanitation Data'!$I$32,0,10*ROW('Sanitation Data'!I200)))</f>
        <v/>
      </c>
      <c r="DO206" s="284" t="str">
        <f ca="true">+IF(OFFSET('Hygiene Data'!$D$11,0,10*ROW('Hygiene Data'!D200))="","",OFFSET('Hygiene Data'!$D$11,0,10*ROW('Hygiene Data'!D200)))</f>
        <v/>
      </c>
      <c r="DP206" s="284" t="str">
        <f ca="true">+IF(OFFSET('Hygiene Data'!$D$12,0,10*ROW('Hygiene Data'!D200))="","",OFFSET('Hygiene Data'!$D$12,0,10*ROW('Hygiene Data'!D200)))</f>
        <v/>
      </c>
      <c r="DQ206" s="284" t="str">
        <f ca="true">+IF(OFFSET('Hygiene Data'!$D$13,0,10*ROW('Hygiene Data'!D200))="","",OFFSET('Hygiene Data'!$D$13,0,10*ROW('Hygiene Data'!D200)))</f>
        <v/>
      </c>
      <c r="DR206" s="284" t="str">
        <f ca="true">+IF(OFFSET('Hygiene Data'!$E$11,0,10*ROW('Hygiene Data'!E200))="","",OFFSET('Hygiene Data'!$E$11,0,10*ROW('Hygiene Data'!E200)))</f>
        <v/>
      </c>
      <c r="DS206" s="284" t="str">
        <f ca="true">+IF(OFFSET('Hygiene Data'!$E$12,0,10*ROW('Hygiene Data'!E200))="","",OFFSET('Hygiene Data'!$E$12,0,10*ROW('Hygiene Data'!E200)))</f>
        <v/>
      </c>
      <c r="DT206" s="284" t="str">
        <f ca="true">+IF(OFFSET('Hygiene Data'!$E$13,0,10*ROW('Hygiene Data'!E200))="","",OFFSET('Hygiene Data'!$E$13,0,10*ROW('Hygiene Data'!E200)))</f>
        <v/>
      </c>
      <c r="DU206" s="284" t="str">
        <f ca="true">+IF(OFFSET('Hygiene Data'!$F$11,0,10*ROW('Hygiene Data'!F200))="","",OFFSET('Hygiene Data'!$F$11,0,10*ROW('Hygiene Data'!F200)))</f>
        <v/>
      </c>
      <c r="DV206" s="284" t="str">
        <f ca="true">+IF(OFFSET('Hygiene Data'!$F$12,0,10*ROW('Hygiene Data'!F200))="","",OFFSET('Hygiene Data'!$F$12,0,10*ROW('Hygiene Data'!F200)))</f>
        <v/>
      </c>
      <c r="DW206" s="284" t="str">
        <f ca="true">+IF(OFFSET('Hygiene Data'!$F$13,0,10*ROW('Hygiene Data'!F200))="","",OFFSET('Hygiene Data'!$F$13,0,10*ROW('Hygiene Data'!F200)))</f>
        <v/>
      </c>
      <c r="DX206" s="284" t="str">
        <f ca="true">+IF(OFFSET('Hygiene Data'!$G$11,0,10*ROW('Hygiene Data'!G200))="","",OFFSET('Hygiene Data'!$G$11,0,10*ROW('Hygiene Data'!G200)))</f>
        <v/>
      </c>
      <c r="DY206" s="284" t="str">
        <f ca="true">+IF(OFFSET('Hygiene Data'!$G$12,0,10*ROW('Hygiene Data'!G200))="","",OFFSET('Hygiene Data'!$G$12,0,10*ROW('Hygiene Data'!G200)))</f>
        <v/>
      </c>
      <c r="DZ206" s="284" t="str">
        <f ca="true">+IF(OFFSET('Hygiene Data'!$G$13,0,10*ROW('Hygiene Data'!G200))="","",OFFSET('Hygiene Data'!$G$13,0,10*ROW('Hygiene Data'!G200)))</f>
        <v/>
      </c>
      <c r="EA206" s="284" t="str">
        <f ca="true">+IF(OFFSET('Hygiene Data'!$H$11,0,10*ROW('Hygiene Data'!H200))="","",OFFSET('Hygiene Data'!$H$11,0,10*ROW('Hygiene Data'!H200)))</f>
        <v/>
      </c>
      <c r="EB206" s="284" t="str">
        <f ca="true">+IF(OFFSET('Hygiene Data'!$H$12,0,10*ROW('Hygiene Data'!H200))="","",OFFSET('Hygiene Data'!$H$12,0,10*ROW('Hygiene Data'!H200)))</f>
        <v/>
      </c>
      <c r="EC206" s="284" t="str">
        <f ca="true">+IF(OFFSET('Hygiene Data'!$H$13,0,10*ROW('Hygiene Data'!H200))="","",OFFSET('Hygiene Data'!$H$13,0,10*ROW('Hygiene Data'!H200)))</f>
        <v/>
      </c>
      <c r="ED206" s="284" t="str">
        <f ca="true">+IF(OFFSET('Hygiene Data'!$I$11,0,10*ROW('Hygiene Data'!I200))="","",OFFSET('Hygiene Data'!$I$11,0,10*ROW('Hygiene Data'!I200)))</f>
        <v/>
      </c>
      <c r="EE206" s="284" t="str">
        <f ca="true">+IF(OFFSET('Hygiene Data'!$I$12,0,10*ROW('Hygiene Data'!I200))="","",OFFSET('Hygiene Data'!$I$12,0,10*ROW('Hygiene Data'!I200)))</f>
        <v/>
      </c>
      <c r="EF206" s="284"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9"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4"/>
      <c r="BS207" s="284" t="str">
        <f ca="true">+IF(OFFSET('Water Data'!$D$27,0,10*ROW('Water Data'!D201))="","",OFFSET('Water Data'!$D$27,0,10*ROW('Water Data'!D201)))</f>
        <v/>
      </c>
      <c r="BT207" s="284" t="str">
        <f ca="true">+IF(OFFSET('Water Data'!$D$28,0,10*ROW('Water Data'!D201))="","",OFFSET('Water Data'!$D$28,0,10*ROW('Water Data'!D201)))</f>
        <v/>
      </c>
      <c r="BU207" s="284" t="str">
        <f ca="true">+IF(OFFSET('Water Data'!$D$29,0,10*ROW('Water Data'!D201))="","",OFFSET('Water Data'!$D$29,0,10*ROW('Water Data'!D201)))</f>
        <v/>
      </c>
      <c r="BV207" s="284" t="str">
        <f ca="true">+IF(OFFSET('Water Data'!$E$27,0,10*ROW('Water Data'!E201))="","",OFFSET('Water Data'!$E$27,0,10*ROW('Water Data'!E201)))</f>
        <v/>
      </c>
      <c r="BW207" s="284" t="str">
        <f ca="true">+IF(OFFSET('Water Data'!$E$28,0,10*ROW('Water Data'!E201))="","",OFFSET('Water Data'!$E$28,0,10*ROW('Water Data'!E201)))</f>
        <v/>
      </c>
      <c r="BX207" s="284" t="str">
        <f ca="true">+IF(OFFSET('Water Data'!$E$29,0,10*ROW('Water Data'!E201))="","",OFFSET('Water Data'!$E$29,0,10*ROW('Water Data'!E201)))</f>
        <v/>
      </c>
      <c r="BY207" s="284" t="str">
        <f ca="true">+IF(OFFSET('Water Data'!$F$27,0,10*ROW('Water Data'!F201))="","",OFFSET('Water Data'!$F$27,0,10*ROW('Water Data'!F201)))</f>
        <v/>
      </c>
      <c r="BZ207" s="284" t="str">
        <f ca="true">+IF(OFFSET('Water Data'!$F$28,0,10*ROW('Water Data'!F201))="","",OFFSET('Water Data'!$F$28,0,10*ROW('Water Data'!F201)))</f>
        <v/>
      </c>
      <c r="CA207" s="284" t="str">
        <f ca="true">+IF(OFFSET('Water Data'!$F$29,0,10*ROW('Water Data'!F201))="","",OFFSET('Water Data'!$F$29,0,10*ROW('Water Data'!F201)))</f>
        <v/>
      </c>
      <c r="CB207" s="284" t="str">
        <f ca="true">+IF(OFFSET('Water Data'!$G$27,0,10*ROW('Water Data'!G201))="","",OFFSET('Water Data'!$G$27,0,10*ROW('Water Data'!G201)))</f>
        <v/>
      </c>
      <c r="CC207" s="284" t="str">
        <f ca="true">+IF(OFFSET('Water Data'!$G$28,0,10*ROW('Water Data'!G201))="","",OFFSET('Water Data'!$G$28,0,10*ROW('Water Data'!G201)))</f>
        <v/>
      </c>
      <c r="CD207" s="284" t="str">
        <f ca="true">+IF(OFFSET('Water Data'!$G$29,0,10*ROW('Water Data'!G201))="","",OFFSET('Water Data'!$G$29,0,10*ROW('Water Data'!G201)))</f>
        <v/>
      </c>
      <c r="CE207" s="284" t="str">
        <f ca="true">+IF(OFFSET('Water Data'!$H$27,0,10*ROW('Water Data'!H201))="","",OFFSET('Water Data'!$H$27,0,10*ROW('Water Data'!H201)))</f>
        <v/>
      </c>
      <c r="CF207" s="284" t="str">
        <f ca="true">+IF(OFFSET('Water Data'!$H$28,0,10*ROW('Water Data'!H201))="","",OFFSET('Water Data'!$H$28,0,10*ROW('Water Data'!H201)))</f>
        <v/>
      </c>
      <c r="CG207" s="284" t="str">
        <f ca="true">+IF(OFFSET('Water Data'!$H$29,0,10*ROW('Water Data'!H201))="","",OFFSET('Water Data'!$H$29,0,10*ROW('Water Data'!H201)))</f>
        <v/>
      </c>
      <c r="CH207" s="284" t="str">
        <f ca="true">+IF(OFFSET('Water Data'!$I$27,0,10*ROW('Water Data'!I201))="","",OFFSET('Water Data'!$I$27,0,10*ROW('Water Data'!I201)))</f>
        <v/>
      </c>
      <c r="CI207" s="284" t="str">
        <f ca="true">+IF(OFFSET('Water Data'!$I$28,0,10*ROW('Water Data'!I201))="","",OFFSET('Water Data'!$I$28,0,10*ROW('Water Data'!I201)))</f>
        <v/>
      </c>
      <c r="CJ207" s="284" t="str">
        <f ca="true">+IF(OFFSET('Water Data'!$I$29,0,10*ROW('Water Data'!I201))="","",OFFSET('Water Data'!$I$29,0,10*ROW('Water Data'!I201)))</f>
        <v/>
      </c>
      <c r="CK207" s="284" t="str">
        <f ca="true">+IF(OFFSET('Sanitation Data'!$D$28,0,10*ROW('Sanitation Data'!D201))="","",OFFSET('Sanitation Data'!$D$28,0,10*ROW('Sanitation Data'!D201)))</f>
        <v/>
      </c>
      <c r="CL207" s="284" t="str">
        <f ca="true">+IF(OFFSET('Sanitation Data'!$D$29,0,10*ROW('Sanitation Data'!D201))="","",OFFSET('Sanitation Data'!$D$29,0,10*ROW('Sanitation Data'!D201)))</f>
        <v/>
      </c>
      <c r="CM207" s="284" t="str">
        <f ca="true">+IF(OFFSET('Sanitation Data'!$D$30,0,10*ROW('Sanitation Data'!D201))="","",OFFSET('Sanitation Data'!$D$30,0,10*ROW('Sanitation Data'!D201)))</f>
        <v/>
      </c>
      <c r="CN207" s="284" t="str">
        <f ca="true">+IF(OFFSET('Sanitation Data'!$D$31,0,10*ROW('Sanitation Data'!D201))="","",OFFSET('Sanitation Data'!$D$31,0,10*ROW('Sanitation Data'!D201)))</f>
        <v/>
      </c>
      <c r="CO207" s="284" t="str">
        <f ca="true">+IF(OFFSET('Sanitation Data'!$D$32,0,10*ROW('Sanitation Data'!D201))="","",OFFSET('Sanitation Data'!$D$32,0,10*ROW('Sanitation Data'!D201)))</f>
        <v/>
      </c>
      <c r="CP207" s="284" t="str">
        <f ca="true">+IF(OFFSET('Sanitation Data'!$E$28,0,10*ROW('Sanitation Data'!E201))="","",OFFSET('Sanitation Data'!$E$28,0,10*ROW('Sanitation Data'!E201)))</f>
        <v/>
      </c>
      <c r="CQ207" s="284" t="str">
        <f ca="true">+IF(OFFSET('Sanitation Data'!$E$29,0,10*ROW('Sanitation Data'!E201))="","",OFFSET('Sanitation Data'!$E$29,0,10*ROW('Sanitation Data'!E201)))</f>
        <v/>
      </c>
      <c r="CR207" s="284" t="str">
        <f ca="true">+IF(OFFSET('Sanitation Data'!$E$30,0,10*ROW('Sanitation Data'!E201))="","",OFFSET('Sanitation Data'!$E$30,0,10*ROW('Sanitation Data'!E201)))</f>
        <v/>
      </c>
      <c r="CS207" s="284" t="str">
        <f ca="true">+IF(OFFSET('Sanitation Data'!$E$31,0,10*ROW('Sanitation Data'!E201))="","",OFFSET('Sanitation Data'!$E$31,0,10*ROW('Sanitation Data'!E201)))</f>
        <v/>
      </c>
      <c r="CT207" s="284" t="str">
        <f ca="true">+IF(OFFSET('Sanitation Data'!$E$32,0,10*ROW('Sanitation Data'!E201))="","",OFFSET('Sanitation Data'!$E$32,0,10*ROW('Sanitation Data'!E201)))</f>
        <v/>
      </c>
      <c r="CU207" s="284" t="str">
        <f ca="true">+IF(OFFSET('Sanitation Data'!$F$28,0,10*ROW('Sanitation Data'!F201))="","",OFFSET('Sanitation Data'!$F$28,0,10*ROW('Sanitation Data'!F201)))</f>
        <v/>
      </c>
      <c r="CV207" s="284" t="str">
        <f ca="true">+IF(OFFSET('Sanitation Data'!$F$29,0,10*ROW('Sanitation Data'!F201))="","",OFFSET('Sanitation Data'!$F$29,0,10*ROW('Sanitation Data'!F201)))</f>
        <v/>
      </c>
      <c r="CW207" s="284" t="str">
        <f ca="true">+IF(OFFSET('Sanitation Data'!$F$30,0,10*ROW('Sanitation Data'!F201))="","",OFFSET('Sanitation Data'!$F$30,0,10*ROW('Sanitation Data'!F201)))</f>
        <v/>
      </c>
      <c r="CX207" s="284" t="str">
        <f ca="true">+IF(OFFSET('Sanitation Data'!$F$31,0,10*ROW('Sanitation Data'!F201))="","",OFFSET('Sanitation Data'!$F$31,0,10*ROW('Sanitation Data'!F201)))</f>
        <v/>
      </c>
      <c r="CY207" s="284" t="str">
        <f ca="true">+IF(OFFSET('Sanitation Data'!$F$32,0,10*ROW('Sanitation Data'!F201))="","",OFFSET('Sanitation Data'!$F$32,0,10*ROW('Sanitation Data'!F201)))</f>
        <v/>
      </c>
      <c r="CZ207" s="284" t="str">
        <f ca="true">+IF(OFFSET('Sanitation Data'!$G$28,0,10*ROW('Sanitation Data'!G201))="","",OFFSET('Sanitation Data'!$G$28,0,10*ROW('Sanitation Data'!G201)))</f>
        <v/>
      </c>
      <c r="DA207" s="284" t="str">
        <f ca="true">+IF(OFFSET('Sanitation Data'!$G$29,0,10*ROW('Sanitation Data'!G201))="","",OFFSET('Sanitation Data'!$G$29,0,10*ROW('Sanitation Data'!G201)))</f>
        <v/>
      </c>
      <c r="DB207" s="284" t="str">
        <f ca="true">+IF(OFFSET('Sanitation Data'!$G$30,0,10*ROW('Sanitation Data'!G201))="","",OFFSET('Sanitation Data'!$G$30,0,10*ROW('Sanitation Data'!G201)))</f>
        <v/>
      </c>
      <c r="DC207" s="284" t="str">
        <f ca="true">+IF(OFFSET('Sanitation Data'!$G$31,0,10*ROW('Sanitation Data'!G201))="","",OFFSET('Sanitation Data'!$G$31,0,10*ROW('Sanitation Data'!G201)))</f>
        <v/>
      </c>
      <c r="DD207" s="284" t="str">
        <f ca="true">+IF(OFFSET('Sanitation Data'!$G$32,0,10*ROW('Sanitation Data'!G201))="","",OFFSET('Sanitation Data'!$G$32,0,10*ROW('Sanitation Data'!G201)))</f>
        <v/>
      </c>
      <c r="DE207" s="284" t="str">
        <f ca="true">+IF(OFFSET('Sanitation Data'!$H$28,0,10*ROW('Sanitation Data'!H201))="","",OFFSET('Sanitation Data'!$H$28,0,10*ROW('Sanitation Data'!H201)))</f>
        <v/>
      </c>
      <c r="DF207" s="284" t="str">
        <f ca="true">+IF(OFFSET('Sanitation Data'!$H$29,0,10*ROW('Sanitation Data'!H201))="","",OFFSET('Sanitation Data'!$H$29,0,10*ROW('Sanitation Data'!H201)))</f>
        <v/>
      </c>
      <c r="DG207" s="284" t="str">
        <f ca="true">+IF(OFFSET('Sanitation Data'!$H$30,0,10*ROW('Sanitation Data'!H201))="","",OFFSET('Sanitation Data'!$H$30,0,10*ROW('Sanitation Data'!H201)))</f>
        <v/>
      </c>
      <c r="DH207" s="284" t="str">
        <f ca="true">+IF(OFFSET('Sanitation Data'!$H$31,0,10*ROW('Sanitation Data'!H201))="","",OFFSET('Sanitation Data'!$H$31,0,10*ROW('Sanitation Data'!H201)))</f>
        <v/>
      </c>
      <c r="DI207" s="284" t="str">
        <f ca="true">+IF(OFFSET('Sanitation Data'!$H$32,0,10*ROW('Sanitation Data'!H201))="","",OFFSET('Sanitation Data'!$H$32,0,10*ROW('Sanitation Data'!H201)))</f>
        <v/>
      </c>
      <c r="DJ207" s="284" t="str">
        <f ca="true">+IF(OFFSET('Sanitation Data'!$I$28,0,10*ROW('Sanitation Data'!I201))="","",OFFSET('Sanitation Data'!$I$28,0,10*ROW('Sanitation Data'!I201)))</f>
        <v/>
      </c>
      <c r="DK207" s="284" t="str">
        <f ca="true">+IF(OFFSET('Sanitation Data'!$I$29,0,10*ROW('Sanitation Data'!I201))="","",OFFSET('Sanitation Data'!$I$29,0,10*ROW('Sanitation Data'!I201)))</f>
        <v/>
      </c>
      <c r="DL207" s="284" t="str">
        <f ca="true">+IF(OFFSET('Sanitation Data'!$I$30,0,10*ROW('Sanitation Data'!I201))="","",OFFSET('Sanitation Data'!$I$30,0,10*ROW('Sanitation Data'!I201)))</f>
        <v/>
      </c>
      <c r="DM207" s="284" t="str">
        <f ca="true">+IF(OFFSET('Sanitation Data'!$I$31,0,10*ROW('Sanitation Data'!I201))="","",OFFSET('Sanitation Data'!$I$31,0,10*ROW('Sanitation Data'!I201)))</f>
        <v/>
      </c>
      <c r="DN207" s="284" t="str">
        <f ca="true">+IF(OFFSET('Sanitation Data'!$I$32,0,10*ROW('Sanitation Data'!I201))="","",OFFSET('Sanitation Data'!$I$32,0,10*ROW('Sanitation Data'!I201)))</f>
        <v/>
      </c>
      <c r="DO207" s="284" t="str">
        <f ca="true">+IF(OFFSET('Hygiene Data'!$D$11,0,10*ROW('Hygiene Data'!D201))="","",OFFSET('Hygiene Data'!$D$11,0,10*ROW('Hygiene Data'!D201)))</f>
        <v/>
      </c>
      <c r="DP207" s="284" t="str">
        <f ca="true">+IF(OFFSET('Hygiene Data'!$D$12,0,10*ROW('Hygiene Data'!D201))="","",OFFSET('Hygiene Data'!$D$12,0,10*ROW('Hygiene Data'!D201)))</f>
        <v/>
      </c>
      <c r="DQ207" s="284" t="str">
        <f ca="true">+IF(OFFSET('Hygiene Data'!$D$13,0,10*ROW('Hygiene Data'!D201))="","",OFFSET('Hygiene Data'!$D$13,0,10*ROW('Hygiene Data'!D201)))</f>
        <v/>
      </c>
      <c r="DR207" s="284" t="str">
        <f ca="true">+IF(OFFSET('Hygiene Data'!$E$11,0,10*ROW('Hygiene Data'!E201))="","",OFFSET('Hygiene Data'!$E$11,0,10*ROW('Hygiene Data'!E201)))</f>
        <v/>
      </c>
      <c r="DS207" s="284" t="str">
        <f ca="true">+IF(OFFSET('Hygiene Data'!$E$12,0,10*ROW('Hygiene Data'!E201))="","",OFFSET('Hygiene Data'!$E$12,0,10*ROW('Hygiene Data'!E201)))</f>
        <v/>
      </c>
      <c r="DT207" s="284" t="str">
        <f ca="true">+IF(OFFSET('Hygiene Data'!$E$13,0,10*ROW('Hygiene Data'!E201))="","",OFFSET('Hygiene Data'!$E$13,0,10*ROW('Hygiene Data'!E201)))</f>
        <v/>
      </c>
      <c r="DU207" s="284" t="str">
        <f ca="true">+IF(OFFSET('Hygiene Data'!$F$11,0,10*ROW('Hygiene Data'!F201))="","",OFFSET('Hygiene Data'!$F$11,0,10*ROW('Hygiene Data'!F201)))</f>
        <v/>
      </c>
      <c r="DV207" s="284" t="str">
        <f ca="true">+IF(OFFSET('Hygiene Data'!$F$12,0,10*ROW('Hygiene Data'!F201))="","",OFFSET('Hygiene Data'!$F$12,0,10*ROW('Hygiene Data'!F201)))</f>
        <v/>
      </c>
      <c r="DW207" s="284" t="str">
        <f ca="true">+IF(OFFSET('Hygiene Data'!$F$13,0,10*ROW('Hygiene Data'!F201))="","",OFFSET('Hygiene Data'!$F$13,0,10*ROW('Hygiene Data'!F201)))</f>
        <v/>
      </c>
      <c r="DX207" s="284" t="str">
        <f ca="true">+IF(OFFSET('Hygiene Data'!$G$11,0,10*ROW('Hygiene Data'!G201))="","",OFFSET('Hygiene Data'!$G$11,0,10*ROW('Hygiene Data'!G201)))</f>
        <v/>
      </c>
      <c r="DY207" s="284" t="str">
        <f ca="true">+IF(OFFSET('Hygiene Data'!$G$12,0,10*ROW('Hygiene Data'!G201))="","",OFFSET('Hygiene Data'!$G$12,0,10*ROW('Hygiene Data'!G201)))</f>
        <v/>
      </c>
      <c r="DZ207" s="284" t="str">
        <f ca="true">+IF(OFFSET('Hygiene Data'!$G$13,0,10*ROW('Hygiene Data'!G201))="","",OFFSET('Hygiene Data'!$G$13,0,10*ROW('Hygiene Data'!G201)))</f>
        <v/>
      </c>
      <c r="EA207" s="284" t="str">
        <f ca="true">+IF(OFFSET('Hygiene Data'!$H$11,0,10*ROW('Hygiene Data'!H201))="","",OFFSET('Hygiene Data'!$H$11,0,10*ROW('Hygiene Data'!H201)))</f>
        <v/>
      </c>
      <c r="EB207" s="284" t="str">
        <f ca="true">+IF(OFFSET('Hygiene Data'!$H$12,0,10*ROW('Hygiene Data'!H201))="","",OFFSET('Hygiene Data'!$H$12,0,10*ROW('Hygiene Data'!H201)))</f>
        <v/>
      </c>
      <c r="EC207" s="284" t="str">
        <f ca="true">+IF(OFFSET('Hygiene Data'!$H$13,0,10*ROW('Hygiene Data'!H201))="","",OFFSET('Hygiene Data'!$H$13,0,10*ROW('Hygiene Data'!H201)))</f>
        <v/>
      </c>
      <c r="ED207" s="284" t="str">
        <f ca="true">+IF(OFFSET('Hygiene Data'!$I$11,0,10*ROW('Hygiene Data'!I201))="","",OFFSET('Hygiene Data'!$I$11,0,10*ROW('Hygiene Data'!I201)))</f>
        <v/>
      </c>
      <c r="EE207" s="284" t="str">
        <f ca="true">+IF(OFFSET('Hygiene Data'!$I$12,0,10*ROW('Hygiene Data'!I201))="","",OFFSET('Hygiene Data'!$I$12,0,10*ROW('Hygiene Data'!I201)))</f>
        <v/>
      </c>
      <c r="EF207" s="284"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DH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style="136" customWidth="true"/>
    <col min="74" max="79" width="7.875" customWidth="true"/>
    <col min="80" max="81" width="1.125" customWidth="true"/>
    <col min="82" max="82" width="24.625" style="136" customWidth="true"/>
    <col min="83" max="83" width="29.75" style="136" customWidth="true"/>
    <col min="84" max="89" width="7.875" customWidth="true"/>
    <col min="90" max="91" width="1.125" customWidth="true"/>
    <col min="92" max="92" width="24.625" style="136" customWidth="true"/>
    <col min="93" max="93" width="29.75" customWidth="true"/>
    <col min="94" max="99" width="7.875"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 min="242" max="242" width="24.625" style="136" customWidth="true"/>
    <col min="243" max="243" width="29.75" customWidth="true"/>
    <col min="244" max="249" width="7.875" customWidth="true"/>
    <col min="250" max="251" width="1.125" customWidth="true"/>
    <col min="252" max="252" width="24.625" style="136" customWidth="true"/>
    <col min="253" max="253" width="29.75" customWidth="true"/>
    <col min="254" max="259" width="7.875" customWidth="true"/>
    <col min="260" max="261" width="1.125" customWidth="true"/>
  </cols>
  <sheetData>
    <row xmlns:x14ac="http://schemas.microsoft.com/office/spreadsheetml/2009/9/ac" r="1" s="320" customFormat="true" ht="30" customHeight="true" x14ac:dyDescent="0.25">
      <c r="B1" s="333" t="s">
        <v>28</v>
      </c>
      <c r="C1" s="429" t="s">
        <v>201</v>
      </c>
      <c r="D1" s="328" t="s">
        <v>143</v>
      </c>
      <c r="E1" s="328"/>
      <c r="F1" s="328"/>
      <c r="G1" s="328"/>
      <c r="H1" s="328"/>
      <c r="I1" s="332"/>
      <c r="J1" s="321"/>
      <c r="K1" s="321"/>
      <c r="L1" s="333" t="s">
        <v>28</v>
      </c>
      <c r="M1" s="429" t="s">
        <v>202</v>
      </c>
      <c r="N1" s="328" t="s">
        <v>143</v>
      </c>
      <c r="O1" s="328"/>
      <c r="P1" s="328"/>
      <c r="Q1" s="328"/>
      <c r="R1" s="328"/>
      <c r="S1" s="332"/>
      <c r="T1" s="321"/>
      <c r="U1" s="321"/>
      <c r="V1" s="333" t="s">
        <v>28</v>
      </c>
      <c r="W1" s="429" t="s">
        <v>203</v>
      </c>
      <c r="X1" s="328" t="s">
        <v>143</v>
      </c>
      <c r="Y1" s="328"/>
      <c r="Z1" s="328"/>
      <c r="AA1" s="328"/>
      <c r="AB1" s="328"/>
      <c r="AC1" s="332"/>
      <c r="AD1" s="321"/>
      <c r="AE1" s="321"/>
      <c r="AF1" s="333" t="s">
        <v>28</v>
      </c>
      <c r="AG1" s="429">
        <v>2020</v>
      </c>
      <c r="AH1" s="328" t="s">
        <v>143</v>
      </c>
      <c r="AI1" s="328"/>
      <c r="AJ1" s="328"/>
      <c r="AK1" s="328"/>
      <c r="AL1" s="328"/>
      <c r="AM1" s="332"/>
      <c r="AN1" s="321"/>
      <c r="AO1" s="321"/>
      <c r="AP1" s="333" t="s">
        <v>28</v>
      </c>
      <c r="AQ1" s="429">
        <v>2020</v>
      </c>
      <c r="AR1" s="328" t="s">
        <v>143</v>
      </c>
      <c r="AS1" s="328"/>
      <c r="AT1" s="328"/>
      <c r="AU1" s="328"/>
      <c r="AV1" s="328"/>
      <c r="AW1" s="332"/>
      <c r="AX1" s="321"/>
      <c r="AY1" s="321"/>
      <c r="AZ1" s="333" t="s">
        <v>28</v>
      </c>
      <c r="BA1" s="429">
        <v>2021</v>
      </c>
      <c r="BB1" s="328" t="s">
        <v>143</v>
      </c>
      <c r="BC1" s="328"/>
      <c r="BD1" s="328"/>
      <c r="BE1" s="328"/>
      <c r="BF1" s="328"/>
      <c r="BG1" s="332"/>
      <c r="BH1" s="321"/>
      <c r="BI1" s="321"/>
      <c r="BJ1" s="333" t="s">
        <v>28</v>
      </c>
      <c r="BK1" s="429">
        <v>2021</v>
      </c>
      <c r="BL1" s="328" t="s">
        <v>143</v>
      </c>
      <c r="BM1" s="328"/>
      <c r="BN1" s="328"/>
      <c r="BO1" s="328"/>
      <c r="BP1" s="328"/>
      <c r="BQ1" s="332"/>
      <c r="BR1" s="321"/>
      <c r="BS1" s="321"/>
      <c r="BT1" s="333" t="s">
        <v>28</v>
      </c>
      <c r="BU1" s="429">
        <v>2021</v>
      </c>
      <c r="BV1" s="328" t="s">
        <v>143</v>
      </c>
      <c r="BW1" s="328"/>
      <c r="BX1" s="328"/>
      <c r="BY1" s="328"/>
      <c r="BZ1" s="328"/>
      <c r="CA1" s="332"/>
      <c r="CB1" s="321"/>
      <c r="CC1" s="321"/>
      <c r="CD1" s="333" t="s">
        <v>28</v>
      </c>
      <c r="CE1" s="429">
        <v>2022</v>
      </c>
      <c r="CF1" s="328" t="s">
        <v>143</v>
      </c>
      <c r="CG1" s="328"/>
      <c r="CH1" s="328"/>
      <c r="CI1" s="328"/>
      <c r="CJ1" s="328"/>
      <c r="CK1" s="332"/>
      <c r="CL1" s="321"/>
      <c r="CM1" s="321"/>
      <c r="CN1" s="333" t="s">
        <v>28</v>
      </c>
      <c r="CO1" s="429">
        <v>2022</v>
      </c>
      <c r="CP1" s="328" t="s">
        <v>143</v>
      </c>
      <c r="CQ1" s="328"/>
      <c r="CR1" s="328"/>
      <c r="CS1" s="328"/>
      <c r="CT1" s="328"/>
      <c r="CU1" s="332"/>
      <c r="CV1" s="321"/>
      <c r="CW1" s="321"/>
      <c r="CX1" s="333" t="s">
        <v>28</v>
      </c>
      <c r="CY1" s="429">
        <v>2023</v>
      </c>
      <c r="CZ1" s="328" t="s">
        <v>143</v>
      </c>
      <c r="DA1" s="328"/>
      <c r="DB1" s="328"/>
      <c r="DC1" s="328"/>
      <c r="DD1" s="328"/>
      <c r="DE1" s="332"/>
      <c r="DF1" s="321"/>
      <c r="DG1" s="321"/>
      <c r="DH1" s="333" t="s">
        <v>28</v>
      </c>
      <c r="DI1" s="429">
        <v>2024</v>
      </c>
      <c r="DJ1" s="328" t="s">
        <v>143</v>
      </c>
      <c r="DK1" s="328"/>
      <c r="DL1" s="328"/>
      <c r="DM1" s="328"/>
      <c r="DN1" s="328"/>
      <c r="DO1" s="332"/>
      <c r="DP1" s="321"/>
      <c r="DQ1" s="321"/>
    </row>
    <row xmlns:x14ac="http://schemas.microsoft.com/office/spreadsheetml/2009/9/ac" r="2" s="320" customFormat="true" ht="30" customHeight="true" x14ac:dyDescent="0.25">
      <c r="A2" s="596" t="s">
        <v>269</v>
      </c>
      <c r="B2" s="329" t="s">
        <v>198</v>
      </c>
      <c r="C2" s="252" t="s">
        <v>166</v>
      </c>
      <c r="D2" s="252" t="s">
        <v>144</v>
      </c>
      <c r="E2" s="330"/>
      <c r="F2" s="330"/>
      <c r="G2" s="330"/>
      <c r="H2" s="330"/>
      <c r="I2" s="331"/>
      <c r="J2" s="321" t="s">
        <v>204</v>
      </c>
      <c r="K2" s="321"/>
      <c r="L2" s="329" t="s">
        <v>199</v>
      </c>
      <c r="M2" s="252" t="s">
        <v>166</v>
      </c>
      <c r="N2" s="252" t="s">
        <v>154</v>
      </c>
      <c r="O2" s="330"/>
      <c r="P2" s="330"/>
      <c r="Q2" s="330"/>
      <c r="R2" s="330"/>
      <c r="S2" s="331"/>
      <c r="T2" s="321" t="s">
        <v>204</v>
      </c>
      <c r="U2" s="321"/>
      <c r="V2" s="329" t="s">
        <v>200</v>
      </c>
      <c r="W2" s="252" t="s">
        <v>168</v>
      </c>
      <c r="X2" s="252" t="s">
        <v>167</v>
      </c>
      <c r="Y2" s="330"/>
      <c r="Z2" s="330"/>
      <c r="AA2" s="330"/>
      <c r="AB2" s="330"/>
      <c r="AC2" s="331"/>
      <c r="AD2" s="321" t="s">
        <v>204</v>
      </c>
      <c r="AE2" s="321"/>
      <c r="AF2" s="329" t="s">
        <v>239</v>
      </c>
      <c r="AG2" s="252" t="s">
        <v>221</v>
      </c>
      <c r="AH2" s="252" t="s">
        <v>227</v>
      </c>
      <c r="AI2" s="330"/>
      <c r="AJ2" s="330"/>
      <c r="AK2" s="330"/>
      <c r="AL2" s="330"/>
      <c r="AM2" s="331"/>
      <c r="AN2" s="321" t="s">
        <v>204</v>
      </c>
      <c r="AO2" s="321"/>
      <c r="AP2" s="329" t="s">
        <v>278</v>
      </c>
      <c r="AQ2" s="252" t="s">
        <v>168</v>
      </c>
      <c r="AR2" s="252" t="s">
        <v>167</v>
      </c>
      <c r="AS2" s="330"/>
      <c r="AT2" s="330"/>
      <c r="AU2" s="330"/>
      <c r="AV2" s="330"/>
      <c r="AW2" s="331"/>
      <c r="AX2" s="321" t="s">
        <v>204</v>
      </c>
      <c r="AY2" s="321"/>
      <c r="AZ2" s="329" t="s">
        <v>279</v>
      </c>
      <c r="BA2" s="252" t="s">
        <v>168</v>
      </c>
      <c r="BB2" s="252" t="s">
        <v>167</v>
      </c>
      <c r="BC2" s="330"/>
      <c r="BD2" s="330"/>
      <c r="BE2" s="330"/>
      <c r="BF2" s="330"/>
      <c r="BG2" s="331"/>
      <c r="BH2" s="321" t="s">
        <v>204</v>
      </c>
      <c r="BI2" s="321"/>
      <c r="BJ2" s="329" t="s">
        <v>282</v>
      </c>
      <c r="BK2" s="252" t="s">
        <v>221</v>
      </c>
      <c r="BL2" s="252" t="s">
        <v>233</v>
      </c>
      <c r="BM2" s="330"/>
      <c r="BN2" s="330"/>
      <c r="BO2" s="330"/>
      <c r="BP2" s="330"/>
      <c r="BQ2" s="331"/>
      <c r="BR2" s="321" t="s">
        <v>204</v>
      </c>
      <c r="BS2" s="321"/>
      <c r="BT2" s="329" t="s">
        <v>238</v>
      </c>
      <c r="BU2" s="252" t="s">
        <v>221</v>
      </c>
      <c r="BV2" s="252" t="s">
        <v>235</v>
      </c>
      <c r="BW2" s="330"/>
      <c r="BX2" s="330"/>
      <c r="BY2" s="330"/>
      <c r="BZ2" s="330"/>
      <c r="CA2" s="331"/>
      <c r="CB2" s="321" t="s">
        <v>204</v>
      </c>
      <c r="CC2" s="321"/>
      <c r="CD2" s="329" t="s">
        <v>274</v>
      </c>
      <c r="CE2" s="252" t="s">
        <v>221</v>
      </c>
      <c r="CF2" s="252" t="s">
        <v>275</v>
      </c>
      <c r="CG2" s="330"/>
      <c r="CH2" s="330"/>
      <c r="CI2" s="330"/>
      <c r="CJ2" s="330"/>
      <c r="CK2" s="331"/>
      <c r="CL2" s="321" t="s">
        <v>204</v>
      </c>
      <c r="CM2" s="321"/>
      <c r="CN2" s="329" t="s">
        <v>280</v>
      </c>
      <c r="CO2" s="252" t="s">
        <v>168</v>
      </c>
      <c r="CP2" s="252" t="s">
        <v>167</v>
      </c>
      <c r="CQ2" s="330"/>
      <c r="CR2" s="330"/>
      <c r="CS2" s="330"/>
      <c r="CT2" s="330"/>
      <c r="CU2" s="331"/>
      <c r="CV2" s="321" t="s">
        <v>204</v>
      </c>
      <c r="CW2" s="321"/>
      <c r="CX2" s="329" t="s">
        <v>281</v>
      </c>
      <c r="CY2" s="252" t="s">
        <v>168</v>
      </c>
      <c r="CZ2" s="252" t="s">
        <v>167</v>
      </c>
      <c r="DA2" s="330"/>
      <c r="DB2" s="330"/>
      <c r="DC2" s="330"/>
      <c r="DD2" s="330"/>
      <c r="DE2" s="331"/>
      <c r="DF2" s="321" t="s">
        <v>204</v>
      </c>
      <c r="DG2" s="321"/>
      <c r="DH2" s="329" t="s">
        <v>289</v>
      </c>
      <c r="DI2" s="252" t="s">
        <v>166</v>
      </c>
      <c r="DJ2" s="252" t="s">
        <v>290</v>
      </c>
      <c r="DK2" s="330"/>
      <c r="DL2" s="330"/>
      <c r="DM2" s="330"/>
      <c r="DN2" s="330"/>
      <c r="DO2" s="331"/>
      <c r="DP2" s="321" t="s">
        <v>204</v>
      </c>
      <c r="DQ2" s="321"/>
    </row>
    <row xmlns:x14ac="http://schemas.microsoft.com/office/spreadsheetml/2009/9/ac" r="3" s="260" customFormat="true" ht="18" customHeight="true" x14ac:dyDescent="0.25">
      <c r="A3" s="596"/>
      <c r="B3" s="253" t="s">
        <v>158</v>
      </c>
      <c r="C3" s="254" t="s">
        <v>54</v>
      </c>
      <c r="D3" s="255" t="s">
        <v>7</v>
      </c>
      <c r="E3" s="256" t="s">
        <v>1</v>
      </c>
      <c r="F3" s="256" t="s">
        <v>2</v>
      </c>
      <c r="G3" s="256" t="s">
        <v>16</v>
      </c>
      <c r="H3" s="256" t="s">
        <v>17</v>
      </c>
      <c r="I3" s="257" t="s">
        <v>18</v>
      </c>
      <c r="J3" s="258"/>
      <c r="K3" s="258"/>
      <c r="L3" s="253" t="s">
        <v>158</v>
      </c>
      <c r="M3" s="254" t="s">
        <v>54</v>
      </c>
      <c r="N3" s="255" t="s">
        <v>7</v>
      </c>
      <c r="O3" s="256" t="s">
        <v>1</v>
      </c>
      <c r="P3" s="256" t="s">
        <v>2</v>
      </c>
      <c r="Q3" s="256" t="s">
        <v>16</v>
      </c>
      <c r="R3" s="256" t="s">
        <v>17</v>
      </c>
      <c r="S3" s="257" t="s">
        <v>18</v>
      </c>
      <c r="T3" s="258"/>
      <c r="U3" s="258"/>
      <c r="V3" s="253" t="s">
        <v>158</v>
      </c>
      <c r="W3" s="254" t="s">
        <v>54</v>
      </c>
      <c r="X3" s="255" t="s">
        <v>7</v>
      </c>
      <c r="Y3" s="256" t="s">
        <v>1</v>
      </c>
      <c r="Z3" s="256" t="s">
        <v>2</v>
      </c>
      <c r="AA3" s="256" t="s">
        <v>16</v>
      </c>
      <c r="AB3" s="256" t="s">
        <v>17</v>
      </c>
      <c r="AC3" s="257" t="s">
        <v>18</v>
      </c>
      <c r="AD3" s="258"/>
      <c r="AE3" s="258"/>
      <c r="AF3" s="253" t="s">
        <v>158</v>
      </c>
      <c r="AG3" s="254" t="s">
        <v>54</v>
      </c>
      <c r="AH3" s="255" t="s">
        <v>7</v>
      </c>
      <c r="AI3" s="256" t="s">
        <v>1</v>
      </c>
      <c r="AJ3" s="256" t="s">
        <v>2</v>
      </c>
      <c r="AK3" s="256" t="s">
        <v>16</v>
      </c>
      <c r="AL3" s="256" t="s">
        <v>17</v>
      </c>
      <c r="AM3" s="257" t="s">
        <v>18</v>
      </c>
      <c r="AN3" s="258"/>
      <c r="AO3" s="258"/>
      <c r="AP3" s="253" t="s">
        <v>158</v>
      </c>
      <c r="AQ3" s="254" t="s">
        <v>54</v>
      </c>
      <c r="AR3" s="255" t="s">
        <v>7</v>
      </c>
      <c r="AS3" s="256" t="s">
        <v>1</v>
      </c>
      <c r="AT3" s="256" t="s">
        <v>2</v>
      </c>
      <c r="AU3" s="256" t="s">
        <v>16</v>
      </c>
      <c r="AV3" s="256" t="s">
        <v>17</v>
      </c>
      <c r="AW3" s="257" t="s">
        <v>18</v>
      </c>
      <c r="AX3" s="258"/>
      <c r="AY3" s="258"/>
      <c r="AZ3" s="253" t="s">
        <v>158</v>
      </c>
      <c r="BA3" s="254" t="s">
        <v>54</v>
      </c>
      <c r="BB3" s="255" t="s">
        <v>7</v>
      </c>
      <c r="BC3" s="256" t="s">
        <v>1</v>
      </c>
      <c r="BD3" s="256" t="s">
        <v>2</v>
      </c>
      <c r="BE3" s="256" t="s">
        <v>16</v>
      </c>
      <c r="BF3" s="256" t="s">
        <v>17</v>
      </c>
      <c r="BG3" s="257" t="s">
        <v>18</v>
      </c>
      <c r="BH3" s="258"/>
      <c r="BI3" s="258"/>
      <c r="BJ3" s="253" t="s">
        <v>158</v>
      </c>
      <c r="BK3" s="254" t="s">
        <v>54</v>
      </c>
      <c r="BL3" s="255" t="s">
        <v>7</v>
      </c>
      <c r="BM3" s="256" t="s">
        <v>1</v>
      </c>
      <c r="BN3" s="256" t="s">
        <v>2</v>
      </c>
      <c r="BO3" s="256" t="s">
        <v>16</v>
      </c>
      <c r="BP3" s="256" t="s">
        <v>17</v>
      </c>
      <c r="BQ3" s="257" t="s">
        <v>18</v>
      </c>
      <c r="BR3" s="258"/>
      <c r="BS3" s="258"/>
      <c r="BT3" s="253" t="s">
        <v>158</v>
      </c>
      <c r="BU3" s="254" t="s">
        <v>54</v>
      </c>
      <c r="BV3" s="255" t="s">
        <v>7</v>
      </c>
      <c r="BW3" s="256" t="s">
        <v>1</v>
      </c>
      <c r="BX3" s="256" t="s">
        <v>2</v>
      </c>
      <c r="BY3" s="256" t="s">
        <v>16</v>
      </c>
      <c r="BZ3" s="256" t="s">
        <v>17</v>
      </c>
      <c r="CA3" s="257" t="s">
        <v>18</v>
      </c>
      <c r="CB3" s="258"/>
      <c r="CC3" s="258"/>
      <c r="CD3" s="253" t="s">
        <v>158</v>
      </c>
      <c r="CE3" s="254" t="s">
        <v>54</v>
      </c>
      <c r="CF3" s="255" t="s">
        <v>7</v>
      </c>
      <c r="CG3" s="256" t="s">
        <v>1</v>
      </c>
      <c r="CH3" s="256" t="s">
        <v>2</v>
      </c>
      <c r="CI3" s="256" t="s">
        <v>16</v>
      </c>
      <c r="CJ3" s="256" t="s">
        <v>17</v>
      </c>
      <c r="CK3" s="257" t="s">
        <v>18</v>
      </c>
      <c r="CL3" s="258"/>
      <c r="CM3" s="258"/>
      <c r="CN3" s="253" t="s">
        <v>158</v>
      </c>
      <c r="CO3" s="254" t="s">
        <v>54</v>
      </c>
      <c r="CP3" s="255" t="s">
        <v>7</v>
      </c>
      <c r="CQ3" s="256" t="s">
        <v>1</v>
      </c>
      <c r="CR3" s="256" t="s">
        <v>2</v>
      </c>
      <c r="CS3" s="256" t="s">
        <v>16</v>
      </c>
      <c r="CT3" s="256" t="s">
        <v>17</v>
      </c>
      <c r="CU3" s="257" t="s">
        <v>18</v>
      </c>
      <c r="CV3" s="258"/>
      <c r="CW3" s="258"/>
      <c r="CX3" s="253" t="s">
        <v>158</v>
      </c>
      <c r="CY3" s="254" t="s">
        <v>54</v>
      </c>
      <c r="CZ3" s="255" t="s">
        <v>7</v>
      </c>
      <c r="DA3" s="256" t="s">
        <v>1</v>
      </c>
      <c r="DB3" s="256" t="s">
        <v>2</v>
      </c>
      <c r="DC3" s="256" t="s">
        <v>16</v>
      </c>
      <c r="DD3" s="256" t="s">
        <v>17</v>
      </c>
      <c r="DE3" s="257" t="s">
        <v>18</v>
      </c>
      <c r="DF3" s="258"/>
      <c r="DG3" s="258"/>
      <c r="DH3" s="253" t="s">
        <v>158</v>
      </c>
      <c r="DI3" s="254" t="s">
        <v>54</v>
      </c>
      <c r="DJ3" s="255" t="s">
        <v>7</v>
      </c>
      <c r="DK3" s="256" t="s">
        <v>1</v>
      </c>
      <c r="DL3" s="256" t="s">
        <v>2</v>
      </c>
      <c r="DM3" s="256" t="s">
        <v>16</v>
      </c>
      <c r="DN3" s="256" t="s">
        <v>17</v>
      </c>
      <c r="DO3" s="257" t="s">
        <v>18</v>
      </c>
      <c r="DP3" s="258"/>
      <c r="DQ3" s="258"/>
      <c r="DR3" s="259"/>
      <c r="EB3" s="259"/>
      <c r="EL3" s="259"/>
      <c r="EV3" s="259"/>
      <c r="FF3" s="259"/>
      <c r="FP3" s="259"/>
      <c r="FZ3" s="259"/>
      <c r="GJ3" s="259"/>
      <c r="GT3" s="259"/>
      <c r="HD3" s="259"/>
      <c r="HN3" s="259"/>
      <c r="HX3" s="259"/>
      <c r="IH3" s="259"/>
      <c r="IR3" s="259"/>
    </row>
    <row xmlns:x14ac="http://schemas.microsoft.com/office/spreadsheetml/2009/9/ac" r="4" s="4" customFormat="true" x14ac:dyDescent="0.25">
      <c r="A4" s="397" t="str">
        <f>IF(ISBLANK('Data Summary'!A6),"",'Data Summary'!A6)</f>
        <v>NPL_2011_EMIS</v>
      </c>
      <c r="B4" s="128"/>
      <c r="C4" s="65" t="s">
        <v>24</v>
      </c>
      <c r="D4" s="9" t="str">
        <f>IF(COUNTA(D13)=0,"",D13)</f>
        <v/>
      </c>
      <c r="E4" s="9" t="str">
        <f t="shared" ref="E4:I4" si="0">IF(COUNTA(E13)=0,"",E13)</f>
        <v/>
      </c>
      <c r="F4" s="9" t="str">
        <f t="shared" si="0"/>
        <v/>
      </c>
      <c r="G4" s="9" t="str">
        <f t="shared" si="0"/>
        <v/>
      </c>
      <c r="H4" s="9" t="str">
        <f t="shared" si="0"/>
        <v/>
      </c>
      <c r="I4" s="29" t="str">
        <f t="shared" si="0"/>
        <v/>
      </c>
      <c r="J4" s="24"/>
      <c r="K4" s="24"/>
      <c r="L4" s="128"/>
      <c r="M4" s="15" t="s">
        <v>24</v>
      </c>
      <c r="N4" s="9">
        <f t="shared" ref="N4:S4" si="1">IF(COUNTA(N13)=0,"",N13)</f>
        <v>22.5</v>
      </c>
      <c r="O4" s="9" t="str">
        <f t="shared" si="1"/>
        <v/>
      </c>
      <c r="P4" s="9" t="str">
        <f t="shared" si="1"/>
        <v/>
      </c>
      <c r="Q4" s="9" t="str">
        <f t="shared" si="1"/>
        <v/>
      </c>
      <c r="R4" s="9" t="str">
        <f t="shared" si="1"/>
        <v/>
      </c>
      <c r="S4" s="29" t="str">
        <f t="shared" si="1"/>
        <v/>
      </c>
      <c r="T4" s="24"/>
      <c r="U4" s="24"/>
      <c r="V4" s="128"/>
      <c r="W4" s="15" t="s">
        <v>24</v>
      </c>
      <c r="X4" s="9" t="str">
        <f t="shared" ref="X4:AC4" si="2">IF(COUNTA(X13)=0,"",X13)</f>
        <v/>
      </c>
      <c r="Y4" s="9" t="str">
        <f t="shared" si="2"/>
        <v/>
      </c>
      <c r="Z4" s="9" t="str">
        <f t="shared" si="2"/>
        <v/>
      </c>
      <c r="AA4" s="9" t="str">
        <f t="shared" si="2"/>
        <v/>
      </c>
      <c r="AB4" s="9" t="str">
        <f t="shared" si="2"/>
        <v/>
      </c>
      <c r="AC4" s="29" t="str">
        <f t="shared" si="2"/>
        <v/>
      </c>
      <c r="AD4" s="24"/>
      <c r="AE4" s="24"/>
      <c r="AF4" s="128"/>
      <c r="AG4" s="15" t="s">
        <v>24</v>
      </c>
      <c r="AH4" s="9">
        <f t="shared" ref="AH4:AM4" si="3">IF(COUNTA(AH13)=0,"",AH13)</f>
        <v>8.6005783539656235</v>
      </c>
      <c r="AI4" s="9" t="str">
        <f t="shared" si="3"/>
        <v/>
      </c>
      <c r="AJ4" s="9" t="str">
        <f t="shared" si="3"/>
        <v/>
      </c>
      <c r="AK4" s="9" t="str">
        <f t="shared" si="3"/>
        <v/>
      </c>
      <c r="AL4" s="9" t="str">
        <f t="shared" si="3"/>
        <v/>
      </c>
      <c r="AM4" s="29" t="str">
        <f t="shared" si="3"/>
        <v/>
      </c>
      <c r="AN4" s="24"/>
      <c r="AO4" s="24"/>
      <c r="AP4" s="128"/>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8"/>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8"/>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8"/>
      <c r="BU4" s="15" t="s">
        <v>24</v>
      </c>
      <c r="BV4" s="9">
        <f t="shared" ref="BV4:CA4" si="7">IF(COUNTA(BV13)=0,"",BV13)</f>
        <v>10.279819777092721</v>
      </c>
      <c r="BW4" s="9" t="str">
        <f t="shared" si="7"/>
        <v/>
      </c>
      <c r="BX4" s="9" t="str">
        <f t="shared" si="7"/>
        <v/>
      </c>
      <c r="BY4" s="9" t="str">
        <f t="shared" si="7"/>
        <v/>
      </c>
      <c r="BZ4" s="9" t="str">
        <f t="shared" si="7"/>
        <v/>
      </c>
      <c r="CA4" s="29" t="str">
        <f t="shared" si="7"/>
        <v/>
      </c>
      <c r="CB4" s="24"/>
      <c r="CC4" s="24"/>
      <c r="CD4" s="128"/>
      <c r="CE4" s="15" t="s">
        <v>24</v>
      </c>
      <c r="CF4" s="9">
        <f t="shared" ref="CF4:CK4" si="8">IF(COUNTA(CF13)=0,"",CF13)</f>
        <v>14.554462554749767</v>
      </c>
      <c r="CG4" s="9" t="str">
        <f t="shared" si="8"/>
        <v/>
      </c>
      <c r="CH4" s="9" t="str">
        <f t="shared" si="8"/>
        <v/>
      </c>
      <c r="CI4" s="9" t="str">
        <f t="shared" si="8"/>
        <v/>
      </c>
      <c r="CJ4" s="9" t="str">
        <f t="shared" si="8"/>
        <v/>
      </c>
      <c r="CK4" s="29" t="str">
        <f t="shared" si="8"/>
        <v/>
      </c>
      <c r="CL4" s="24"/>
      <c r="CM4" s="24"/>
      <c r="CN4" s="128"/>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8"/>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8"/>
      <c r="DI4" s="15" t="s">
        <v>24</v>
      </c>
      <c r="DJ4" s="9">
        <f t="shared" ref="DJ4:DO4" si="11">IF(COUNTA(DJ13)=0,"",DJ13)</f>
        <v>16.353450320132797</v>
      </c>
      <c r="DK4" s="9">
        <f t="shared" si="11"/>
        <v>17.136267644770481</v>
      </c>
      <c r="DL4" s="9">
        <f t="shared" si="11"/>
        <v>15.458645661288273</v>
      </c>
      <c r="DM4" s="9">
        <f t="shared" si="11"/>
        <v>14.975906670048186</v>
      </c>
      <c r="DN4" s="9">
        <f t="shared" si="11"/>
        <v>22.015841142347167</v>
      </c>
      <c r="DO4" s="29">
        <f t="shared" si="11"/>
        <v>13.127777777777778</v>
      </c>
      <c r="DP4" s="24"/>
      <c r="DQ4" s="24"/>
      <c r="DR4" s="137"/>
      <c r="EB4" s="137"/>
      <c r="EL4" s="137"/>
      <c r="EV4" s="137"/>
      <c r="FF4" s="137"/>
      <c r="FP4" s="137"/>
      <c r="FZ4" s="137"/>
      <c r="GJ4" s="137"/>
      <c r="GT4" s="137"/>
      <c r="HD4" s="137"/>
      <c r="HN4" s="137"/>
      <c r="HX4" s="137"/>
      <c r="IH4" s="137"/>
      <c r="IR4" s="137"/>
    </row>
    <row xmlns:x14ac="http://schemas.microsoft.com/office/spreadsheetml/2009/9/ac" r="5" s="4" customFormat="true" x14ac:dyDescent="0.25">
      <c r="A5" s="397" t="str">
        <f ca="true">IF(ISBLANK('Data Summary'!A7),"",'Data Summary'!A7)</f>
        <v>NPL_2016_EMIS</v>
      </c>
      <c r="B5" s="128"/>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8"/>
      <c r="M5" s="15" t="s">
        <v>0</v>
      </c>
      <c r="N5" s="9"/>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4"/>
      <c r="U5" s="24"/>
      <c r="V5" s="128"/>
      <c r="W5" s="15" t="s">
        <v>0</v>
      </c>
      <c r="X5" s="9"/>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4"/>
      <c r="AE5" s="24"/>
      <c r="AF5" s="128"/>
      <c r="AG5" s="15" t="s">
        <v>0</v>
      </c>
      <c r="AH5" s="9">
        <f>IF((COUNTA(AH14:AH25)=0)+(COUNTA(AH13)=0),"",100-AH13-SUMPRODUCT(AG14:AG25,AH14:AH25))</f>
        <v>11.90661857880886</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8"/>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4"/>
      <c r="AY5" s="24"/>
      <c r="AZ5" s="128"/>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8"/>
      <c r="BK5" s="15" t="s">
        <v>0</v>
      </c>
      <c r="BL5" s="9" t="s">
        <v>229</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4"/>
      <c r="BS5" s="24"/>
      <c r="BT5" s="128"/>
      <c r="BU5" s="15" t="s">
        <v>0</v>
      </c>
      <c r="BV5" s="9" t="s">
        <v>229</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8"/>
      <c r="CE5" s="15" t="s">
        <v>0</v>
      </c>
      <c r="CF5" s="9">
        <f>IF((COUNTA(CF14:CF25)=0)+(COUNTA(CF13)=0),"",100-CF13-SUMPRODUCT(CE14:CE25,CF14:CF25))</f>
        <v>12.497307388525897</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28"/>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t="str">
        <f>IF((COUNTA(CU14:CU25)=0)+(COUNTA(CU13)=0),"",100-CU13-SUMPRODUCT(CO14:CO25,CU14:CU25))</f>
        <v/>
      </c>
      <c r="CV5" s="24"/>
      <c r="CW5" s="24"/>
      <c r="CX5" s="128"/>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9" t="str">
        <f>IF((COUNTA(DE14:DE25)=0)+(COUNTA(DE13)=0),"",100-DE13-SUMPRODUCT(CY14:CY25,DE14:DE25))</f>
        <v/>
      </c>
      <c r="DF5" s="24"/>
      <c r="DG5" s="24"/>
      <c r="DH5" s="128"/>
      <c r="DI5" s="15" t="s">
        <v>0</v>
      </c>
      <c r="DJ5" s="9">
        <f>IF((COUNTA(DJ14:DJ25)=0)+(COUNTA(DJ13)=0),"",100-DJ13-SUMPRODUCT(DI14:DI25,DJ14:DJ25))</f>
        <v>4.7775373488261863</v>
      </c>
      <c r="DK5" s="9">
        <f>IF((COUNTA(DK14:DK25)=0)+(COUNTA(DK13)=0),"",100-DK13-SUMPRODUCT(DI14:DI25,DK14:DK25))</f>
        <v>4.9447037901522606</v>
      </c>
      <c r="DL5" s="9">
        <f>IF((COUNTA(DL14:DL25)=0)+(COUNTA(DL13)=0),"",100-DL13-SUMPRODUCT(DI14:DI25,DL14:DL25))</f>
        <v>4.586456612882742</v>
      </c>
      <c r="DM5" s="9">
        <f>IF((COUNTA(DM14:DM25)=0)+(COUNTA(DM13)=0),"",100-DM13-SUMPRODUCT(DI14:DI25,DM14:DM25))</f>
        <v>4.8281765153436567</v>
      </c>
      <c r="DN5" s="9">
        <f>IF((COUNTA(DN14:DN25)=0)+(COUNTA(DN13)=0),"",100-DN13-SUMPRODUCT(DI14:DI25,DN14:DN25))</f>
        <v>4.8192771084337238</v>
      </c>
      <c r="DO5" s="29">
        <f>IF((COUNTA(DO14:DO25)=0)+(COUNTA(DO13)=0),"",100-DO13-SUMPRODUCT(DI14:DI25,DO14:DO25))</f>
        <v>4.6472222222222115</v>
      </c>
      <c r="DP5" s="24"/>
      <c r="DQ5" s="24"/>
      <c r="DR5" s="137"/>
      <c r="EB5" s="137"/>
      <c r="EL5" s="137"/>
      <c r="EV5" s="137"/>
      <c r="FF5" s="137"/>
      <c r="FP5" s="137"/>
      <c r="FZ5" s="137"/>
      <c r="GJ5" s="137"/>
      <c r="GT5" s="137"/>
      <c r="HD5" s="137"/>
      <c r="HN5" s="137"/>
      <c r="HX5" s="137"/>
      <c r="IH5" s="137"/>
      <c r="IR5" s="137"/>
    </row>
    <row xmlns:x14ac="http://schemas.microsoft.com/office/spreadsheetml/2009/9/ac" r="6" s="4" customFormat="true" x14ac:dyDescent="0.25">
      <c r="A6" s="397" t="str">
        <f ca="true">IF(ISBLANK('Data Summary'!A8),"",'Data Summary'!A8)</f>
        <v>NPL_2017_UIS</v>
      </c>
      <c r="B6" s="128"/>
      <c r="C6" s="65" t="s">
        <v>19</v>
      </c>
      <c r="D6" s="9">
        <f>IF(COUNTA(D14:D25)=0,"",SUMPRODUCT(D14:D25,C14:C25))</f>
        <v>77.099999999999994</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8"/>
      <c r="M6" s="15" t="s">
        <v>19</v>
      </c>
      <c r="N6" s="9"/>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8"/>
      <c r="W6" s="15" t="s">
        <v>19</v>
      </c>
      <c r="X6" s="9"/>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8"/>
      <c r="AG6" s="15" t="s">
        <v>19</v>
      </c>
      <c r="AH6" s="9">
        <f>IF(COUNTA(AH14:AH25)=0,"",SUMPRODUCT(AH14:AH25,AG14:AG25))</f>
        <v>79.492803067225509</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8"/>
      <c r="AQ6" s="15" t="s">
        <v>19</v>
      </c>
      <c r="AR6" s="9"/>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8"/>
      <c r="BA6" s="15" t="s">
        <v>19</v>
      </c>
      <c r="BB6" s="9"/>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8"/>
      <c r="BK6" s="15" t="s">
        <v>19</v>
      </c>
      <c r="BL6" s="9" t="s">
        <v>229</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8"/>
      <c r="BU6" s="15" t="s">
        <v>19</v>
      </c>
      <c r="BV6" s="9" t="s">
        <v>229</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8"/>
      <c r="CE6" s="15" t="s">
        <v>19</v>
      </c>
      <c r="CF6" s="9">
        <f>IF(COUNTA(CF14:CF25)=0,"",SUMPRODUCT(CF14:CF25,CE14:CE25))</f>
        <v>72.948230056724341</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8"/>
      <c r="CO6" s="15" t="s">
        <v>19</v>
      </c>
      <c r="CP6" s="9"/>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8"/>
      <c r="CY6" s="15" t="s">
        <v>19</v>
      </c>
      <c r="CZ6" s="9"/>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28"/>
      <c r="DI6" s="15" t="s">
        <v>19</v>
      </c>
      <c r="DJ6" s="9">
        <f>IF(COUNTA(DJ14:DJ25)=0,"",SUMPRODUCT(DJ14:DJ25,DI14:DI25))</f>
        <v>78.86901233104102</v>
      </c>
      <c r="DK6" s="9">
        <f>IF(COUNTA(DK14:DK25)=0,"",SUMPRODUCT(DK14:DK25,DI14:DI25))</f>
        <v>77.919028565077255</v>
      </c>
      <c r="DL6" s="9">
        <f>IF(COUNTA(DL14:DL25)=0,"",SUMPRODUCT(DL14:DL25,DI14:DI25))</f>
        <v>79.954897725828985</v>
      </c>
      <c r="DM6" s="9">
        <f>IF(COUNTA(DM14:DM25)=0,"",SUMPRODUCT(DM14:DM25,DI14:DI25))</f>
        <v>80.195916814608154</v>
      </c>
      <c r="DN6" s="9">
        <f>IF(COUNTA(DN14:DN25)=0,"",SUMPRODUCT(DN14:DN25,DI14:DI25))</f>
        <v>73.164881749219106</v>
      </c>
      <c r="DO6" s="29">
        <f>IF(COUNTA(DO14:DO25)=0,"",SUMPRODUCT(DO14:DO25,DI14:DI25))</f>
        <v>82.225000000000009</v>
      </c>
      <c r="DP6" s="24"/>
      <c r="DQ6" s="24"/>
      <c r="DR6" s="137"/>
      <c r="EB6" s="137"/>
      <c r="EL6" s="137"/>
      <c r="EV6" s="137"/>
      <c r="FF6" s="137"/>
      <c r="FP6" s="137"/>
      <c r="FZ6" s="137"/>
      <c r="GJ6" s="137"/>
      <c r="GT6" s="137"/>
      <c r="HD6" s="137"/>
      <c r="HN6" s="137"/>
      <c r="HX6" s="137"/>
      <c r="IH6" s="137"/>
      <c r="IR6" s="137"/>
    </row>
    <row xmlns:x14ac="http://schemas.microsoft.com/office/spreadsheetml/2009/9/ac" r="7" s="4" customFormat="true" x14ac:dyDescent="0.25">
      <c r="A7" s="397" t="str">
        <f ca="true">IF(ISBLANK('Data Summary'!A9),"",'Data Summary'!A9)</f>
        <v>NPL_2020_EMIS</v>
      </c>
      <c r="B7" s="128"/>
      <c r="C7" s="104" t="s">
        <v>38</v>
      </c>
      <c r="D7" s="8"/>
      <c r="E7" s="8"/>
      <c r="F7" s="8"/>
      <c r="G7" s="8"/>
      <c r="H7" s="8"/>
      <c r="I7" s="29"/>
      <c r="J7" s="24"/>
      <c r="K7" s="24"/>
      <c r="L7" s="128"/>
      <c r="M7" s="46" t="s">
        <v>38</v>
      </c>
      <c r="N7" s="8"/>
      <c r="O7" s="8"/>
      <c r="P7" s="8"/>
      <c r="Q7" s="8"/>
      <c r="R7" s="8"/>
      <c r="S7" s="29"/>
      <c r="T7" s="24"/>
      <c r="U7" s="24"/>
      <c r="V7" s="128"/>
      <c r="W7" s="46" t="s">
        <v>38</v>
      </c>
      <c r="X7" s="8"/>
      <c r="Y7" s="8"/>
      <c r="Z7" s="8"/>
      <c r="AA7" s="8"/>
      <c r="AB7" s="8"/>
      <c r="AC7" s="29"/>
      <c r="AD7" s="24"/>
      <c r="AE7" s="24"/>
      <c r="AF7" s="128"/>
      <c r="AG7" s="46" t="s">
        <v>38</v>
      </c>
      <c r="AH7" s="8"/>
      <c r="AI7" s="8"/>
      <c r="AJ7" s="8"/>
      <c r="AK7" s="8"/>
      <c r="AL7" s="8"/>
      <c r="AM7" s="29"/>
      <c r="AN7" s="24"/>
      <c r="AO7" s="24"/>
      <c r="AP7" s="128"/>
      <c r="AQ7" s="46" t="s">
        <v>38</v>
      </c>
      <c r="AR7" s="8"/>
      <c r="AS7" s="8"/>
      <c r="AT7" s="8"/>
      <c r="AU7" s="8"/>
      <c r="AV7" s="8"/>
      <c r="AW7" s="29"/>
      <c r="AX7" s="24"/>
      <c r="AY7" s="24"/>
      <c r="AZ7" s="128"/>
      <c r="BA7" s="46" t="s">
        <v>38</v>
      </c>
      <c r="BB7" s="8"/>
      <c r="BC7" s="8"/>
      <c r="BD7" s="8"/>
      <c r="BE7" s="8"/>
      <c r="BF7" s="8"/>
      <c r="BG7" s="29"/>
      <c r="BH7" s="24"/>
      <c r="BI7" s="24"/>
      <c r="BJ7" s="128"/>
      <c r="BK7" s="46" t="s">
        <v>38</v>
      </c>
      <c r="BL7" s="8"/>
      <c r="BM7" s="8"/>
      <c r="BN7" s="8"/>
      <c r="BO7" s="8"/>
      <c r="BP7" s="8"/>
      <c r="BQ7" s="29"/>
      <c r="BR7" s="24"/>
      <c r="BS7" s="24"/>
      <c r="BT7" s="128"/>
      <c r="BU7" s="46" t="s">
        <v>38</v>
      </c>
      <c r="BV7" s="8"/>
      <c r="BW7" s="8"/>
      <c r="BX7" s="8"/>
      <c r="BY7" s="8"/>
      <c r="BZ7" s="8"/>
      <c r="CA7" s="29"/>
      <c r="CB7" s="24"/>
      <c r="CC7" s="24"/>
      <c r="CD7" s="128"/>
      <c r="CE7" s="46" t="s">
        <v>38</v>
      </c>
      <c r="CF7" s="8"/>
      <c r="CG7" s="8"/>
      <c r="CH7" s="8"/>
      <c r="CI7" s="8"/>
      <c r="CJ7" s="8"/>
      <c r="CK7" s="29"/>
      <c r="CL7" s="24"/>
      <c r="CM7" s="24"/>
      <c r="CN7" s="128"/>
      <c r="CO7" s="46" t="s">
        <v>38</v>
      </c>
      <c r="CP7" s="8"/>
      <c r="CQ7" s="8"/>
      <c r="CR7" s="8"/>
      <c r="CS7" s="8"/>
      <c r="CT7" s="8"/>
      <c r="CU7" s="29"/>
      <c r="CV7" s="24"/>
      <c r="CW7" s="24"/>
      <c r="CX7" s="128"/>
      <c r="CY7" s="46" t="s">
        <v>38</v>
      </c>
      <c r="CZ7" s="8"/>
      <c r="DA7" s="8"/>
      <c r="DB7" s="8"/>
      <c r="DC7" s="8"/>
      <c r="DD7" s="8"/>
      <c r="DE7" s="29"/>
      <c r="DF7" s="24"/>
      <c r="DG7" s="24"/>
      <c r="DH7" s="128" t="s">
        <v>291</v>
      </c>
      <c r="DI7" s="46" t="s">
        <v>38</v>
      </c>
      <c r="DJ7" s="8">
        <v>78.86901233104102</v>
      </c>
      <c r="DK7" s="8">
        <v>77.919028565077255</v>
      </c>
      <c r="DL7" s="8">
        <v>79.954897725828985</v>
      </c>
      <c r="DM7" s="8">
        <v>80.195916814608154</v>
      </c>
      <c r="DN7" s="8">
        <v>73.164881749219106</v>
      </c>
      <c r="DO7" s="29">
        <v>82.225000000000009</v>
      </c>
      <c r="DP7" s="24"/>
      <c r="DQ7" s="24"/>
      <c r="DR7" s="137"/>
      <c r="EB7" s="137"/>
      <c r="EL7" s="137"/>
      <c r="EV7" s="137"/>
      <c r="FF7" s="137"/>
      <c r="FP7" s="137"/>
      <c r="FZ7" s="137"/>
      <c r="GJ7" s="137"/>
      <c r="GT7" s="137"/>
      <c r="HD7" s="137"/>
      <c r="HN7" s="137"/>
      <c r="HX7" s="137"/>
      <c r="IH7" s="137"/>
      <c r="IR7" s="137"/>
    </row>
    <row xmlns:x14ac="http://schemas.microsoft.com/office/spreadsheetml/2009/9/ac" r="8" s="4" customFormat="true" ht="15.6" customHeight="true" x14ac:dyDescent="0.25">
      <c r="A8" s="397" t="str">
        <f ca="true">IF(ISBLANK('Data Summary'!A10),"",'Data Summary'!A10)</f>
        <v>NPL_2020_UIS</v>
      </c>
      <c r="B8" s="128"/>
      <c r="C8" s="104" t="s">
        <v>92</v>
      </c>
      <c r="D8" s="105"/>
      <c r="E8" s="9"/>
      <c r="F8" s="9"/>
      <c r="G8" s="9"/>
      <c r="H8" s="9"/>
      <c r="I8" s="29"/>
      <c r="J8" s="24"/>
      <c r="K8" s="24"/>
      <c r="L8" s="128"/>
      <c r="M8" s="46" t="s">
        <v>92</v>
      </c>
      <c r="N8" s="9"/>
      <c r="O8" s="9"/>
      <c r="P8" s="9"/>
      <c r="Q8" s="9"/>
      <c r="R8" s="9"/>
      <c r="S8" s="29"/>
      <c r="T8" s="24"/>
      <c r="U8" s="24"/>
      <c r="V8" s="128"/>
      <c r="W8" s="46" t="s">
        <v>92</v>
      </c>
      <c r="X8" s="9"/>
      <c r="Y8" s="9"/>
      <c r="Z8" s="9"/>
      <c r="AA8" s="9"/>
      <c r="AB8" s="9"/>
      <c r="AC8" s="29"/>
      <c r="AD8" s="24"/>
      <c r="AE8" s="24"/>
      <c r="AF8" s="128"/>
      <c r="AG8" s="46" t="s">
        <v>92</v>
      </c>
      <c r="AH8" s="9">
        <v>61.211294148227566</v>
      </c>
      <c r="AI8" s="9"/>
      <c r="AJ8" s="9"/>
      <c r="AK8" s="9"/>
      <c r="AL8" s="9"/>
      <c r="AM8" s="29"/>
      <c r="AN8" s="24"/>
      <c r="AO8" s="24"/>
      <c r="AP8" s="128"/>
      <c r="AQ8" s="46" t="s">
        <v>92</v>
      </c>
      <c r="AR8" s="9"/>
      <c r="AS8" s="9"/>
      <c r="AT8" s="9"/>
      <c r="AU8" s="9"/>
      <c r="AV8" s="9"/>
      <c r="AW8" s="29"/>
      <c r="AX8" s="24"/>
      <c r="AY8" s="24"/>
      <c r="AZ8" s="128"/>
      <c r="BA8" s="46" t="s">
        <v>92</v>
      </c>
      <c r="BB8" s="9"/>
      <c r="BC8" s="9"/>
      <c r="BD8" s="9"/>
      <c r="BE8" s="9"/>
      <c r="BF8" s="9"/>
      <c r="BG8" s="29"/>
      <c r="BH8" s="24"/>
      <c r="BI8" s="24"/>
      <c r="BJ8" s="128"/>
      <c r="BK8" s="46" t="s">
        <v>92</v>
      </c>
      <c r="BL8" s="9"/>
      <c r="BM8" s="9"/>
      <c r="BN8" s="9"/>
      <c r="BO8" s="9"/>
      <c r="BP8" s="9"/>
      <c r="BQ8" s="29"/>
      <c r="BR8" s="24"/>
      <c r="BS8" s="24"/>
      <c r="BT8" s="128"/>
      <c r="BU8" s="46" t="s">
        <v>92</v>
      </c>
      <c r="BV8" s="9"/>
      <c r="BW8" s="9"/>
      <c r="BX8" s="9"/>
      <c r="BY8" s="9"/>
      <c r="BZ8" s="9"/>
      <c r="CA8" s="29"/>
      <c r="CB8" s="24"/>
      <c r="CC8" s="24"/>
      <c r="CD8" s="128"/>
      <c r="CE8" s="46" t="s">
        <v>92</v>
      </c>
      <c r="CF8" s="9"/>
      <c r="CG8" s="9"/>
      <c r="CH8" s="9"/>
      <c r="CI8" s="9"/>
      <c r="CJ8" s="9"/>
      <c r="CK8" s="29"/>
      <c r="CL8" s="24"/>
      <c r="CM8" s="24"/>
      <c r="CN8" s="128"/>
      <c r="CO8" s="46" t="s">
        <v>92</v>
      </c>
      <c r="CP8" s="9"/>
      <c r="CQ8" s="9"/>
      <c r="CR8" s="9"/>
      <c r="CS8" s="9"/>
      <c r="CT8" s="9"/>
      <c r="CU8" s="29"/>
      <c r="CV8" s="24"/>
      <c r="CW8" s="24"/>
      <c r="CX8" s="128"/>
      <c r="CY8" s="46" t="s">
        <v>92</v>
      </c>
      <c r="CZ8" s="9"/>
      <c r="DA8" s="9"/>
      <c r="DB8" s="9"/>
      <c r="DC8" s="9"/>
      <c r="DD8" s="9"/>
      <c r="DE8" s="29"/>
      <c r="DF8" s="24"/>
      <c r="DG8" s="24"/>
      <c r="DH8" s="128" t="s">
        <v>276</v>
      </c>
      <c r="DI8" s="46" t="s">
        <v>92</v>
      </c>
      <c r="DJ8" s="9"/>
      <c r="DK8" s="9"/>
      <c r="DL8" s="9"/>
      <c r="DM8" s="9"/>
      <c r="DN8" s="9"/>
      <c r="DO8" s="29"/>
      <c r="DP8" s="24"/>
      <c r="DQ8" s="24"/>
      <c r="DR8" s="137"/>
      <c r="EB8" s="137"/>
      <c r="EL8" s="137"/>
      <c r="EV8" s="137"/>
      <c r="FF8" s="137"/>
      <c r="FP8" s="137"/>
      <c r="FZ8" s="137"/>
      <c r="GJ8" s="137"/>
      <c r="GT8" s="137"/>
      <c r="HD8" s="137"/>
      <c r="HN8" s="137"/>
      <c r="HX8" s="137"/>
      <c r="IH8" s="137"/>
      <c r="IR8" s="137"/>
    </row>
    <row xmlns:x14ac="http://schemas.microsoft.com/office/spreadsheetml/2009/9/ac" r="9" s="4" customFormat="true" x14ac:dyDescent="0.25">
      <c r="A9" s="397" t="str">
        <f ca="true">IF(ISBLANK('Data Summary'!A11),"",'Data Summary'!A11)</f>
        <v>NPL_2021_UIS</v>
      </c>
      <c r="B9" s="128"/>
      <c r="C9" s="65" t="s">
        <v>159</v>
      </c>
      <c r="D9" s="106"/>
      <c r="E9" s="7"/>
      <c r="F9" s="7"/>
      <c r="G9" s="7"/>
      <c r="H9" s="7"/>
      <c r="I9" s="26"/>
      <c r="J9" s="24"/>
      <c r="K9" s="24"/>
      <c r="L9" s="128"/>
      <c r="M9" s="65" t="s">
        <v>159</v>
      </c>
      <c r="N9" s="8"/>
      <c r="O9" s="8"/>
      <c r="P9" s="8"/>
      <c r="Q9" s="8"/>
      <c r="R9" s="8"/>
      <c r="S9" s="26"/>
      <c r="T9" s="24"/>
      <c r="U9" s="24"/>
      <c r="V9" s="128" t="s">
        <v>169</v>
      </c>
      <c r="W9" s="65" t="s">
        <v>159</v>
      </c>
      <c r="X9" s="8">
        <f>SUMPRODUCT(AB9:AC9,R31:S31)/SUM(R31:S31)</f>
        <v>46.944537829917877</v>
      </c>
      <c r="Y9" s="8"/>
      <c r="Z9" s="8"/>
      <c r="AA9" s="8"/>
      <c r="AB9" s="8">
        <v>39.01146</v>
      </c>
      <c r="AC9" s="26">
        <v>76.481063879681415</v>
      </c>
      <c r="AD9" s="24"/>
      <c r="AE9" s="24"/>
      <c r="AF9" s="128" t="s">
        <v>169</v>
      </c>
      <c r="AG9" s="65" t="s">
        <v>159</v>
      </c>
      <c r="AH9" s="8"/>
      <c r="AI9" s="8"/>
      <c r="AJ9" s="8"/>
      <c r="AK9" s="8"/>
      <c r="AL9" s="8"/>
      <c r="AM9" s="26"/>
      <c r="AN9" s="24"/>
      <c r="AO9" s="24"/>
      <c r="AP9" s="128" t="s">
        <v>169</v>
      </c>
      <c r="AQ9" s="65" t="s">
        <v>159</v>
      </c>
      <c r="AR9" s="8">
        <f>(AV9*34920+AW9*9379)/(34920+9379)</f>
        <v>88.003042386144656</v>
      </c>
      <c r="AS9" s="8"/>
      <c r="AT9" s="8"/>
      <c r="AU9" s="8"/>
      <c r="AV9" s="8">
        <v>85.41</v>
      </c>
      <c r="AW9" s="26">
        <v>97.657487436168296</v>
      </c>
      <c r="AX9" s="24"/>
      <c r="AY9" s="24"/>
      <c r="AZ9" s="128" t="s">
        <v>169</v>
      </c>
      <c r="BA9" s="65" t="s">
        <v>159</v>
      </c>
      <c r="BB9" s="8">
        <f>(BF9*34920+BG9*9379)/(34920+9379)</f>
        <v>37.731719293628899</v>
      </c>
      <c r="BC9" s="8"/>
      <c r="BD9" s="8"/>
      <c r="BE9" s="8"/>
      <c r="BF9" s="8">
        <v>28.54</v>
      </c>
      <c r="BG9" s="26">
        <v>71.954433627088875</v>
      </c>
      <c r="BH9" s="24"/>
      <c r="BI9" s="24"/>
      <c r="BJ9" s="128"/>
      <c r="BK9" s="65" t="s">
        <v>159</v>
      </c>
      <c r="BL9" s="8"/>
      <c r="BM9" s="8"/>
      <c r="BN9" s="8"/>
      <c r="BO9" s="8"/>
      <c r="BP9" s="8"/>
      <c r="BQ9" s="26"/>
      <c r="BR9" s="24"/>
      <c r="BS9" s="24"/>
      <c r="BT9" s="128" t="s">
        <v>169</v>
      </c>
      <c r="BU9" s="65" t="s">
        <v>159</v>
      </c>
      <c r="BV9" s="8">
        <v>51.683661370642639</v>
      </c>
      <c r="BW9" s="8"/>
      <c r="BX9" s="8"/>
      <c r="BY9" s="8"/>
      <c r="BZ9" s="8"/>
      <c r="CA9" s="26"/>
      <c r="CB9" s="24"/>
      <c r="CC9" s="24"/>
      <c r="CD9" s="128"/>
      <c r="CE9" s="65" t="s">
        <v>159</v>
      </c>
      <c r="CF9" s="8"/>
      <c r="CG9" s="8"/>
      <c r="CH9" s="8"/>
      <c r="CI9" s="8"/>
      <c r="CJ9" s="8"/>
      <c r="CK9" s="26"/>
      <c r="CL9" s="24"/>
      <c r="CM9" s="24"/>
      <c r="CN9" s="128" t="s">
        <v>169</v>
      </c>
      <c r="CO9" s="65" t="s">
        <v>159</v>
      </c>
      <c r="CP9" s="8">
        <f>(CT9*34920+CU9*9379)/(34920+9379)</f>
        <v>41.806776283744391</v>
      </c>
      <c r="CQ9" s="8"/>
      <c r="CR9" s="8"/>
      <c r="CS9" s="8"/>
      <c r="CT9" s="8">
        <v>36.94</v>
      </c>
      <c r="CU9" s="26">
        <v>59.926813369612198</v>
      </c>
      <c r="CV9" s="24"/>
      <c r="CW9" s="24"/>
      <c r="CX9" s="128" t="s">
        <v>169</v>
      </c>
      <c r="CY9" s="65" t="s">
        <v>159</v>
      </c>
      <c r="CZ9" s="8">
        <f>(DD9*34920+DE9*9379)/(34920+9379)</f>
        <v>48.327176280509207</v>
      </c>
      <c r="DA9" s="8"/>
      <c r="DB9" s="8"/>
      <c r="DC9" s="8"/>
      <c r="DD9" s="8">
        <v>45.17</v>
      </c>
      <c r="DE9" s="26">
        <v>60.082011093962826</v>
      </c>
      <c r="DF9" s="24"/>
      <c r="DG9" s="24"/>
      <c r="DH9" s="128" t="s">
        <v>276</v>
      </c>
      <c r="DI9" s="65" t="s">
        <v>159</v>
      </c>
      <c r="DJ9" s="8">
        <v>78.86901233104102</v>
      </c>
      <c r="DK9" s="8">
        <v>77.919028565077255</v>
      </c>
      <c r="DL9" s="8">
        <v>79.954897725828985</v>
      </c>
      <c r="DM9" s="8">
        <v>80.195916814608154</v>
      </c>
      <c r="DN9" s="8">
        <v>73.164881749219106</v>
      </c>
      <c r="DO9" s="26">
        <v>82.225000000000009</v>
      </c>
      <c r="DP9" s="24"/>
      <c r="DQ9" s="24"/>
      <c r="DR9" s="137"/>
      <c r="EB9" s="137"/>
      <c r="EL9" s="137"/>
      <c r="EV9" s="137"/>
      <c r="FF9" s="137"/>
      <c r="FP9" s="137"/>
      <c r="FZ9" s="137"/>
      <c r="GJ9" s="137"/>
      <c r="GT9" s="137"/>
      <c r="HD9" s="137"/>
      <c r="HN9" s="137"/>
      <c r="HX9" s="137"/>
      <c r="IH9" s="137"/>
      <c r="IR9" s="137"/>
    </row>
    <row xmlns:x14ac="http://schemas.microsoft.com/office/spreadsheetml/2009/9/ac" r="10" s="4" customFormat="true" x14ac:dyDescent="0.25">
      <c r="A10" s="397" t="str">
        <f ca="true">IF(ISBLANK('Data Summary'!A12),"",'Data Summary'!A12)</f>
        <v>NPL_2021_SUR</v>
      </c>
      <c r="B10" s="128"/>
      <c r="C10" s="65" t="s">
        <v>93</v>
      </c>
      <c r="D10" s="107"/>
      <c r="E10" s="7"/>
      <c r="F10" s="7"/>
      <c r="G10" s="7"/>
      <c r="H10" s="7"/>
      <c r="I10" s="26"/>
      <c r="J10" s="24"/>
      <c r="K10" s="24"/>
      <c r="L10" s="128"/>
      <c r="M10" s="65" t="s">
        <v>93</v>
      </c>
      <c r="N10" s="19"/>
      <c r="O10" s="7"/>
      <c r="P10" s="7"/>
      <c r="Q10" s="7"/>
      <c r="R10" s="7"/>
      <c r="S10" s="26"/>
      <c r="T10" s="24"/>
      <c r="U10" s="24"/>
      <c r="V10" s="128"/>
      <c r="W10" s="65" t="s">
        <v>93</v>
      </c>
      <c r="X10" s="19"/>
      <c r="Y10" s="7"/>
      <c r="Z10" s="7"/>
      <c r="AA10" s="7"/>
      <c r="AB10" s="7"/>
      <c r="AC10" s="26"/>
      <c r="AD10" s="24"/>
      <c r="AE10" s="24"/>
      <c r="AF10" s="128"/>
      <c r="AG10" s="65" t="s">
        <v>93</v>
      </c>
      <c r="AH10" s="19">
        <v>61.211294148227566</v>
      </c>
      <c r="AI10" s="7"/>
      <c r="AJ10" s="7"/>
      <c r="AK10" s="7"/>
      <c r="AL10" s="7"/>
      <c r="AM10" s="26"/>
      <c r="AN10" s="24"/>
      <c r="AO10" s="24"/>
      <c r="AP10" s="128"/>
      <c r="AQ10" s="65" t="s">
        <v>93</v>
      </c>
      <c r="AR10" s="19"/>
      <c r="AS10" s="7"/>
      <c r="AT10" s="430"/>
      <c r="AU10" s="430"/>
      <c r="AV10" s="9"/>
      <c r="AW10" s="26"/>
      <c r="AX10" s="24"/>
      <c r="AY10" s="24"/>
      <c r="AZ10" s="128"/>
      <c r="BA10" s="65" t="s">
        <v>93</v>
      </c>
      <c r="BB10" s="19"/>
      <c r="BC10" s="7"/>
      <c r="BD10" s="7"/>
      <c r="BE10" s="7"/>
      <c r="BF10" s="7"/>
      <c r="BG10" s="26"/>
      <c r="BH10" s="24"/>
      <c r="BI10" s="24"/>
      <c r="BJ10" s="128"/>
      <c r="BK10" s="65" t="s">
        <v>93</v>
      </c>
      <c r="BL10" s="19"/>
      <c r="BM10" s="7"/>
      <c r="BN10" s="7"/>
      <c r="BO10" s="7"/>
      <c r="BP10" s="7"/>
      <c r="BQ10" s="26"/>
      <c r="BR10" s="24"/>
      <c r="BS10" s="24"/>
      <c r="BT10" s="128"/>
      <c r="BU10" s="65" t="s">
        <v>93</v>
      </c>
      <c r="BV10" s="19"/>
      <c r="BW10" s="7"/>
      <c r="BX10" s="7"/>
      <c r="BY10" s="7"/>
      <c r="BZ10" s="7"/>
      <c r="CA10" s="26"/>
      <c r="CB10" s="24"/>
      <c r="CC10" s="24"/>
      <c r="CD10" s="128"/>
      <c r="CE10" s="65" t="s">
        <v>93</v>
      </c>
      <c r="CF10" s="19"/>
      <c r="CG10" s="7"/>
      <c r="CH10" s="7"/>
      <c r="CI10" s="7"/>
      <c r="CJ10" s="7"/>
      <c r="CK10" s="26"/>
      <c r="CL10" s="24"/>
      <c r="CM10" s="24"/>
      <c r="CN10" s="128"/>
      <c r="CO10" s="65" t="s">
        <v>93</v>
      </c>
      <c r="CP10" s="19"/>
      <c r="CQ10" s="7"/>
      <c r="CR10" s="7"/>
      <c r="CS10" s="7"/>
      <c r="CT10" s="7"/>
      <c r="CU10" s="26"/>
      <c r="CV10" s="24"/>
      <c r="CW10" s="24"/>
      <c r="CX10" s="128"/>
      <c r="CY10" s="65" t="s">
        <v>93</v>
      </c>
      <c r="CZ10" s="19"/>
      <c r="DA10" s="7"/>
      <c r="DB10" s="7"/>
      <c r="DC10" s="7"/>
      <c r="DD10" s="7"/>
      <c r="DE10" s="26"/>
      <c r="DF10" s="24"/>
      <c r="DG10" s="24"/>
      <c r="DH10" s="128"/>
      <c r="DI10" s="65" t="s">
        <v>93</v>
      </c>
      <c r="DJ10" s="19"/>
      <c r="DK10" s="7"/>
      <c r="DL10" s="7"/>
      <c r="DM10" s="7"/>
      <c r="DN10" s="7"/>
      <c r="DO10" s="26"/>
      <c r="DP10" s="24"/>
      <c r="DQ10" s="24"/>
      <c r="DR10" s="137"/>
      <c r="EB10" s="137"/>
      <c r="EL10" s="137"/>
      <c r="EV10" s="137"/>
      <c r="FF10" s="137"/>
      <c r="FP10" s="137"/>
      <c r="FZ10" s="137"/>
      <c r="GJ10" s="137"/>
      <c r="GT10" s="137"/>
      <c r="HD10" s="137"/>
      <c r="HN10" s="137"/>
      <c r="HX10" s="137"/>
      <c r="IH10" s="137"/>
      <c r="IR10" s="137"/>
    </row>
    <row xmlns:x14ac="http://schemas.microsoft.com/office/spreadsheetml/2009/9/ac" r="11" s="4" customFormat="true" x14ac:dyDescent="0.25">
      <c r="A11" s="397" t="str">
        <f ca="true">IF(ISBLANK('Data Summary'!A13),"",'Data Summary'!A13)</f>
        <v>NPL_2021_NWASH</v>
      </c>
      <c r="B11" s="128"/>
      <c r="C11" s="65" t="s">
        <v>94</v>
      </c>
      <c r="D11" s="107"/>
      <c r="E11" s="7"/>
      <c r="F11" s="7"/>
      <c r="G11" s="7"/>
      <c r="H11" s="7"/>
      <c r="I11" s="26"/>
      <c r="J11" s="24"/>
      <c r="K11" s="24"/>
      <c r="L11" s="128"/>
      <c r="M11" s="65" t="s">
        <v>94</v>
      </c>
      <c r="N11" s="19"/>
      <c r="O11" s="7"/>
      <c r="P11" s="7"/>
      <c r="Q11" s="7"/>
      <c r="R11" s="7"/>
      <c r="S11" s="26"/>
      <c r="T11" s="24"/>
      <c r="U11" s="24"/>
      <c r="V11" s="128"/>
      <c r="W11" s="65" t="s">
        <v>94</v>
      </c>
      <c r="X11" s="19"/>
      <c r="Y11" s="7"/>
      <c r="Z11" s="7"/>
      <c r="AA11" s="7"/>
      <c r="AB11" s="7"/>
      <c r="AC11" s="26"/>
      <c r="AD11" s="24"/>
      <c r="AE11" s="24"/>
      <c r="AF11" s="128"/>
      <c r="AG11" s="65" t="s">
        <v>94</v>
      </c>
      <c r="AH11" s="19"/>
      <c r="AI11" s="7"/>
      <c r="AJ11" s="7"/>
      <c r="AK11" s="7"/>
      <c r="AL11" s="7"/>
      <c r="AM11" s="26"/>
      <c r="AN11" s="24"/>
      <c r="AO11" s="24"/>
      <c r="AP11" s="128"/>
      <c r="AQ11" s="65" t="s">
        <v>94</v>
      </c>
      <c r="AR11" s="19"/>
      <c r="AS11" s="7"/>
      <c r="AT11" s="45"/>
      <c r="AU11" s="45"/>
      <c r="AV11" s="7"/>
      <c r="AW11" s="26"/>
      <c r="AX11" s="24"/>
      <c r="AY11" s="24"/>
      <c r="AZ11" s="128"/>
      <c r="BA11" s="65" t="s">
        <v>94</v>
      </c>
      <c r="BB11" s="19"/>
      <c r="BC11" s="7"/>
      <c r="BD11" s="7"/>
      <c r="BE11" s="7"/>
      <c r="BF11" s="7"/>
      <c r="BG11" s="26"/>
      <c r="BH11" s="24"/>
      <c r="BI11" s="24"/>
      <c r="BJ11" s="128"/>
      <c r="BK11" s="65" t="s">
        <v>94</v>
      </c>
      <c r="BL11" s="19"/>
      <c r="BM11" s="7"/>
      <c r="BN11" s="7"/>
      <c r="BO11" s="7"/>
      <c r="BP11" s="7"/>
      <c r="BQ11" s="26"/>
      <c r="BR11" s="24"/>
      <c r="BS11" s="24"/>
      <c r="BT11" s="128"/>
      <c r="BU11" s="65" t="s">
        <v>94</v>
      </c>
      <c r="BV11" s="19"/>
      <c r="BW11" s="7"/>
      <c r="BX11" s="7"/>
      <c r="BY11" s="7"/>
      <c r="BZ11" s="7"/>
      <c r="CA11" s="26"/>
      <c r="CB11" s="24"/>
      <c r="CC11" s="24"/>
      <c r="CD11" s="128"/>
      <c r="CE11" s="65" t="s">
        <v>94</v>
      </c>
      <c r="CF11" s="19"/>
      <c r="CG11" s="7"/>
      <c r="CH11" s="7"/>
      <c r="CI11" s="7"/>
      <c r="CJ11" s="7"/>
      <c r="CK11" s="26"/>
      <c r="CL11" s="24"/>
      <c r="CM11" s="24"/>
      <c r="CN11" s="128"/>
      <c r="CO11" s="65" t="s">
        <v>94</v>
      </c>
      <c r="CP11" s="19"/>
      <c r="CQ11" s="7"/>
      <c r="CR11" s="7"/>
      <c r="CS11" s="7"/>
      <c r="CT11" s="7"/>
      <c r="CU11" s="26"/>
      <c r="CV11" s="24"/>
      <c r="CW11" s="24"/>
      <c r="CX11" s="128"/>
      <c r="CY11" s="65" t="s">
        <v>94</v>
      </c>
      <c r="CZ11" s="19"/>
      <c r="DA11" s="7"/>
      <c r="DB11" s="7"/>
      <c r="DC11" s="7"/>
      <c r="DD11" s="7"/>
      <c r="DE11" s="26"/>
      <c r="DF11" s="24"/>
      <c r="DG11" s="24"/>
      <c r="DH11" s="128"/>
      <c r="DI11" s="65" t="s">
        <v>94</v>
      </c>
      <c r="DJ11" s="19"/>
      <c r="DK11" s="7"/>
      <c r="DL11" s="7"/>
      <c r="DM11" s="7"/>
      <c r="DN11" s="7"/>
      <c r="DO11" s="26"/>
      <c r="DP11" s="24"/>
      <c r="DQ11" s="24"/>
      <c r="DR11" s="137"/>
      <c r="EB11" s="137"/>
      <c r="EL11" s="137"/>
      <c r="EV11" s="137"/>
      <c r="FF11" s="137"/>
      <c r="FP11" s="137"/>
      <c r="FZ11" s="137"/>
      <c r="GJ11" s="137"/>
      <c r="GT11" s="137"/>
      <c r="HD11" s="137"/>
      <c r="HN11" s="137"/>
      <c r="HX11" s="137"/>
      <c r="IH11" s="137"/>
      <c r="IR11" s="137"/>
    </row>
    <row xmlns:x14ac="http://schemas.microsoft.com/office/spreadsheetml/2009/9/ac" r="12" s="266" customFormat="true" ht="18" customHeight="true" x14ac:dyDescent="0.2">
      <c r="A12" s="397" t="str">
        <f ca="true">IF(ISBLANK('Data Summary'!A14),"",'Data Summary'!A14)</f>
        <v>NPL_2022_NWASH</v>
      </c>
      <c r="B12" s="261" t="s">
        <v>55</v>
      </c>
      <c r="C12" s="262" t="s">
        <v>27</v>
      </c>
      <c r="D12" s="263"/>
      <c r="E12" s="263"/>
      <c r="F12" s="263"/>
      <c r="G12" s="263"/>
      <c r="H12" s="263"/>
      <c r="I12" s="264"/>
      <c r="J12" s="258"/>
      <c r="K12" s="258"/>
      <c r="L12" s="261" t="s">
        <v>55</v>
      </c>
      <c r="M12" s="262" t="s">
        <v>27</v>
      </c>
      <c r="N12" s="263"/>
      <c r="O12" s="263"/>
      <c r="P12" s="263"/>
      <c r="Q12" s="263"/>
      <c r="R12" s="263"/>
      <c r="S12" s="264"/>
      <c r="T12" s="258"/>
      <c r="U12" s="258"/>
      <c r="V12" s="261" t="s">
        <v>55</v>
      </c>
      <c r="W12" s="262" t="s">
        <v>27</v>
      </c>
      <c r="X12" s="263"/>
      <c r="Y12" s="263"/>
      <c r="Z12" s="263"/>
      <c r="AA12" s="263"/>
      <c r="AB12" s="263"/>
      <c r="AC12" s="264"/>
      <c r="AD12" s="258"/>
      <c r="AE12" s="258"/>
      <c r="AF12" s="261" t="s">
        <v>55</v>
      </c>
      <c r="AG12" s="262" t="s">
        <v>27</v>
      </c>
      <c r="AH12" s="263"/>
      <c r="AI12" s="263"/>
      <c r="AJ12" s="263"/>
      <c r="AK12" s="263"/>
      <c r="AL12" s="263"/>
      <c r="AM12" s="264"/>
      <c r="AN12" s="258"/>
      <c r="AO12" s="258"/>
      <c r="AP12" s="261" t="s">
        <v>55</v>
      </c>
      <c r="AQ12" s="262" t="s">
        <v>27</v>
      </c>
      <c r="AR12" s="263"/>
      <c r="AS12" s="263"/>
      <c r="AT12" s="263"/>
      <c r="AU12" s="263"/>
      <c r="AV12" s="263"/>
      <c r="AW12" s="264"/>
      <c r="AX12" s="258"/>
      <c r="AY12" s="258"/>
      <c r="AZ12" s="261" t="s">
        <v>55</v>
      </c>
      <c r="BA12" s="262" t="s">
        <v>27</v>
      </c>
      <c r="BB12" s="263"/>
      <c r="BC12" s="263"/>
      <c r="BD12" s="263"/>
      <c r="BE12" s="263"/>
      <c r="BF12" s="263"/>
      <c r="BG12" s="264"/>
      <c r="BH12" s="258"/>
      <c r="BI12" s="258"/>
      <c r="BJ12" s="261" t="s">
        <v>55</v>
      </c>
      <c r="BK12" s="262" t="s">
        <v>27</v>
      </c>
      <c r="BL12" s="263"/>
      <c r="BM12" s="263"/>
      <c r="BN12" s="263"/>
      <c r="BO12" s="263"/>
      <c r="BP12" s="263"/>
      <c r="BQ12" s="264"/>
      <c r="BR12" s="258"/>
      <c r="BS12" s="258"/>
      <c r="BT12" s="261" t="s">
        <v>55</v>
      </c>
      <c r="BU12" s="262" t="s">
        <v>27</v>
      </c>
      <c r="BV12" s="263"/>
      <c r="BW12" s="263"/>
      <c r="BX12" s="263"/>
      <c r="BY12" s="263"/>
      <c r="BZ12" s="263"/>
      <c r="CA12" s="264"/>
      <c r="CB12" s="258"/>
      <c r="CC12" s="258"/>
      <c r="CD12" s="261" t="s">
        <v>55</v>
      </c>
      <c r="CE12" s="262" t="s">
        <v>27</v>
      </c>
      <c r="CF12" s="263"/>
      <c r="CG12" s="263"/>
      <c r="CH12" s="263"/>
      <c r="CI12" s="263"/>
      <c r="CJ12" s="263"/>
      <c r="CK12" s="264"/>
      <c r="CL12" s="258"/>
      <c r="CM12" s="258"/>
      <c r="CN12" s="261" t="s">
        <v>55</v>
      </c>
      <c r="CO12" s="262" t="s">
        <v>27</v>
      </c>
      <c r="CP12" s="263"/>
      <c r="CQ12" s="263"/>
      <c r="CR12" s="263"/>
      <c r="CS12" s="263"/>
      <c r="CT12" s="263"/>
      <c r="CU12" s="264"/>
      <c r="CV12" s="258"/>
      <c r="CW12" s="258"/>
      <c r="CX12" s="261" t="s">
        <v>55</v>
      </c>
      <c r="CY12" s="262" t="s">
        <v>27</v>
      </c>
      <c r="CZ12" s="263"/>
      <c r="DA12" s="263"/>
      <c r="DB12" s="263"/>
      <c r="DC12" s="263"/>
      <c r="DD12" s="263"/>
      <c r="DE12" s="264"/>
      <c r="DF12" s="258"/>
      <c r="DG12" s="258"/>
      <c r="DH12" s="261" t="s">
        <v>55</v>
      </c>
      <c r="DI12" s="262" t="s">
        <v>27</v>
      </c>
      <c r="DJ12" s="263"/>
      <c r="DK12" s="263"/>
      <c r="DL12" s="263"/>
      <c r="DM12" s="263"/>
      <c r="DN12" s="263"/>
      <c r="DO12" s="264"/>
      <c r="DP12" s="258"/>
      <c r="DQ12" s="258"/>
      <c r="DR12" s="265"/>
      <c r="EB12" s="265"/>
      <c r="EL12" s="265"/>
      <c r="EV12" s="265"/>
      <c r="FF12" s="265"/>
      <c r="FP12" s="265"/>
      <c r="FZ12" s="265"/>
      <c r="GJ12" s="265"/>
      <c r="GT12" s="265"/>
      <c r="HD12" s="265"/>
      <c r="HN12" s="265"/>
      <c r="HX12" s="265"/>
      <c r="IH12" s="265"/>
      <c r="IR12" s="265"/>
    </row>
    <row xmlns:x14ac="http://schemas.microsoft.com/office/spreadsheetml/2009/9/ac" r="13" s="14" customFormat="true" ht="14.25" customHeight="true" x14ac:dyDescent="0.2">
      <c r="A13" s="397" t="str">
        <f ca="true">IF(ISBLANK('Data Summary'!A15),"",'Data Summary'!A15)</f>
        <v>NPL_2022_UIS</v>
      </c>
      <c r="B13" s="129" t="s">
        <v>53</v>
      </c>
      <c r="C13" s="5">
        <v>0</v>
      </c>
      <c r="D13" s="45"/>
      <c r="E13" s="45"/>
      <c r="F13" s="45"/>
      <c r="G13" s="45"/>
      <c r="H13" s="45"/>
      <c r="I13" s="66"/>
      <c r="J13" s="11"/>
      <c r="K13" s="11"/>
      <c r="L13" s="129" t="s">
        <v>53</v>
      </c>
      <c r="M13" s="5">
        <v>0</v>
      </c>
      <c r="N13" s="45">
        <f>100-77.5</f>
        <v>22.5</v>
      </c>
      <c r="O13" s="45"/>
      <c r="P13" s="45"/>
      <c r="Q13" s="45"/>
      <c r="R13" s="45"/>
      <c r="S13" s="66"/>
      <c r="T13" s="11"/>
      <c r="U13" s="11"/>
      <c r="V13" s="129" t="s">
        <v>53</v>
      </c>
      <c r="W13" s="5">
        <v>0</v>
      </c>
      <c r="X13" s="45"/>
      <c r="Y13" s="45"/>
      <c r="Z13" s="45"/>
      <c r="AA13" s="45"/>
      <c r="AB13" s="45"/>
      <c r="AC13" s="66"/>
      <c r="AD13" s="11"/>
      <c r="AE13" s="11"/>
      <c r="AF13" s="129" t="s">
        <v>53</v>
      </c>
      <c r="AG13" s="5">
        <v>0</v>
      </c>
      <c r="AH13" s="45">
        <v>8.6005783539656235</v>
      </c>
      <c r="AI13" s="45"/>
      <c r="AJ13" s="45"/>
      <c r="AK13" s="45"/>
      <c r="AL13" s="45"/>
      <c r="AM13" s="66"/>
      <c r="AN13" s="11"/>
      <c r="AO13" s="11"/>
      <c r="AP13" s="129" t="s">
        <v>53</v>
      </c>
      <c r="AQ13" s="5">
        <v>0</v>
      </c>
      <c r="AR13" s="45"/>
      <c r="AS13" s="45"/>
      <c r="AT13" s="45"/>
      <c r="AU13" s="45"/>
      <c r="AV13" s="45"/>
      <c r="AW13" s="66"/>
      <c r="AX13" s="11"/>
      <c r="AY13" s="11"/>
      <c r="AZ13" s="129" t="s">
        <v>53</v>
      </c>
      <c r="BA13" s="5">
        <v>0</v>
      </c>
      <c r="BB13" s="45"/>
      <c r="BC13" s="45"/>
      <c r="BD13" s="45"/>
      <c r="BE13" s="45"/>
      <c r="BF13" s="45"/>
      <c r="BG13" s="66"/>
      <c r="BH13" s="11"/>
      <c r="BI13" s="11"/>
      <c r="BJ13" s="129" t="s">
        <v>53</v>
      </c>
      <c r="BK13" s="5">
        <v>0</v>
      </c>
      <c r="BL13" s="45"/>
      <c r="BM13" s="45"/>
      <c r="BN13" s="45"/>
      <c r="BO13" s="45"/>
      <c r="BP13" s="45"/>
      <c r="BQ13" s="66"/>
      <c r="BR13" s="11"/>
      <c r="BS13" s="11"/>
      <c r="BT13" s="129" t="s">
        <v>53</v>
      </c>
      <c r="BU13" s="5">
        <v>0</v>
      </c>
      <c r="BV13" s="45">
        <v>10.279819777092721</v>
      </c>
      <c r="BW13" s="45"/>
      <c r="BX13" s="45"/>
      <c r="BY13" s="45"/>
      <c r="BZ13" s="45"/>
      <c r="CA13" s="66"/>
      <c r="CB13" s="11"/>
      <c r="CC13" s="11"/>
      <c r="CD13" s="129" t="s">
        <v>53</v>
      </c>
      <c r="CE13" s="5">
        <v>0</v>
      </c>
      <c r="CF13" s="45">
        <v>14.554462554749767</v>
      </c>
      <c r="CG13" s="45"/>
      <c r="CH13" s="45"/>
      <c r="CI13" s="45"/>
      <c r="CJ13" s="45"/>
      <c r="CK13" s="66"/>
      <c r="CL13" s="11"/>
      <c r="CM13" s="11"/>
      <c r="CN13" s="129" t="s">
        <v>53</v>
      </c>
      <c r="CO13" s="5">
        <v>0</v>
      </c>
      <c r="CP13" s="45"/>
      <c r="CQ13" s="45"/>
      <c r="CR13" s="45"/>
      <c r="CS13" s="45"/>
      <c r="CT13" s="45"/>
      <c r="CU13" s="66"/>
      <c r="CV13" s="11"/>
      <c r="CW13" s="11"/>
      <c r="CX13" s="129" t="s">
        <v>53</v>
      </c>
      <c r="CY13" s="5">
        <v>0</v>
      </c>
      <c r="CZ13" s="45"/>
      <c r="DA13" s="45"/>
      <c r="DB13" s="45"/>
      <c r="DC13" s="45"/>
      <c r="DD13" s="45"/>
      <c r="DE13" s="66"/>
      <c r="DF13" s="11"/>
      <c r="DG13" s="11"/>
      <c r="DH13" s="129" t="s">
        <v>53</v>
      </c>
      <c r="DI13" s="5">
        <v>0</v>
      </c>
      <c r="DJ13" s="45">
        <v>16.353450320132797</v>
      </c>
      <c r="DK13" s="45">
        <v>17.136267644770481</v>
      </c>
      <c r="DL13" s="45">
        <v>15.458645661288273</v>
      </c>
      <c r="DM13" s="45">
        <v>14.975906670048186</v>
      </c>
      <c r="DN13" s="45">
        <v>22.015841142347167</v>
      </c>
      <c r="DO13" s="66">
        <v>13.127777777777778</v>
      </c>
      <c r="DP13" s="11"/>
      <c r="DQ13" s="11"/>
      <c r="DR13" s="139"/>
      <c r="EB13" s="139"/>
      <c r="EL13" s="139"/>
      <c r="EV13" s="139"/>
      <c r="FF13" s="139"/>
      <c r="FP13" s="139"/>
      <c r="FZ13" s="139"/>
      <c r="GJ13" s="139"/>
      <c r="GT13" s="139"/>
      <c r="HD13" s="139"/>
      <c r="HN13" s="139"/>
      <c r="HX13" s="139"/>
      <c r="IH13" s="139"/>
      <c r="IR13" s="139"/>
    </row>
    <row xmlns:x14ac="http://schemas.microsoft.com/office/spreadsheetml/2009/9/ac" r="14" x14ac:dyDescent="0.25">
      <c r="A14" s="397" t="str">
        <f ca="true">IF(ISBLANK('Data Summary'!A16),"",'Data Summary'!A16)</f>
        <v>NPL_2023_UIS</v>
      </c>
      <c r="B14" s="130" t="s">
        <v>91</v>
      </c>
      <c r="C14" s="22">
        <v>0</v>
      </c>
      <c r="D14" s="45"/>
      <c r="E14" s="45"/>
      <c r="F14" s="45"/>
      <c r="G14" s="45"/>
      <c r="H14" s="45"/>
      <c r="I14" s="66"/>
      <c r="J14" s="11"/>
      <c r="K14" s="11"/>
      <c r="L14" s="130" t="s">
        <v>91</v>
      </c>
      <c r="M14" s="22">
        <v>0</v>
      </c>
      <c r="N14" s="45"/>
      <c r="O14" s="45"/>
      <c r="P14" s="45"/>
      <c r="Q14" s="45"/>
      <c r="R14" s="45"/>
      <c r="S14" s="66"/>
      <c r="T14" s="11"/>
      <c r="U14" s="11"/>
      <c r="V14" s="130" t="s">
        <v>91</v>
      </c>
      <c r="W14" s="22">
        <v>0</v>
      </c>
      <c r="X14" s="45"/>
      <c r="Y14" s="45"/>
      <c r="Z14" s="45"/>
      <c r="AA14" s="45"/>
      <c r="AB14" s="45"/>
      <c r="AC14" s="66"/>
      <c r="AD14" s="11"/>
      <c r="AE14" s="11"/>
      <c r="AF14" s="130" t="s">
        <v>91</v>
      </c>
      <c r="AG14" s="22">
        <v>0</v>
      </c>
      <c r="AH14" s="45">
        <v>8.0774604412385873</v>
      </c>
      <c r="AI14" s="45"/>
      <c r="AJ14" s="45"/>
      <c r="AK14" s="45"/>
      <c r="AL14" s="45"/>
      <c r="AM14" s="66"/>
      <c r="AN14" s="11"/>
      <c r="AO14" s="11"/>
      <c r="AP14" s="130" t="s">
        <v>91</v>
      </c>
      <c r="AQ14" s="22">
        <v>0</v>
      </c>
      <c r="AR14" s="45"/>
      <c r="AS14" s="45"/>
      <c r="AT14" s="45"/>
      <c r="AU14" s="45"/>
      <c r="AV14" s="45"/>
      <c r="AW14" s="66"/>
      <c r="AX14" s="11"/>
      <c r="AY14" s="11"/>
      <c r="AZ14" s="130" t="s">
        <v>91</v>
      </c>
      <c r="BA14" s="22">
        <v>0</v>
      </c>
      <c r="BB14" s="45"/>
      <c r="BC14" s="45"/>
      <c r="BD14" s="45"/>
      <c r="BE14" s="45"/>
      <c r="BF14" s="45"/>
      <c r="BG14" s="66"/>
      <c r="BH14" s="11"/>
      <c r="BI14" s="11"/>
      <c r="BJ14" s="130" t="s">
        <v>91</v>
      </c>
      <c r="BK14" s="22">
        <v>0</v>
      </c>
      <c r="BL14" s="45"/>
      <c r="BM14" s="45"/>
      <c r="BN14" s="45"/>
      <c r="BO14" s="45"/>
      <c r="BP14" s="45"/>
      <c r="BQ14" s="66"/>
      <c r="BR14" s="11"/>
      <c r="BS14" s="11"/>
      <c r="BT14" s="130" t="s">
        <v>91</v>
      </c>
      <c r="BU14" s="22">
        <v>0</v>
      </c>
      <c r="BV14" s="45"/>
      <c r="BW14" s="45"/>
      <c r="BX14" s="45"/>
      <c r="BY14" s="45"/>
      <c r="BZ14" s="45"/>
      <c r="CA14" s="66"/>
      <c r="CB14" s="11"/>
      <c r="CC14" s="11"/>
      <c r="CD14" s="130" t="s">
        <v>91</v>
      </c>
      <c r="CE14" s="22">
        <v>0</v>
      </c>
      <c r="CF14" s="45">
        <v>7.2377396424211966</v>
      </c>
      <c r="CG14" s="45"/>
      <c r="CH14" s="45"/>
      <c r="CI14" s="45"/>
      <c r="CJ14" s="45"/>
      <c r="CK14" s="66"/>
      <c r="CL14" s="11"/>
      <c r="CM14" s="11"/>
      <c r="CN14" s="130" t="s">
        <v>91</v>
      </c>
      <c r="CO14" s="22">
        <v>0</v>
      </c>
      <c r="CP14" s="45"/>
      <c r="CQ14" s="45"/>
      <c r="CR14" s="45"/>
      <c r="CS14" s="45"/>
      <c r="CT14" s="45"/>
      <c r="CU14" s="66"/>
      <c r="CV14" s="11"/>
      <c r="CW14" s="11"/>
      <c r="CX14" s="130" t="s">
        <v>91</v>
      </c>
      <c r="CY14" s="22">
        <v>0</v>
      </c>
      <c r="CZ14" s="45"/>
      <c r="DA14" s="45"/>
      <c r="DB14" s="45"/>
      <c r="DC14" s="45"/>
      <c r="DD14" s="45"/>
      <c r="DE14" s="66"/>
      <c r="DF14" s="11"/>
      <c r="DG14" s="11"/>
      <c r="DH14" s="130" t="s">
        <v>91</v>
      </c>
      <c r="DI14" s="22">
        <v>0</v>
      </c>
      <c r="DJ14" s="45"/>
      <c r="DK14" s="45"/>
      <c r="DL14" s="45"/>
      <c r="DM14" s="45"/>
      <c r="DN14" s="45"/>
      <c r="DO14" s="66"/>
      <c r="DP14" s="11"/>
      <c r="DQ14" s="11"/>
    </row>
    <row xmlns:x14ac="http://schemas.microsoft.com/office/spreadsheetml/2009/9/ac" r="15" s="2" customFormat="true" x14ac:dyDescent="0.25">
      <c r="A15" s="397" t="str">
        <f ca="true">IF(ISBLANK('Data Summary'!A17),"",'Data Summary'!A17)</f>
        <v>NPL_2024_EMIS</v>
      </c>
      <c r="B15" s="130" t="s">
        <v>145</v>
      </c>
      <c r="C15" s="6">
        <v>1</v>
      </c>
      <c r="D15" s="45">
        <v>77.099999999999994</v>
      </c>
      <c r="E15" s="7"/>
      <c r="F15" s="7"/>
      <c r="G15" s="7"/>
      <c r="H15" s="45"/>
      <c r="I15" s="66"/>
      <c r="J15" s="11"/>
      <c r="K15" s="11"/>
      <c r="L15" s="130"/>
      <c r="M15" s="6"/>
      <c r="N15" s="45"/>
      <c r="O15" s="7"/>
      <c r="P15" s="7"/>
      <c r="Q15" s="7"/>
      <c r="R15" s="45"/>
      <c r="S15" s="66"/>
      <c r="T15" s="11"/>
      <c r="U15" s="11"/>
      <c r="V15" s="130"/>
      <c r="W15" s="6"/>
      <c r="X15" s="45"/>
      <c r="Y15" s="7"/>
      <c r="Z15" s="7"/>
      <c r="AA15" s="7"/>
      <c r="AB15" s="45"/>
      <c r="AC15" s="66"/>
      <c r="AD15" s="11"/>
      <c r="AE15" s="11"/>
      <c r="AF15" s="130" t="s">
        <v>222</v>
      </c>
      <c r="AG15" s="6">
        <v>1</v>
      </c>
      <c r="AH15" s="45">
        <v>61.211294148227566</v>
      </c>
      <c r="AI15" s="7"/>
      <c r="AJ15" s="7"/>
      <c r="AK15" s="7"/>
      <c r="AL15" s="45"/>
      <c r="AM15" s="66"/>
      <c r="AN15" s="11"/>
      <c r="AO15" s="11"/>
      <c r="AP15" s="130"/>
      <c r="AQ15" s="6"/>
      <c r="AR15" s="45"/>
      <c r="AS15" s="7"/>
      <c r="AT15" s="7"/>
      <c r="AU15" s="7"/>
      <c r="AV15" s="45"/>
      <c r="AW15" s="66"/>
      <c r="AX15" s="11"/>
      <c r="AY15" s="11"/>
      <c r="AZ15" s="130"/>
      <c r="BA15" s="6"/>
      <c r="BB15" s="45"/>
      <c r="BC15" s="7"/>
      <c r="BD15" s="7"/>
      <c r="BE15" s="7"/>
      <c r="BF15" s="45"/>
      <c r="BG15" s="66"/>
      <c r="BH15" s="11"/>
      <c r="BI15" s="11"/>
      <c r="BJ15" s="130"/>
      <c r="BK15" s="6"/>
      <c r="BL15" s="45"/>
      <c r="BM15" s="7"/>
      <c r="BN15" s="7"/>
      <c r="BO15" s="7"/>
      <c r="BP15" s="45"/>
      <c r="BQ15" s="66"/>
      <c r="BR15" s="11"/>
      <c r="BS15" s="11"/>
      <c r="BT15" s="130"/>
      <c r="BU15" s="6"/>
      <c r="BV15" s="45"/>
      <c r="BW15" s="7"/>
      <c r="BX15" s="7"/>
      <c r="BY15" s="7"/>
      <c r="BZ15" s="45"/>
      <c r="CA15" s="66"/>
      <c r="CB15" s="11"/>
      <c r="CC15" s="11"/>
      <c r="CD15" s="130" t="s">
        <v>223</v>
      </c>
      <c r="CE15" s="6">
        <v>1</v>
      </c>
      <c r="CF15" s="45">
        <v>8.7240611761326914</v>
      </c>
      <c r="CG15" s="7"/>
      <c r="CH15" s="7"/>
      <c r="CI15" s="7"/>
      <c r="CJ15" s="45"/>
      <c r="CK15" s="66"/>
      <c r="CL15" s="11"/>
      <c r="CM15" s="11"/>
      <c r="CN15" s="130"/>
      <c r="CO15" s="6"/>
      <c r="CP15" s="45"/>
      <c r="CQ15" s="7"/>
      <c r="CR15" s="7"/>
      <c r="CS15" s="7"/>
      <c r="CT15" s="45"/>
      <c r="CU15" s="66"/>
      <c r="CV15" s="11"/>
      <c r="CW15" s="11"/>
      <c r="CX15" s="130"/>
      <c r="CY15" s="6"/>
      <c r="CZ15" s="45"/>
      <c r="DA15" s="7"/>
      <c r="DB15" s="7"/>
      <c r="DC15" s="7"/>
      <c r="DD15" s="45"/>
      <c r="DE15" s="66"/>
      <c r="DF15" s="11"/>
      <c r="DG15" s="11"/>
      <c r="DH15" s="130" t="s">
        <v>222</v>
      </c>
      <c r="DI15" s="6">
        <v>1</v>
      </c>
      <c r="DJ15" s="45">
        <v>63.312188759781833</v>
      </c>
      <c r="DK15" s="7">
        <v>58.311103701233748</v>
      </c>
      <c r="DL15" s="7">
        <v>69.028712997077875</v>
      </c>
      <c r="DM15" s="7">
        <v>64.373573421252843</v>
      </c>
      <c r="DN15" s="45">
        <v>58.52298081213744</v>
      </c>
      <c r="DO15" s="66">
        <v>66.222222222222229</v>
      </c>
      <c r="DP15" s="11"/>
      <c r="DQ15" s="11"/>
      <c r="DR15" s="140"/>
      <c r="EB15" s="140"/>
      <c r="EL15" s="140"/>
      <c r="EV15" s="140"/>
      <c r="FF15" s="140"/>
      <c r="FP15" s="140"/>
      <c r="FZ15" s="140"/>
      <c r="GJ15" s="140"/>
      <c r="GT15" s="140"/>
      <c r="HD15" s="140"/>
      <c r="HN15" s="140"/>
      <c r="HX15" s="140"/>
      <c r="IH15" s="140"/>
      <c r="IR15" s="140"/>
    </row>
    <row xmlns:x14ac="http://schemas.microsoft.com/office/spreadsheetml/2009/9/ac" r="16" s="2" customFormat="true" x14ac:dyDescent="0.25">
      <c r="A16" s="398" t="str">
        <f ca="true">IF(ISBLANK('Data Summary'!A18),"",'Data Summary'!A18)</f>
        <v/>
      </c>
      <c r="B16" s="131"/>
      <c r="C16" s="108"/>
      <c r="D16" s="45"/>
      <c r="E16" s="7"/>
      <c r="F16" s="7"/>
      <c r="G16" s="7"/>
      <c r="H16" s="45"/>
      <c r="I16" s="66"/>
      <c r="J16" s="11"/>
      <c r="K16" s="11"/>
      <c r="L16" s="130"/>
      <c r="M16" s="13"/>
      <c r="N16" s="45"/>
      <c r="O16" s="7"/>
      <c r="P16" s="7"/>
      <c r="Q16" s="7"/>
      <c r="R16" s="45"/>
      <c r="S16" s="66"/>
      <c r="T16" s="11"/>
      <c r="U16" s="11"/>
      <c r="V16" s="130"/>
      <c r="W16" s="13"/>
      <c r="X16" s="45"/>
      <c r="Y16" s="7"/>
      <c r="Z16" s="7"/>
      <c r="AA16" s="7"/>
      <c r="AB16" s="45"/>
      <c r="AC16" s="66"/>
      <c r="AD16" s="11"/>
      <c r="AE16" s="11"/>
      <c r="AF16" s="130" t="s">
        <v>223</v>
      </c>
      <c r="AG16" s="13">
        <v>1</v>
      </c>
      <c r="AH16" s="45">
        <v>14.45235078142769</v>
      </c>
      <c r="AI16" s="7"/>
      <c r="AJ16" s="7"/>
      <c r="AK16" s="7"/>
      <c r="AL16" s="45"/>
      <c r="AM16" s="66"/>
      <c r="AN16" s="11"/>
      <c r="AO16" s="11"/>
      <c r="AP16" s="130"/>
      <c r="AQ16" s="13"/>
      <c r="AR16" s="45"/>
      <c r="AS16" s="7"/>
      <c r="AT16" s="7"/>
      <c r="AU16" s="7"/>
      <c r="AV16" s="45"/>
      <c r="AW16" s="66"/>
      <c r="AX16" s="11"/>
      <c r="AY16" s="11"/>
      <c r="AZ16" s="130"/>
      <c r="BA16" s="13"/>
      <c r="BB16" s="45"/>
      <c r="BC16" s="7"/>
      <c r="BD16" s="7"/>
      <c r="BE16" s="7"/>
      <c r="BF16" s="45"/>
      <c r="BG16" s="66"/>
      <c r="BH16" s="11"/>
      <c r="BI16" s="11"/>
      <c r="BJ16" s="130"/>
      <c r="BK16" s="13"/>
      <c r="BL16" s="45"/>
      <c r="BM16" s="7"/>
      <c r="BN16" s="7"/>
      <c r="BO16" s="7"/>
      <c r="BP16" s="45"/>
      <c r="BQ16" s="66"/>
      <c r="BR16" s="11"/>
      <c r="BS16" s="11"/>
      <c r="BT16" s="130"/>
      <c r="BU16" s="13"/>
      <c r="BV16" s="45"/>
      <c r="BW16" s="7"/>
      <c r="BX16" s="7"/>
      <c r="BY16" s="7"/>
      <c r="BZ16" s="45"/>
      <c r="CA16" s="66"/>
      <c r="CB16" s="11"/>
      <c r="CC16" s="11"/>
      <c r="CD16" s="130" t="s">
        <v>222</v>
      </c>
      <c r="CE16" s="13">
        <v>1</v>
      </c>
      <c r="CF16" s="45">
        <v>63.254828749910239</v>
      </c>
      <c r="CG16" s="7"/>
      <c r="CH16" s="7"/>
      <c r="CI16" s="7"/>
      <c r="CJ16" s="45"/>
      <c r="CK16" s="66"/>
      <c r="CL16" s="11"/>
      <c r="CM16" s="11"/>
      <c r="CN16" s="130"/>
      <c r="CO16" s="13"/>
      <c r="CP16" s="45"/>
      <c r="CQ16" s="7"/>
      <c r="CR16" s="7"/>
      <c r="CS16" s="7"/>
      <c r="CT16" s="45"/>
      <c r="CU16" s="66"/>
      <c r="CV16" s="11"/>
      <c r="CW16" s="11"/>
      <c r="CX16" s="130"/>
      <c r="CY16" s="13"/>
      <c r="CZ16" s="45"/>
      <c r="DA16" s="7"/>
      <c r="DB16" s="7"/>
      <c r="DC16" s="7"/>
      <c r="DD16" s="45"/>
      <c r="DE16" s="66"/>
      <c r="DF16" s="11"/>
      <c r="DG16" s="11"/>
      <c r="DH16" s="130" t="s">
        <v>224</v>
      </c>
      <c r="DI16" s="13">
        <v>0.5</v>
      </c>
      <c r="DJ16" s="45">
        <v>1.9400640265591653</v>
      </c>
      <c r="DK16" s="7">
        <v>2.6092030676892297</v>
      </c>
      <c r="DL16" s="7">
        <v>1.1752001016389277</v>
      </c>
      <c r="DM16" s="7">
        <v>1.9781891960436215</v>
      </c>
      <c r="DN16" s="45">
        <v>1.5506470325747435</v>
      </c>
      <c r="DO16" s="66">
        <v>2.2611111111111111</v>
      </c>
      <c r="DP16" s="11"/>
      <c r="DQ16" s="11"/>
      <c r="DR16" s="140"/>
      <c r="EB16" s="140"/>
      <c r="EL16" s="140"/>
      <c r="EV16" s="140"/>
      <c r="FF16" s="140"/>
      <c r="FP16" s="140"/>
      <c r="FZ16" s="140"/>
      <c r="GJ16" s="140"/>
      <c r="GT16" s="140"/>
      <c r="HD16" s="140"/>
      <c r="HN16" s="140"/>
      <c r="HX16" s="140"/>
      <c r="IH16" s="140"/>
      <c r="IR16" s="140"/>
    </row>
    <row xmlns:x14ac="http://schemas.microsoft.com/office/spreadsheetml/2009/9/ac" r="17" s="2" customFormat="true" x14ac:dyDescent="0.25">
      <c r="A17" s="398" t="str">
        <f ca="true">IF(ISBLANK('Data Summary'!A19),"",'Data Summary'!A19)</f>
        <v/>
      </c>
      <c r="B17" s="131"/>
      <c r="C17" s="108"/>
      <c r="D17" s="45"/>
      <c r="E17" s="7"/>
      <c r="F17" s="7"/>
      <c r="G17" s="7"/>
      <c r="H17" s="45"/>
      <c r="I17" s="26"/>
      <c r="J17" s="11"/>
      <c r="K17" s="11"/>
      <c r="L17" s="130"/>
      <c r="M17" s="13"/>
      <c r="N17" s="45"/>
      <c r="O17" s="7"/>
      <c r="P17" s="7"/>
      <c r="Q17" s="7"/>
      <c r="R17" s="7"/>
      <c r="S17" s="26"/>
      <c r="T17" s="11"/>
      <c r="U17" s="11"/>
      <c r="V17" s="130"/>
      <c r="W17" s="13"/>
      <c r="X17" s="45"/>
      <c r="Y17" s="7"/>
      <c r="Z17" s="7"/>
      <c r="AA17" s="7"/>
      <c r="AB17" s="7"/>
      <c r="AC17" s="26"/>
      <c r="AD17" s="11"/>
      <c r="AE17" s="11"/>
      <c r="AF17" s="130" t="s">
        <v>224</v>
      </c>
      <c r="AG17" s="13">
        <v>0.5</v>
      </c>
      <c r="AH17" s="45">
        <v>2.5278617149169835</v>
      </c>
      <c r="AI17" s="7"/>
      <c r="AJ17" s="7"/>
      <c r="AK17" s="7"/>
      <c r="AL17" s="7"/>
      <c r="AM17" s="26"/>
      <c r="AN17" s="11"/>
      <c r="AO17" s="11"/>
      <c r="AP17" s="130"/>
      <c r="AQ17" s="13"/>
      <c r="AR17" s="45"/>
      <c r="AS17" s="7"/>
      <c r="AT17" s="7"/>
      <c r="AU17" s="7"/>
      <c r="AV17" s="7"/>
      <c r="AW17" s="26"/>
      <c r="AX17" s="11"/>
      <c r="AY17" s="11"/>
      <c r="AZ17" s="130"/>
      <c r="BA17" s="13"/>
      <c r="BB17" s="45"/>
      <c r="BC17" s="7"/>
      <c r="BD17" s="7"/>
      <c r="BE17" s="7"/>
      <c r="BF17" s="7"/>
      <c r="BG17" s="26"/>
      <c r="BH17" s="11"/>
      <c r="BI17" s="11"/>
      <c r="BJ17" s="130"/>
      <c r="BK17" s="13"/>
      <c r="BL17" s="45"/>
      <c r="BM17" s="7"/>
      <c r="BN17" s="7"/>
      <c r="BO17" s="7"/>
      <c r="BP17" s="7"/>
      <c r="BQ17" s="26"/>
      <c r="BR17" s="11"/>
      <c r="BS17" s="11"/>
      <c r="BT17" s="130"/>
      <c r="BU17" s="13"/>
      <c r="BV17" s="45"/>
      <c r="BW17" s="7"/>
      <c r="BX17" s="7"/>
      <c r="BY17" s="7"/>
      <c r="BZ17" s="7"/>
      <c r="CA17" s="26"/>
      <c r="CB17" s="11"/>
      <c r="CC17" s="11"/>
      <c r="CD17" s="130" t="s">
        <v>225</v>
      </c>
      <c r="CE17" s="13">
        <v>0</v>
      </c>
      <c r="CF17" s="45">
        <v>4.2902276154232784</v>
      </c>
      <c r="CG17" s="7"/>
      <c r="CH17" s="7"/>
      <c r="CI17" s="7"/>
      <c r="CJ17" s="7"/>
      <c r="CK17" s="26"/>
      <c r="CL17" s="11"/>
      <c r="CM17" s="11"/>
      <c r="CN17" s="130"/>
      <c r="CO17" s="13"/>
      <c r="CP17" s="45"/>
      <c r="CQ17" s="7"/>
      <c r="CR17" s="7"/>
      <c r="CS17" s="7"/>
      <c r="CT17" s="7"/>
      <c r="CU17" s="26"/>
      <c r="CV17" s="11"/>
      <c r="CW17" s="11"/>
      <c r="CX17" s="130"/>
      <c r="CY17" s="13"/>
      <c r="CZ17" s="45"/>
      <c r="DA17" s="7"/>
      <c r="DB17" s="7"/>
      <c r="DC17" s="7"/>
      <c r="DD17" s="7"/>
      <c r="DE17" s="26"/>
      <c r="DF17" s="11"/>
      <c r="DG17" s="11"/>
      <c r="DH17" s="130" t="s">
        <v>223</v>
      </c>
      <c r="DI17" s="13">
        <v>1</v>
      </c>
      <c r="DJ17" s="45">
        <v>14.586791557979605</v>
      </c>
      <c r="DK17" s="7">
        <v>18.303323329998889</v>
      </c>
      <c r="DL17" s="7">
        <v>10.338584677931648</v>
      </c>
      <c r="DM17" s="7">
        <v>14.833248795333503</v>
      </c>
      <c r="DN17" s="7">
        <v>13.866577420794288</v>
      </c>
      <c r="DO17" s="26">
        <v>14.872222222222222</v>
      </c>
      <c r="DP17" s="11"/>
      <c r="DQ17" s="11"/>
      <c r="DR17" s="140"/>
      <c r="EB17" s="140"/>
      <c r="EL17" s="140"/>
      <c r="EV17" s="140"/>
      <c r="FF17" s="140"/>
      <c r="FP17" s="140"/>
      <c r="FZ17" s="140"/>
      <c r="GJ17" s="140"/>
      <c r="GT17" s="140"/>
      <c r="HD17" s="140"/>
      <c r="HN17" s="140"/>
      <c r="HX17" s="140"/>
      <c r="IH17" s="140"/>
      <c r="IR17" s="140"/>
    </row>
    <row xmlns:x14ac="http://schemas.microsoft.com/office/spreadsheetml/2009/9/ac" r="18" s="2" customFormat="true" x14ac:dyDescent="0.25">
      <c r="A18" s="398" t="str">
        <f ca="true">IF(ISBLANK('Data Summary'!A20),"",'Data Summary'!A20)</f>
        <v/>
      </c>
      <c r="B18" s="130"/>
      <c r="C18" s="13"/>
      <c r="D18" s="45"/>
      <c r="E18" s="67"/>
      <c r="F18" s="67"/>
      <c r="G18" s="7"/>
      <c r="H18" s="45"/>
      <c r="I18" s="26"/>
      <c r="J18" s="11"/>
      <c r="K18" s="11"/>
      <c r="L18" s="130"/>
      <c r="M18" s="13"/>
      <c r="N18" s="45"/>
      <c r="O18" s="67"/>
      <c r="P18" s="67"/>
      <c r="Q18" s="7"/>
      <c r="R18" s="7"/>
      <c r="S18" s="26"/>
      <c r="T18" s="11"/>
      <c r="U18" s="11"/>
      <c r="V18" s="130"/>
      <c r="W18" s="13"/>
      <c r="X18" s="45"/>
      <c r="Y18" s="67"/>
      <c r="Z18" s="67"/>
      <c r="AA18" s="7"/>
      <c r="AB18" s="7"/>
      <c r="AC18" s="26"/>
      <c r="AD18" s="11"/>
      <c r="AE18" s="11"/>
      <c r="AF18" s="130" t="s">
        <v>225</v>
      </c>
      <c r="AG18" s="13">
        <v>0.5</v>
      </c>
      <c r="AH18" s="45">
        <v>5.1304545602235434</v>
      </c>
      <c r="AI18" s="67"/>
      <c r="AJ18" s="67"/>
      <c r="AK18" s="7"/>
      <c r="AL18" s="7"/>
      <c r="AM18" s="26"/>
      <c r="AN18" s="11"/>
      <c r="AO18" s="11"/>
      <c r="AP18" s="130"/>
      <c r="AQ18" s="13"/>
      <c r="AR18" s="45"/>
      <c r="AS18" s="67"/>
      <c r="AT18" s="67"/>
      <c r="AU18" s="7"/>
      <c r="AV18" s="7"/>
      <c r="AW18" s="26"/>
      <c r="AX18" s="11"/>
      <c r="AY18" s="11"/>
      <c r="AZ18" s="130"/>
      <c r="BA18" s="13"/>
      <c r="BB18" s="45"/>
      <c r="BC18" s="67"/>
      <c r="BD18" s="67"/>
      <c r="BE18" s="7"/>
      <c r="BF18" s="7"/>
      <c r="BG18" s="26"/>
      <c r="BH18" s="11"/>
      <c r="BI18" s="11"/>
      <c r="BJ18" s="130"/>
      <c r="BK18" s="13"/>
      <c r="BL18" s="45"/>
      <c r="BM18" s="67"/>
      <c r="BN18" s="67"/>
      <c r="BO18" s="7"/>
      <c r="BP18" s="7"/>
      <c r="BQ18" s="26"/>
      <c r="BR18" s="11"/>
      <c r="BS18" s="11"/>
      <c r="BT18" s="130"/>
      <c r="BU18" s="13"/>
      <c r="BV18" s="45"/>
      <c r="BW18" s="67"/>
      <c r="BX18" s="67"/>
      <c r="BY18" s="7"/>
      <c r="BZ18" s="7"/>
      <c r="CA18" s="26"/>
      <c r="CB18" s="11"/>
      <c r="CC18" s="11"/>
      <c r="CD18" s="130" t="s">
        <v>224</v>
      </c>
      <c r="CE18" s="13">
        <v>0.5</v>
      </c>
      <c r="CF18" s="45">
        <v>1.9386802613628205</v>
      </c>
      <c r="CG18" s="67"/>
      <c r="CH18" s="67"/>
      <c r="CI18" s="7"/>
      <c r="CJ18" s="7"/>
      <c r="CK18" s="26"/>
      <c r="CL18" s="11"/>
      <c r="CM18" s="11"/>
      <c r="CN18" s="130"/>
      <c r="CO18" s="13"/>
      <c r="CP18" s="45"/>
      <c r="CQ18" s="67"/>
      <c r="CR18" s="67"/>
      <c r="CS18" s="7"/>
      <c r="CT18" s="7"/>
      <c r="CU18" s="26"/>
      <c r="CV18" s="11"/>
      <c r="CW18" s="11"/>
      <c r="CX18" s="130"/>
      <c r="CY18" s="13"/>
      <c r="CZ18" s="45"/>
      <c r="DA18" s="67"/>
      <c r="DB18" s="67"/>
      <c r="DC18" s="7"/>
      <c r="DD18" s="7"/>
      <c r="DE18" s="26"/>
      <c r="DF18" s="11"/>
      <c r="DG18" s="11"/>
      <c r="DH18" s="130" t="s">
        <v>225</v>
      </c>
      <c r="DI18" s="13">
        <v>0</v>
      </c>
      <c r="DJ18" s="45">
        <v>3.8075053355465971</v>
      </c>
      <c r="DK18" s="67">
        <v>3.6401022563076575</v>
      </c>
      <c r="DL18" s="67">
        <v>3.9988565620632701</v>
      </c>
      <c r="DM18" s="7">
        <v>3.8390819173218365</v>
      </c>
      <c r="DN18" s="7">
        <v>4.0439535921463632</v>
      </c>
      <c r="DO18" s="26">
        <v>3.5166666666666666</v>
      </c>
      <c r="DP18" s="11"/>
      <c r="DQ18" s="11"/>
      <c r="DR18" s="140"/>
      <c r="EB18" s="140"/>
      <c r="EL18" s="140"/>
      <c r="EV18" s="140"/>
      <c r="FF18" s="140"/>
      <c r="FP18" s="140"/>
      <c r="FZ18" s="140"/>
      <c r="GJ18" s="140"/>
      <c r="GT18" s="140"/>
      <c r="HD18" s="140"/>
      <c r="HN18" s="140"/>
      <c r="HX18" s="140"/>
      <c r="IH18" s="140"/>
      <c r="IR18" s="140"/>
    </row>
    <row xmlns:x14ac="http://schemas.microsoft.com/office/spreadsheetml/2009/9/ac" r="19" s="2" customFormat="true" x14ac:dyDescent="0.25">
      <c r="A19" s="398" t="str">
        <f ca="true">IF(ISBLANK('Data Summary'!A21),"",'Data Summary'!A21)</f>
        <v/>
      </c>
      <c r="B19" s="130"/>
      <c r="C19" s="6"/>
      <c r="D19" s="109"/>
      <c r="E19" s="67"/>
      <c r="F19" s="67"/>
      <c r="G19" s="67"/>
      <c r="H19" s="45"/>
      <c r="I19" s="68"/>
      <c r="J19" s="11"/>
      <c r="K19" s="11"/>
      <c r="L19" s="130"/>
      <c r="M19" s="6"/>
      <c r="N19" s="45"/>
      <c r="O19" s="67"/>
      <c r="P19" s="67"/>
      <c r="Q19" s="67"/>
      <c r="R19" s="67"/>
      <c r="S19" s="68"/>
      <c r="T19" s="11"/>
      <c r="U19" s="11"/>
      <c r="V19" s="130"/>
      <c r="W19" s="6"/>
      <c r="X19" s="45"/>
      <c r="Y19" s="67"/>
      <c r="Z19" s="67"/>
      <c r="AA19" s="67"/>
      <c r="AB19" s="67"/>
      <c r="AC19" s="68"/>
      <c r="AD19" s="11"/>
      <c r="AE19" s="11"/>
      <c r="AF19" s="130"/>
      <c r="AG19" s="6"/>
      <c r="AH19" s="45"/>
      <c r="AI19" s="67"/>
      <c r="AJ19" s="67"/>
      <c r="AK19" s="67"/>
      <c r="AL19" s="67"/>
      <c r="AM19" s="68"/>
      <c r="AN19" s="11"/>
      <c r="AO19" s="11"/>
      <c r="AP19" s="130"/>
      <c r="AQ19" s="6"/>
      <c r="AR19" s="45"/>
      <c r="AS19" s="67"/>
      <c r="AT19" s="67"/>
      <c r="AU19" s="67"/>
      <c r="AV19" s="67"/>
      <c r="AW19" s="68"/>
      <c r="AX19" s="11"/>
      <c r="AY19" s="11"/>
      <c r="AZ19" s="130"/>
      <c r="BA19" s="6"/>
      <c r="BB19" s="45"/>
      <c r="BC19" s="67"/>
      <c r="BD19" s="67"/>
      <c r="BE19" s="67"/>
      <c r="BF19" s="67"/>
      <c r="BG19" s="68"/>
      <c r="BH19" s="11"/>
      <c r="BI19" s="11"/>
      <c r="BJ19" s="130"/>
      <c r="BK19" s="6"/>
      <c r="BL19" s="45"/>
      <c r="BM19" s="67"/>
      <c r="BN19" s="67"/>
      <c r="BO19" s="67"/>
      <c r="BP19" s="67"/>
      <c r="BQ19" s="68"/>
      <c r="BR19" s="11"/>
      <c r="BS19" s="11"/>
      <c r="BT19" s="130"/>
      <c r="BU19" s="6"/>
      <c r="BV19" s="45"/>
      <c r="BW19" s="67"/>
      <c r="BX19" s="67"/>
      <c r="BY19" s="67"/>
      <c r="BZ19" s="67"/>
      <c r="CA19" s="68"/>
      <c r="CB19" s="11"/>
      <c r="CC19" s="11"/>
      <c r="CD19" s="130"/>
      <c r="CE19" s="6"/>
      <c r="CF19" s="45"/>
      <c r="CG19" s="67"/>
      <c r="CH19" s="67"/>
      <c r="CI19" s="67"/>
      <c r="CJ19" s="67"/>
      <c r="CK19" s="68"/>
      <c r="CL19" s="11"/>
      <c r="CM19" s="11"/>
      <c r="CN19" s="130"/>
      <c r="CO19" s="6"/>
      <c r="CP19" s="45"/>
      <c r="CQ19" s="67"/>
      <c r="CR19" s="67"/>
      <c r="CS19" s="67"/>
      <c r="CT19" s="67"/>
      <c r="CU19" s="68"/>
      <c r="CV19" s="11"/>
      <c r="CW19" s="11"/>
      <c r="CX19" s="130"/>
      <c r="CY19" s="6"/>
      <c r="CZ19" s="45"/>
      <c r="DA19" s="67"/>
      <c r="DB19" s="67"/>
      <c r="DC19" s="67"/>
      <c r="DD19" s="67"/>
      <c r="DE19" s="68"/>
      <c r="DF19" s="11"/>
      <c r="DG19" s="11"/>
      <c r="DH19" s="130"/>
      <c r="DI19" s="6"/>
      <c r="DJ19" s="45"/>
      <c r="DK19" s="67"/>
      <c r="DL19" s="67"/>
      <c r="DM19" s="67"/>
      <c r="DN19" s="67"/>
      <c r="DO19" s="68"/>
      <c r="DP19" s="11"/>
      <c r="DQ19" s="11"/>
      <c r="DR19" s="140"/>
      <c r="EB19" s="140"/>
      <c r="EL19" s="140"/>
      <c r="EV19" s="140"/>
      <c r="FF19" s="140"/>
      <c r="FP19" s="140"/>
      <c r="FZ19" s="140"/>
      <c r="GJ19" s="140"/>
      <c r="GT19" s="140"/>
      <c r="HD19" s="140"/>
      <c r="HN19" s="140"/>
      <c r="HX19" s="140"/>
      <c r="IH19" s="140"/>
      <c r="IR19" s="140"/>
    </row>
    <row xmlns:x14ac="http://schemas.microsoft.com/office/spreadsheetml/2009/9/ac" r="20" s="2" customFormat="true" x14ac:dyDescent="0.25">
      <c r="A20" s="398" t="str">
        <f ca="true">IF(ISBLANK('Data Summary'!A22),"",'Data Summary'!A22)</f>
        <v/>
      </c>
      <c r="B20" s="130"/>
      <c r="C20" s="6"/>
      <c r="D20" s="110"/>
      <c r="E20" s="67"/>
      <c r="F20" s="67"/>
      <c r="G20" s="67"/>
      <c r="H20" s="67"/>
      <c r="I20" s="69"/>
      <c r="J20" s="11"/>
      <c r="K20" s="11"/>
      <c r="L20" s="130"/>
      <c r="M20" s="6"/>
      <c r="N20" s="67"/>
      <c r="O20" s="67"/>
      <c r="P20" s="67"/>
      <c r="Q20" s="67"/>
      <c r="R20" s="67"/>
      <c r="S20" s="69"/>
      <c r="T20" s="11"/>
      <c r="U20" s="11"/>
      <c r="V20" s="130"/>
      <c r="W20" s="6"/>
      <c r="X20" s="67"/>
      <c r="Y20" s="67"/>
      <c r="Z20" s="67"/>
      <c r="AA20" s="67"/>
      <c r="AB20" s="67"/>
      <c r="AC20" s="69"/>
      <c r="AD20" s="11"/>
      <c r="AE20" s="11"/>
      <c r="AF20" s="130"/>
      <c r="AG20" s="6"/>
      <c r="AH20" s="67"/>
      <c r="AI20" s="67"/>
      <c r="AJ20" s="67"/>
      <c r="AK20" s="67"/>
      <c r="AL20" s="67"/>
      <c r="AM20" s="69"/>
      <c r="AN20" s="11"/>
      <c r="AO20" s="11"/>
      <c r="AP20" s="130"/>
      <c r="AQ20" s="6"/>
      <c r="AR20" s="67"/>
      <c r="AS20" s="67"/>
      <c r="AT20" s="67"/>
      <c r="AU20" s="67"/>
      <c r="AV20" s="67"/>
      <c r="AW20" s="69"/>
      <c r="AX20" s="11"/>
      <c r="AY20" s="11"/>
      <c r="AZ20" s="130"/>
      <c r="BA20" s="6"/>
      <c r="BB20" s="67"/>
      <c r="BC20" s="67"/>
      <c r="BD20" s="67"/>
      <c r="BE20" s="67"/>
      <c r="BF20" s="67"/>
      <c r="BG20" s="69"/>
      <c r="BH20" s="11"/>
      <c r="BI20" s="11"/>
      <c r="BJ20" s="130"/>
      <c r="BK20" s="6"/>
      <c r="BL20" s="67"/>
      <c r="BM20" s="67"/>
      <c r="BN20" s="67"/>
      <c r="BO20" s="67"/>
      <c r="BP20" s="67"/>
      <c r="BQ20" s="69"/>
      <c r="BR20" s="11"/>
      <c r="BS20" s="11"/>
      <c r="BT20" s="130"/>
      <c r="BU20" s="6"/>
      <c r="BV20" s="67"/>
      <c r="BW20" s="67"/>
      <c r="BX20" s="67"/>
      <c r="BY20" s="67"/>
      <c r="BZ20" s="67"/>
      <c r="CA20" s="69"/>
      <c r="CB20" s="11"/>
      <c r="CC20" s="11"/>
      <c r="CD20" s="130"/>
      <c r="CE20" s="6"/>
      <c r="CF20" s="67"/>
      <c r="CG20" s="67"/>
      <c r="CH20" s="67"/>
      <c r="CI20" s="67"/>
      <c r="CJ20" s="67"/>
      <c r="CK20" s="69"/>
      <c r="CL20" s="11"/>
      <c r="CM20" s="11"/>
      <c r="CN20" s="130"/>
      <c r="CO20" s="6"/>
      <c r="CP20" s="67"/>
      <c r="CQ20" s="67"/>
      <c r="CR20" s="67"/>
      <c r="CS20" s="67"/>
      <c r="CT20" s="67"/>
      <c r="CU20" s="69"/>
      <c r="CV20" s="11"/>
      <c r="CW20" s="11"/>
      <c r="CX20" s="130"/>
      <c r="CY20" s="6"/>
      <c r="CZ20" s="67"/>
      <c r="DA20" s="67"/>
      <c r="DB20" s="67"/>
      <c r="DC20" s="67"/>
      <c r="DD20" s="67"/>
      <c r="DE20" s="69"/>
      <c r="DF20" s="11"/>
      <c r="DG20" s="11"/>
      <c r="DH20" s="130"/>
      <c r="DI20" s="6"/>
      <c r="DJ20" s="67"/>
      <c r="DK20" s="67"/>
      <c r="DL20" s="67"/>
      <c r="DM20" s="67"/>
      <c r="DN20" s="67"/>
      <c r="DO20" s="69"/>
      <c r="DP20" s="11"/>
      <c r="DQ20" s="11"/>
      <c r="DR20" s="140"/>
      <c r="EB20" s="140"/>
      <c r="EL20" s="140"/>
      <c r="EV20" s="140"/>
      <c r="FF20" s="140"/>
      <c r="FP20" s="140"/>
      <c r="FZ20" s="140"/>
      <c r="GJ20" s="140"/>
      <c r="GT20" s="140"/>
      <c r="HD20" s="140"/>
      <c r="HN20" s="140"/>
      <c r="HX20" s="140"/>
      <c r="IH20" s="140"/>
      <c r="IR20" s="140"/>
    </row>
    <row xmlns:x14ac="http://schemas.microsoft.com/office/spreadsheetml/2009/9/ac" r="21" s="2" customFormat="true" x14ac:dyDescent="0.25">
      <c r="A21" s="398" t="str">
        <f ca="true">IF(ISBLANK('Data Summary'!A23),"",'Data Summary'!A23)</f>
        <v/>
      </c>
      <c r="B21" s="130"/>
      <c r="C21" s="13"/>
      <c r="D21" s="111"/>
      <c r="E21" s="7"/>
      <c r="F21" s="7"/>
      <c r="G21" s="7"/>
      <c r="H21" s="7"/>
      <c r="I21" s="69"/>
      <c r="J21" s="11"/>
      <c r="K21" s="11"/>
      <c r="L21" s="130"/>
      <c r="M21" s="13"/>
      <c r="N21" s="7"/>
      <c r="O21" s="7"/>
      <c r="P21" s="7"/>
      <c r="Q21" s="7"/>
      <c r="R21" s="7"/>
      <c r="S21" s="69"/>
      <c r="T21" s="11"/>
      <c r="U21" s="11"/>
      <c r="V21" s="130"/>
      <c r="W21" s="13"/>
      <c r="X21" s="7"/>
      <c r="Y21" s="7"/>
      <c r="Z21" s="7"/>
      <c r="AA21" s="7"/>
      <c r="AB21" s="7"/>
      <c r="AC21" s="69"/>
      <c r="AD21" s="11"/>
      <c r="AE21" s="11"/>
      <c r="AF21" s="130"/>
      <c r="AG21" s="13"/>
      <c r="AH21" s="7"/>
      <c r="AI21" s="7"/>
      <c r="AJ21" s="7"/>
      <c r="AK21" s="7"/>
      <c r="AL21" s="7"/>
      <c r="AM21" s="69"/>
      <c r="AN21" s="11"/>
      <c r="AO21" s="11"/>
      <c r="AP21" s="130"/>
      <c r="AQ21" s="13"/>
      <c r="AR21" s="7"/>
      <c r="AS21" s="7"/>
      <c r="AT21" s="7"/>
      <c r="AU21" s="7"/>
      <c r="AV21" s="7"/>
      <c r="AW21" s="69"/>
      <c r="AX21" s="11"/>
      <c r="AY21" s="11"/>
      <c r="AZ21" s="130"/>
      <c r="BA21" s="13"/>
      <c r="BB21" s="7"/>
      <c r="BC21" s="7"/>
      <c r="BD21" s="7"/>
      <c r="BE21" s="7"/>
      <c r="BF21" s="7"/>
      <c r="BG21" s="69"/>
      <c r="BH21" s="11"/>
      <c r="BI21" s="11"/>
      <c r="BJ21" s="130"/>
      <c r="BK21" s="13"/>
      <c r="BL21" s="7"/>
      <c r="BM21" s="7"/>
      <c r="BN21" s="7"/>
      <c r="BO21" s="7"/>
      <c r="BP21" s="7"/>
      <c r="BQ21" s="69"/>
      <c r="BR21" s="11"/>
      <c r="BS21" s="11"/>
      <c r="BT21" s="130"/>
      <c r="BU21" s="13"/>
      <c r="BV21" s="7"/>
      <c r="BW21" s="7"/>
      <c r="BX21" s="7"/>
      <c r="BY21" s="7"/>
      <c r="BZ21" s="7"/>
      <c r="CA21" s="69"/>
      <c r="CB21" s="11"/>
      <c r="CC21" s="11"/>
      <c r="CD21" s="130"/>
      <c r="CE21" s="13"/>
      <c r="CF21" s="7"/>
      <c r="CG21" s="7"/>
      <c r="CH21" s="7"/>
      <c r="CI21" s="7"/>
      <c r="CJ21" s="7"/>
      <c r="CK21" s="69"/>
      <c r="CL21" s="11"/>
      <c r="CM21" s="11"/>
      <c r="CN21" s="130"/>
      <c r="CO21" s="13"/>
      <c r="CP21" s="7"/>
      <c r="CQ21" s="7"/>
      <c r="CR21" s="7"/>
      <c r="CS21" s="7"/>
      <c r="CT21" s="7"/>
      <c r="CU21" s="69"/>
      <c r="CV21" s="11"/>
      <c r="CW21" s="11"/>
      <c r="CX21" s="130"/>
      <c r="CY21" s="13"/>
      <c r="CZ21" s="7"/>
      <c r="DA21" s="7"/>
      <c r="DB21" s="7"/>
      <c r="DC21" s="7"/>
      <c r="DD21" s="7"/>
      <c r="DE21" s="69"/>
      <c r="DF21" s="11"/>
      <c r="DG21" s="11"/>
      <c r="DH21" s="130"/>
      <c r="DI21" s="13"/>
      <c r="DJ21" s="7"/>
      <c r="DK21" s="7"/>
      <c r="DL21" s="7"/>
      <c r="DM21" s="7"/>
      <c r="DN21" s="7"/>
      <c r="DO21" s="69"/>
      <c r="DP21" s="11"/>
      <c r="DQ21" s="11"/>
      <c r="DR21" s="140"/>
      <c r="EB21" s="140"/>
      <c r="EL21" s="140"/>
      <c r="EV21" s="140"/>
      <c r="FF21" s="140"/>
      <c r="FP21" s="140"/>
      <c r="FZ21" s="140"/>
      <c r="GJ21" s="140"/>
      <c r="GT21" s="140"/>
      <c r="HD21" s="140"/>
      <c r="HN21" s="140"/>
      <c r="HX21" s="140"/>
      <c r="IH21" s="140"/>
      <c r="IR21" s="140"/>
    </row>
    <row xmlns:x14ac="http://schemas.microsoft.com/office/spreadsheetml/2009/9/ac" r="22" s="2" customFormat="true" x14ac:dyDescent="0.25">
      <c r="A22" s="398" t="str">
        <f ca="true">IF(ISBLANK('Data Summary'!A24),"",'Data Summary'!A24)</f>
        <v/>
      </c>
      <c r="B22" s="130"/>
      <c r="C22" s="13"/>
      <c r="D22" s="111"/>
      <c r="E22" s="7"/>
      <c r="F22" s="7"/>
      <c r="G22" s="7"/>
      <c r="H22" s="7"/>
      <c r="I22" s="26"/>
      <c r="J22" s="11"/>
      <c r="K22" s="11"/>
      <c r="L22" s="130"/>
      <c r="M22" s="13"/>
      <c r="N22" s="7"/>
      <c r="O22" s="7"/>
      <c r="P22" s="7"/>
      <c r="Q22" s="7"/>
      <c r="R22" s="7"/>
      <c r="S22" s="26"/>
      <c r="T22" s="11"/>
      <c r="U22" s="11"/>
      <c r="V22" s="130"/>
      <c r="W22" s="13"/>
      <c r="X22" s="7"/>
      <c r="Y22" s="7"/>
      <c r="Z22" s="7"/>
      <c r="AA22" s="7"/>
      <c r="AB22" s="7"/>
      <c r="AC22" s="26"/>
      <c r="AD22" s="11"/>
      <c r="AE22" s="11"/>
      <c r="AF22" s="130"/>
      <c r="AG22" s="13"/>
      <c r="AH22" s="7"/>
      <c r="AI22" s="7"/>
      <c r="AJ22" s="7"/>
      <c r="AK22" s="7"/>
      <c r="AL22" s="7"/>
      <c r="AM22" s="26"/>
      <c r="AN22" s="11"/>
      <c r="AO22" s="11"/>
      <c r="AP22" s="130"/>
      <c r="AQ22" s="13"/>
      <c r="AR22" s="7"/>
      <c r="AS22" s="7"/>
      <c r="AT22" s="7"/>
      <c r="AU22" s="7"/>
      <c r="AV22" s="7"/>
      <c r="AW22" s="26"/>
      <c r="AX22" s="11"/>
      <c r="AY22" s="11"/>
      <c r="AZ22" s="130"/>
      <c r="BA22" s="13"/>
      <c r="BB22" s="7"/>
      <c r="BC22" s="7"/>
      <c r="BD22" s="7"/>
      <c r="BE22" s="7"/>
      <c r="BF22" s="7"/>
      <c r="BG22" s="26"/>
      <c r="BH22" s="11"/>
      <c r="BI22" s="11"/>
      <c r="BJ22" s="130"/>
      <c r="BK22" s="13"/>
      <c r="BL22" s="7"/>
      <c r="BM22" s="7"/>
      <c r="BN22" s="7"/>
      <c r="BO22" s="7"/>
      <c r="BP22" s="7"/>
      <c r="BQ22" s="26"/>
      <c r="BR22" s="11"/>
      <c r="BS22" s="11"/>
      <c r="BT22" s="130"/>
      <c r="BU22" s="13"/>
      <c r="BV22" s="7"/>
      <c r="BW22" s="7"/>
      <c r="BX22" s="7"/>
      <c r="BY22" s="7"/>
      <c r="BZ22" s="7"/>
      <c r="CA22" s="26"/>
      <c r="CB22" s="11"/>
      <c r="CC22" s="11"/>
      <c r="CD22" s="130"/>
      <c r="CE22" s="13"/>
      <c r="CF22" s="7"/>
      <c r="CG22" s="7"/>
      <c r="CH22" s="7"/>
      <c r="CI22" s="7"/>
      <c r="CJ22" s="7"/>
      <c r="CK22" s="26"/>
      <c r="CL22" s="11"/>
      <c r="CM22" s="11"/>
      <c r="CN22" s="130"/>
      <c r="CO22" s="13"/>
      <c r="CP22" s="7"/>
      <c r="CQ22" s="7"/>
      <c r="CR22" s="7"/>
      <c r="CS22" s="7"/>
      <c r="CT22" s="7"/>
      <c r="CU22" s="26"/>
      <c r="CV22" s="11"/>
      <c r="CW22" s="11"/>
      <c r="CX22" s="130"/>
      <c r="CY22" s="13"/>
      <c r="CZ22" s="7"/>
      <c r="DA22" s="7"/>
      <c r="DB22" s="7"/>
      <c r="DC22" s="7"/>
      <c r="DD22" s="7"/>
      <c r="DE22" s="26"/>
      <c r="DF22" s="11"/>
      <c r="DG22" s="11"/>
      <c r="DH22" s="130"/>
      <c r="DI22" s="13"/>
      <c r="DJ22" s="7"/>
      <c r="DK22" s="7"/>
      <c r="DL22" s="7"/>
      <c r="DM22" s="7"/>
      <c r="DN22" s="7"/>
      <c r="DO22" s="26"/>
      <c r="DP22" s="11"/>
      <c r="DQ22" s="11"/>
      <c r="DR22" s="140"/>
      <c r="EB22" s="140"/>
      <c r="EL22" s="140"/>
      <c r="EV22" s="140"/>
      <c r="FF22" s="140"/>
      <c r="FP22" s="140"/>
      <c r="FZ22" s="140"/>
      <c r="GJ22" s="140"/>
      <c r="GT22" s="140"/>
      <c r="HD22" s="140"/>
      <c r="HN22" s="140"/>
      <c r="HX22" s="140"/>
      <c r="IH22" s="140"/>
      <c r="IR22" s="140"/>
    </row>
    <row xmlns:x14ac="http://schemas.microsoft.com/office/spreadsheetml/2009/9/ac" r="23" s="2" customFormat="true" x14ac:dyDescent="0.25">
      <c r="A23" s="398" t="str">
        <f ca="true">IF(ISBLANK('Data Summary'!A25),"",'Data Summary'!A25)</f>
        <v/>
      </c>
      <c r="B23" s="130"/>
      <c r="C23" s="13"/>
      <c r="D23" s="7"/>
      <c r="E23" s="7"/>
      <c r="F23" s="7"/>
      <c r="G23" s="7"/>
      <c r="H23" s="7"/>
      <c r="I23" s="26"/>
      <c r="J23" s="11"/>
      <c r="K23" s="11"/>
      <c r="L23" s="130"/>
      <c r="M23" s="13"/>
      <c r="N23" s="7"/>
      <c r="O23" s="7"/>
      <c r="P23" s="7"/>
      <c r="Q23" s="7"/>
      <c r="R23" s="7"/>
      <c r="S23" s="26"/>
      <c r="T23" s="11"/>
      <c r="U23" s="11"/>
      <c r="V23" s="130"/>
      <c r="W23" s="13"/>
      <c r="X23" s="7"/>
      <c r="Y23" s="7"/>
      <c r="Z23" s="7"/>
      <c r="AA23" s="7"/>
      <c r="AB23" s="7"/>
      <c r="AC23" s="26"/>
      <c r="AD23" s="11"/>
      <c r="AE23" s="11"/>
      <c r="AF23" s="130"/>
      <c r="AG23" s="13"/>
      <c r="AH23" s="7"/>
      <c r="AI23" s="7"/>
      <c r="AJ23" s="7"/>
      <c r="AK23" s="7"/>
      <c r="AL23" s="7"/>
      <c r="AM23" s="26"/>
      <c r="AN23" s="11"/>
      <c r="AO23" s="11"/>
      <c r="AP23" s="130"/>
      <c r="AQ23" s="13"/>
      <c r="AR23" s="7"/>
      <c r="AS23" s="7"/>
      <c r="AT23" s="7"/>
      <c r="AU23" s="7"/>
      <c r="AV23" s="7"/>
      <c r="AW23" s="26"/>
      <c r="AX23" s="11"/>
      <c r="AY23" s="11"/>
      <c r="AZ23" s="130"/>
      <c r="BA23" s="13"/>
      <c r="BB23" s="7"/>
      <c r="BC23" s="7"/>
      <c r="BD23" s="7"/>
      <c r="BE23" s="7"/>
      <c r="BF23" s="7"/>
      <c r="BG23" s="26"/>
      <c r="BH23" s="11"/>
      <c r="BI23" s="11"/>
      <c r="BJ23" s="130"/>
      <c r="BK23" s="13"/>
      <c r="BL23" s="7"/>
      <c r="BM23" s="7"/>
      <c r="BN23" s="7"/>
      <c r="BO23" s="7"/>
      <c r="BP23" s="7"/>
      <c r="BQ23" s="26"/>
      <c r="BR23" s="11"/>
      <c r="BS23" s="11"/>
      <c r="BT23" s="130"/>
      <c r="BU23" s="13"/>
      <c r="BV23" s="7"/>
      <c r="BW23" s="7"/>
      <c r="BX23" s="7"/>
      <c r="BY23" s="7"/>
      <c r="BZ23" s="7"/>
      <c r="CA23" s="26"/>
      <c r="CB23" s="11"/>
      <c r="CC23" s="11"/>
      <c r="CD23" s="130"/>
      <c r="CE23" s="13"/>
      <c r="CF23" s="7"/>
      <c r="CG23" s="7"/>
      <c r="CH23" s="7"/>
      <c r="CI23" s="7"/>
      <c r="CJ23" s="7"/>
      <c r="CK23" s="26"/>
      <c r="CL23" s="11"/>
      <c r="CM23" s="11"/>
      <c r="CN23" s="130"/>
      <c r="CO23" s="13"/>
      <c r="CP23" s="7"/>
      <c r="CQ23" s="7"/>
      <c r="CR23" s="7"/>
      <c r="CS23" s="7"/>
      <c r="CT23" s="7"/>
      <c r="CU23" s="26"/>
      <c r="CV23" s="11"/>
      <c r="CW23" s="11"/>
      <c r="CX23" s="130"/>
      <c r="CY23" s="13"/>
      <c r="CZ23" s="7"/>
      <c r="DA23" s="7"/>
      <c r="DB23" s="7"/>
      <c r="DC23" s="7"/>
      <c r="DD23" s="7"/>
      <c r="DE23" s="26"/>
      <c r="DF23" s="11"/>
      <c r="DG23" s="11"/>
      <c r="DH23" s="130"/>
      <c r="DI23" s="13"/>
      <c r="DJ23" s="7"/>
      <c r="DK23" s="7"/>
      <c r="DL23" s="7"/>
      <c r="DM23" s="7"/>
      <c r="DN23" s="7"/>
      <c r="DO23" s="26"/>
      <c r="DP23" s="11"/>
      <c r="DQ23" s="11"/>
      <c r="DR23" s="140"/>
      <c r="EB23" s="140"/>
      <c r="EL23" s="140"/>
      <c r="EV23" s="140"/>
      <c r="FF23" s="140"/>
      <c r="FP23" s="140"/>
      <c r="FZ23" s="140"/>
      <c r="GJ23" s="140"/>
      <c r="GT23" s="140"/>
      <c r="HD23" s="140"/>
      <c r="HN23" s="140"/>
      <c r="HX23" s="140"/>
      <c r="IH23" s="140"/>
      <c r="IR23" s="140"/>
    </row>
    <row xmlns:x14ac="http://schemas.microsoft.com/office/spreadsheetml/2009/9/ac" r="24" s="2" customFormat="true" x14ac:dyDescent="0.25">
      <c r="A24" s="398" t="str">
        <f ca="true">IF(ISBLANK('Data Summary'!A26),"",'Data Summary'!A26)</f>
        <v/>
      </c>
      <c r="B24" s="130"/>
      <c r="C24" s="13"/>
      <c r="D24" s="7"/>
      <c r="E24" s="7"/>
      <c r="F24" s="7"/>
      <c r="G24" s="7"/>
      <c r="H24" s="7"/>
      <c r="I24" s="26"/>
      <c r="J24" s="11"/>
      <c r="K24" s="11"/>
      <c r="L24" s="130"/>
      <c r="M24" s="13"/>
      <c r="N24" s="7"/>
      <c r="O24" s="7"/>
      <c r="P24" s="7"/>
      <c r="Q24" s="7"/>
      <c r="R24" s="7"/>
      <c r="S24" s="26"/>
      <c r="T24" s="11"/>
      <c r="U24" s="11"/>
      <c r="V24" s="130"/>
      <c r="W24" s="13"/>
      <c r="X24" s="7"/>
      <c r="Y24" s="7"/>
      <c r="Z24" s="7"/>
      <c r="AA24" s="7"/>
      <c r="AB24" s="7"/>
      <c r="AC24" s="26"/>
      <c r="AD24" s="11"/>
      <c r="AE24" s="11"/>
      <c r="AF24" s="130"/>
      <c r="AG24" s="13"/>
      <c r="AH24" s="7"/>
      <c r="AI24" s="7"/>
      <c r="AJ24" s="7"/>
      <c r="AK24" s="7"/>
      <c r="AL24" s="7"/>
      <c r="AM24" s="26"/>
      <c r="AN24" s="11"/>
      <c r="AO24" s="11"/>
      <c r="AP24" s="130"/>
      <c r="AQ24" s="13"/>
      <c r="AR24" s="7"/>
      <c r="AS24" s="7"/>
      <c r="AT24" s="7"/>
      <c r="AU24" s="7"/>
      <c r="AV24" s="7"/>
      <c r="AW24" s="26"/>
      <c r="AX24" s="11"/>
      <c r="AY24" s="11"/>
      <c r="AZ24" s="130"/>
      <c r="BA24" s="13"/>
      <c r="BB24" s="7"/>
      <c r="BC24" s="7"/>
      <c r="BD24" s="7"/>
      <c r="BE24" s="7"/>
      <c r="BF24" s="7"/>
      <c r="BG24" s="26"/>
      <c r="BH24" s="11"/>
      <c r="BI24" s="11"/>
      <c r="BJ24" s="130"/>
      <c r="BK24" s="13"/>
      <c r="BL24" s="7"/>
      <c r="BM24" s="7"/>
      <c r="BN24" s="7"/>
      <c r="BO24" s="7"/>
      <c r="BP24" s="7"/>
      <c r="BQ24" s="26"/>
      <c r="BR24" s="11"/>
      <c r="BS24" s="11"/>
      <c r="BT24" s="130"/>
      <c r="BU24" s="13"/>
      <c r="BV24" s="7"/>
      <c r="BW24" s="7"/>
      <c r="BX24" s="7"/>
      <c r="BY24" s="7"/>
      <c r="BZ24" s="7"/>
      <c r="CA24" s="26"/>
      <c r="CB24" s="11"/>
      <c r="CC24" s="11"/>
      <c r="CD24" s="130"/>
      <c r="CE24" s="13"/>
      <c r="CF24" s="7"/>
      <c r="CG24" s="7"/>
      <c r="CH24" s="7"/>
      <c r="CI24" s="7"/>
      <c r="CJ24" s="7"/>
      <c r="CK24" s="26"/>
      <c r="CL24" s="11"/>
      <c r="CM24" s="11"/>
      <c r="CN24" s="130"/>
      <c r="CO24" s="13"/>
      <c r="CP24" s="7"/>
      <c r="CQ24" s="7"/>
      <c r="CR24" s="7"/>
      <c r="CS24" s="7"/>
      <c r="CT24" s="7"/>
      <c r="CU24" s="26"/>
      <c r="CV24" s="11"/>
      <c r="CW24" s="11"/>
      <c r="CX24" s="130"/>
      <c r="CY24" s="13"/>
      <c r="CZ24" s="7"/>
      <c r="DA24" s="7"/>
      <c r="DB24" s="7"/>
      <c r="DC24" s="7"/>
      <c r="DD24" s="7"/>
      <c r="DE24" s="26"/>
      <c r="DF24" s="11"/>
      <c r="DG24" s="11"/>
      <c r="DH24" s="130"/>
      <c r="DI24" s="13"/>
      <c r="DJ24" s="7"/>
      <c r="DK24" s="7"/>
      <c r="DL24" s="7"/>
      <c r="DM24" s="7"/>
      <c r="DN24" s="7"/>
      <c r="DO24" s="26"/>
      <c r="DP24" s="11"/>
      <c r="DQ24" s="11"/>
      <c r="DR24" s="140"/>
      <c r="EB24" s="140"/>
      <c r="EL24" s="140"/>
      <c r="EV24" s="140"/>
      <c r="FF24" s="140"/>
      <c r="FP24" s="140"/>
      <c r="FZ24" s="140"/>
      <c r="GJ24" s="140"/>
      <c r="GT24" s="140"/>
      <c r="HD24" s="140"/>
      <c r="HN24" s="140"/>
      <c r="HX24" s="140"/>
      <c r="IH24" s="140"/>
      <c r="IR24" s="140"/>
    </row>
    <row xmlns:x14ac="http://schemas.microsoft.com/office/spreadsheetml/2009/9/ac" r="25" s="2" customFormat="true" x14ac:dyDescent="0.25">
      <c r="A25" s="398" t="str">
        <f ca="true">IF(ISBLANK('Data Summary'!A27),"",'Data Summary'!A27)</f>
        <v/>
      </c>
      <c r="B25" s="130"/>
      <c r="C25" s="13"/>
      <c r="D25" s="7"/>
      <c r="E25" s="7"/>
      <c r="F25" s="7"/>
      <c r="G25" s="7"/>
      <c r="H25" s="7"/>
      <c r="I25" s="26"/>
      <c r="J25" s="11"/>
      <c r="K25" s="11"/>
      <c r="L25" s="130"/>
      <c r="M25" s="13"/>
      <c r="N25" s="7"/>
      <c r="O25" s="7"/>
      <c r="P25" s="7"/>
      <c r="Q25" s="7"/>
      <c r="R25" s="7"/>
      <c r="S25" s="26"/>
      <c r="T25" s="11"/>
      <c r="U25" s="11"/>
      <c r="V25" s="130"/>
      <c r="W25" s="13"/>
      <c r="X25" s="7"/>
      <c r="Y25" s="7"/>
      <c r="Z25" s="7"/>
      <c r="AA25" s="7"/>
      <c r="AB25" s="7"/>
      <c r="AC25" s="26"/>
      <c r="AD25" s="11"/>
      <c r="AE25" s="11"/>
      <c r="AF25" s="130"/>
      <c r="AG25" s="13"/>
      <c r="AH25" s="7"/>
      <c r="AI25" s="7"/>
      <c r="AJ25" s="7"/>
      <c r="AK25" s="7"/>
      <c r="AL25" s="7"/>
      <c r="AM25" s="26"/>
      <c r="AN25" s="11"/>
      <c r="AO25" s="11"/>
      <c r="AP25" s="130"/>
      <c r="AQ25" s="13"/>
      <c r="AR25" s="7"/>
      <c r="AS25" s="7"/>
      <c r="AT25" s="7"/>
      <c r="AU25" s="7"/>
      <c r="AV25" s="7"/>
      <c r="AW25" s="26"/>
      <c r="AX25" s="11"/>
      <c r="AY25" s="11"/>
      <c r="AZ25" s="130"/>
      <c r="BA25" s="13"/>
      <c r="BB25" s="7"/>
      <c r="BC25" s="7"/>
      <c r="BD25" s="7"/>
      <c r="BE25" s="7"/>
      <c r="BF25" s="7"/>
      <c r="BG25" s="26"/>
      <c r="BH25" s="11"/>
      <c r="BI25" s="11"/>
      <c r="BJ25" s="130"/>
      <c r="BK25" s="13"/>
      <c r="BL25" s="7"/>
      <c r="BM25" s="7"/>
      <c r="BN25" s="7"/>
      <c r="BO25" s="7"/>
      <c r="BP25" s="7"/>
      <c r="BQ25" s="26"/>
      <c r="BR25" s="11"/>
      <c r="BS25" s="11"/>
      <c r="BT25" s="130"/>
      <c r="BU25" s="13"/>
      <c r="BV25" s="7"/>
      <c r="BW25" s="7"/>
      <c r="BX25" s="7"/>
      <c r="BY25" s="7"/>
      <c r="BZ25" s="7"/>
      <c r="CA25" s="26"/>
      <c r="CB25" s="11"/>
      <c r="CC25" s="11"/>
      <c r="CD25" s="130"/>
      <c r="CE25" s="13"/>
      <c r="CF25" s="7"/>
      <c r="CG25" s="7"/>
      <c r="CH25" s="7"/>
      <c r="CI25" s="7"/>
      <c r="CJ25" s="7"/>
      <c r="CK25" s="26"/>
      <c r="CL25" s="11"/>
      <c r="CM25" s="11"/>
      <c r="CN25" s="130"/>
      <c r="CO25" s="13"/>
      <c r="CP25" s="7"/>
      <c r="CQ25" s="7"/>
      <c r="CR25" s="7"/>
      <c r="CS25" s="7"/>
      <c r="CT25" s="7"/>
      <c r="CU25" s="26"/>
      <c r="CV25" s="11"/>
      <c r="CW25" s="11"/>
      <c r="CX25" s="130"/>
      <c r="CY25" s="13"/>
      <c r="CZ25" s="7"/>
      <c r="DA25" s="7"/>
      <c r="DB25" s="7"/>
      <c r="DC25" s="7"/>
      <c r="DD25" s="7"/>
      <c r="DE25" s="26"/>
      <c r="DF25" s="11"/>
      <c r="DG25" s="11"/>
      <c r="DH25" s="130"/>
      <c r="DI25" s="13"/>
      <c r="DJ25" s="7"/>
      <c r="DK25" s="7"/>
      <c r="DL25" s="7"/>
      <c r="DM25" s="7"/>
      <c r="DN25" s="7"/>
      <c r="DO25" s="26"/>
      <c r="DP25" s="11"/>
      <c r="DQ25" s="11"/>
      <c r="DR25" s="140"/>
      <c r="EB25" s="140"/>
      <c r="EL25" s="140"/>
      <c r="EV25" s="140"/>
      <c r="FF25" s="140"/>
      <c r="FP25" s="140"/>
      <c r="FZ25" s="140"/>
      <c r="GJ25" s="140"/>
      <c r="GT25" s="140"/>
      <c r="HD25" s="140"/>
      <c r="HN25" s="140"/>
      <c r="HX25" s="140"/>
      <c r="IH25" s="140"/>
      <c r="IR25" s="140"/>
    </row>
    <row xmlns:x14ac="http://schemas.microsoft.com/office/spreadsheetml/2009/9/ac" r="26" s="2" customFormat="true" ht="83.25" customHeight="true" x14ac:dyDescent="0.25">
      <c r="A26" s="398" t="str">
        <f ca="true">IF(ISBLANK('Data Summary'!A28),"",'Data Summary'!A28)</f>
        <v/>
      </c>
      <c r="B26" s="132" t="s">
        <v>12</v>
      </c>
      <c r="C26" s="594" t="s">
        <v>146</v>
      </c>
      <c r="D26" s="594"/>
      <c r="E26" s="594"/>
      <c r="F26" s="594"/>
      <c r="G26" s="594"/>
      <c r="H26" s="594"/>
      <c r="I26" s="595"/>
      <c r="J26" s="11"/>
      <c r="K26" s="11"/>
      <c r="L26" s="132" t="s">
        <v>12</v>
      </c>
      <c r="M26" s="594"/>
      <c r="N26" s="594"/>
      <c r="O26" s="594"/>
      <c r="P26" s="594"/>
      <c r="Q26" s="594"/>
      <c r="R26" s="594"/>
      <c r="S26" s="595"/>
      <c r="T26" s="11"/>
      <c r="U26" s="11"/>
      <c r="V26" s="132" t="s">
        <v>12</v>
      </c>
      <c r="W26" s="594" t="s">
        <v>171</v>
      </c>
      <c r="X26" s="594"/>
      <c r="Y26" s="594"/>
      <c r="Z26" s="594"/>
      <c r="AA26" s="594"/>
      <c r="AB26" s="594"/>
      <c r="AC26" s="595"/>
      <c r="AD26" s="11"/>
      <c r="AE26" s="11"/>
      <c r="AF26" s="132" t="s">
        <v>12</v>
      </c>
      <c r="AG26" s="594" t="s">
        <v>226</v>
      </c>
      <c r="AH26" s="594"/>
      <c r="AI26" s="594"/>
      <c r="AJ26" s="594"/>
      <c r="AK26" s="594"/>
      <c r="AL26" s="594"/>
      <c r="AM26" s="595"/>
      <c r="AN26" s="11"/>
      <c r="AO26" s="11"/>
      <c r="AP26" s="132" t="s">
        <v>12</v>
      </c>
      <c r="AQ26" s="594" t="s">
        <v>283</v>
      </c>
      <c r="AR26" s="594"/>
      <c r="AS26" s="594"/>
      <c r="AT26" s="594"/>
      <c r="AU26" s="594"/>
      <c r="AV26" s="594"/>
      <c r="AW26" s="595"/>
      <c r="AX26" s="11"/>
      <c r="AY26" s="11"/>
      <c r="AZ26" s="132" t="s">
        <v>12</v>
      </c>
      <c r="BA26" s="594" t="s">
        <v>284</v>
      </c>
      <c r="BB26" s="594"/>
      <c r="BC26" s="594"/>
      <c r="BD26" s="594"/>
      <c r="BE26" s="594"/>
      <c r="BF26" s="594"/>
      <c r="BG26" s="595"/>
      <c r="BH26" s="11"/>
      <c r="BI26" s="11"/>
      <c r="BJ26" s="132" t="s">
        <v>12</v>
      </c>
      <c r="BK26" s="594" t="s">
        <v>232</v>
      </c>
      <c r="BL26" s="594"/>
      <c r="BM26" s="594"/>
      <c r="BN26" s="594"/>
      <c r="BO26" s="594"/>
      <c r="BP26" s="594"/>
      <c r="BQ26" s="595"/>
      <c r="BR26" s="11"/>
      <c r="BS26" s="11"/>
      <c r="BT26" s="132" t="s">
        <v>12</v>
      </c>
      <c r="BU26" s="591" t="s">
        <v>236</v>
      </c>
      <c r="BV26" s="592"/>
      <c r="BW26" s="592"/>
      <c r="BX26" s="592"/>
      <c r="BY26" s="592"/>
      <c r="BZ26" s="592"/>
      <c r="CA26" s="593"/>
      <c r="CB26" s="11"/>
      <c r="CC26" s="11"/>
      <c r="CD26" s="132" t="s">
        <v>12</v>
      </c>
      <c r="CE26" s="591" t="s">
        <v>236</v>
      </c>
      <c r="CF26" s="592"/>
      <c r="CG26" s="592"/>
      <c r="CH26" s="592"/>
      <c r="CI26" s="592"/>
      <c r="CJ26" s="592"/>
      <c r="CK26" s="593"/>
      <c r="CL26" s="11"/>
      <c r="CM26" s="11"/>
      <c r="CN26" s="132" t="s">
        <v>12</v>
      </c>
      <c r="CO26" s="594" t="s">
        <v>284</v>
      </c>
      <c r="CP26" s="594"/>
      <c r="CQ26" s="594"/>
      <c r="CR26" s="594"/>
      <c r="CS26" s="594"/>
      <c r="CT26" s="594"/>
      <c r="CU26" s="595"/>
      <c r="CV26" s="11"/>
      <c r="CW26" s="11"/>
      <c r="CX26" s="132" t="s">
        <v>12</v>
      </c>
      <c r="CY26" s="594" t="s">
        <v>284</v>
      </c>
      <c r="CZ26" s="594"/>
      <c r="DA26" s="594"/>
      <c r="DB26" s="594"/>
      <c r="DC26" s="594"/>
      <c r="DD26" s="594"/>
      <c r="DE26" s="595"/>
      <c r="DF26" s="11"/>
      <c r="DG26" s="11"/>
      <c r="DH26" s="132" t="s">
        <v>12</v>
      </c>
      <c r="DI26" s="591" t="s">
        <v>292</v>
      </c>
      <c r="DJ26" s="592"/>
      <c r="DK26" s="592"/>
      <c r="DL26" s="592"/>
      <c r="DM26" s="592"/>
      <c r="DN26" s="592"/>
      <c r="DO26" s="593"/>
      <c r="DP26" s="11"/>
      <c r="DQ26" s="11"/>
      <c r="DR26" s="140"/>
      <c r="EB26" s="140"/>
      <c r="EL26" s="140"/>
      <c r="EV26" s="140"/>
      <c r="FF26" s="140"/>
      <c r="FP26" s="140"/>
      <c r="FZ26" s="140"/>
      <c r="GJ26" s="140"/>
      <c r="GT26" s="140"/>
      <c r="HD26" s="140"/>
      <c r="HN26" s="140"/>
      <c r="HX26" s="140"/>
      <c r="IH26" s="140"/>
      <c r="IR26" s="140"/>
    </row>
    <row xmlns:x14ac="http://schemas.microsoft.com/office/spreadsheetml/2009/9/ac" r="27" s="2" customFormat="true" ht="15.75" customHeight="true" x14ac:dyDescent="0.25">
      <c r="A27" s="398" t="str">
        <f ca="true">IF(ISBLANK('Data Summary'!A29),"",'Data Summary'!A29)</f>
        <v/>
      </c>
      <c r="B27" s="132"/>
      <c r="C27" s="64" t="s">
        <v>106</v>
      </c>
      <c r="D27" s="112"/>
      <c r="E27" s="112"/>
      <c r="F27" s="112"/>
      <c r="G27" s="112"/>
      <c r="H27" s="112"/>
      <c r="I27" s="102"/>
      <c r="J27" s="11"/>
      <c r="K27" s="11"/>
      <c r="L27" s="132"/>
      <c r="M27" s="64" t="s">
        <v>106</v>
      </c>
      <c r="N27" s="52" t="s">
        <v>147</v>
      </c>
      <c r="O27" s="112"/>
      <c r="P27" s="112"/>
      <c r="Q27" s="112"/>
      <c r="R27" s="112"/>
      <c r="S27" s="102"/>
      <c r="T27" s="11"/>
      <c r="U27" s="11"/>
      <c r="V27" s="132"/>
      <c r="W27" s="64" t="s">
        <v>106</v>
      </c>
      <c r="X27" s="52"/>
      <c r="Y27" s="112"/>
      <c r="Z27" s="112"/>
      <c r="AA27" s="112"/>
      <c r="AB27" s="112"/>
      <c r="AC27" s="155"/>
      <c r="AD27" s="11"/>
      <c r="AE27" s="11"/>
      <c r="AF27" s="132"/>
      <c r="AG27" s="64" t="s">
        <v>106</v>
      </c>
      <c r="AH27" s="52" t="s">
        <v>147</v>
      </c>
      <c r="AI27" s="112"/>
      <c r="AJ27" s="112"/>
      <c r="AK27" s="112"/>
      <c r="AL27" s="112"/>
      <c r="AM27" s="387"/>
      <c r="AN27" s="11"/>
      <c r="AO27" s="11"/>
      <c r="AP27" s="132"/>
      <c r="AQ27" s="64" t="s">
        <v>106</v>
      </c>
      <c r="AR27" s="52"/>
      <c r="AS27" s="112"/>
      <c r="AT27" s="112"/>
      <c r="AU27" s="112"/>
      <c r="AV27" s="112"/>
      <c r="AW27" s="424"/>
      <c r="AX27" s="11"/>
      <c r="AY27" s="11"/>
      <c r="AZ27" s="132"/>
      <c r="BA27" s="64" t="s">
        <v>106</v>
      </c>
      <c r="BB27" s="52"/>
      <c r="BC27" s="112"/>
      <c r="BD27" s="112"/>
      <c r="BE27" s="112"/>
      <c r="BF27" s="112"/>
      <c r="BG27" s="424"/>
      <c r="BH27" s="11"/>
      <c r="BI27" s="11"/>
      <c r="BJ27" s="132"/>
      <c r="BK27" s="64" t="s">
        <v>106</v>
      </c>
      <c r="BL27" s="52"/>
      <c r="BM27" s="112"/>
      <c r="BN27" s="112"/>
      <c r="BO27" s="112"/>
      <c r="BP27" s="112"/>
      <c r="BQ27" s="387"/>
      <c r="BR27" s="11"/>
      <c r="BS27" s="11"/>
      <c r="BT27" s="132"/>
      <c r="BU27" s="64" t="s">
        <v>106</v>
      </c>
      <c r="BV27" s="52" t="s">
        <v>148</v>
      </c>
      <c r="BW27" s="112"/>
      <c r="BX27" s="112"/>
      <c r="BY27" s="112"/>
      <c r="BZ27" s="112"/>
      <c r="CA27" s="387"/>
      <c r="CB27" s="11"/>
      <c r="CC27" s="11"/>
      <c r="CD27" s="132"/>
      <c r="CE27" s="64" t="s">
        <v>106</v>
      </c>
      <c r="CF27" s="52" t="s">
        <v>148</v>
      </c>
      <c r="CG27" s="112"/>
      <c r="CH27" s="112"/>
      <c r="CI27" s="112"/>
      <c r="CJ27" s="112"/>
      <c r="CK27" s="394"/>
      <c r="CL27" s="11"/>
      <c r="CM27" s="11"/>
      <c r="CN27" s="132"/>
      <c r="CO27" s="64" t="s">
        <v>106</v>
      </c>
      <c r="CP27" s="52"/>
      <c r="CQ27" s="112"/>
      <c r="CR27" s="112"/>
      <c r="CS27" s="112"/>
      <c r="CT27" s="112"/>
      <c r="CU27" s="424"/>
      <c r="CV27" s="11"/>
      <c r="CW27" s="11"/>
      <c r="CX27" s="132"/>
      <c r="CY27" s="64" t="s">
        <v>106</v>
      </c>
      <c r="CZ27" s="52"/>
      <c r="DA27" s="112"/>
      <c r="DB27" s="112"/>
      <c r="DC27" s="112"/>
      <c r="DD27" s="112"/>
      <c r="DE27" s="427"/>
      <c r="DF27" s="11"/>
      <c r="DG27" s="11"/>
      <c r="DH27" s="132"/>
      <c r="DI27" s="64" t="s">
        <v>106</v>
      </c>
      <c r="DJ27" s="70" t="s">
        <v>147</v>
      </c>
      <c r="DK27" s="52" t="s">
        <v>147</v>
      </c>
      <c r="DL27" s="52" t="s">
        <v>147</v>
      </c>
      <c r="DM27" s="112" t="s">
        <v>147</v>
      </c>
      <c r="DN27" s="112" t="s">
        <v>147</v>
      </c>
      <c r="DO27" s="434" t="s">
        <v>147</v>
      </c>
      <c r="DP27" s="11"/>
      <c r="DQ27" s="11"/>
      <c r="DR27" s="140"/>
      <c r="EB27" s="140"/>
      <c r="EL27" s="140"/>
      <c r="EV27" s="140"/>
      <c r="FF27" s="140"/>
      <c r="FP27" s="140"/>
      <c r="FZ27" s="140"/>
      <c r="GJ27" s="140"/>
      <c r="GT27" s="140"/>
      <c r="HD27" s="140"/>
      <c r="HN27" s="140"/>
      <c r="HX27" s="140"/>
      <c r="IH27" s="140"/>
      <c r="IR27" s="140"/>
    </row>
    <row xmlns:x14ac="http://schemas.microsoft.com/office/spreadsheetml/2009/9/ac" r="28" s="2" customFormat="true" ht="15.75" customHeight="true" x14ac:dyDescent="0.25">
      <c r="A28" s="398" t="str">
        <f ca="true">IF(ISBLANK('Data Summary'!A30),"",'Data Summary'!A30)</f>
        <v/>
      </c>
      <c r="B28" s="132"/>
      <c r="C28" s="64" t="s">
        <v>88</v>
      </c>
      <c r="D28" s="52" t="s">
        <v>148</v>
      </c>
      <c r="E28" s="52"/>
      <c r="F28" s="52"/>
      <c r="G28" s="52"/>
      <c r="H28" s="52"/>
      <c r="I28" s="100"/>
      <c r="J28" s="11"/>
      <c r="K28" s="11"/>
      <c r="L28" s="132"/>
      <c r="M28" s="64" t="s">
        <v>88</v>
      </c>
      <c r="N28" s="70"/>
      <c r="O28" s="52"/>
      <c r="P28" s="52"/>
      <c r="Q28" s="52"/>
      <c r="R28" s="52"/>
      <c r="S28" s="100"/>
      <c r="T28" s="11"/>
      <c r="U28" s="11"/>
      <c r="V28" s="132"/>
      <c r="W28" s="64" t="s">
        <v>88</v>
      </c>
      <c r="X28" s="70"/>
      <c r="Y28" s="52"/>
      <c r="Z28" s="52"/>
      <c r="AA28" s="52"/>
      <c r="AB28" s="52"/>
      <c r="AC28" s="100"/>
      <c r="AD28" s="11"/>
      <c r="AE28" s="11"/>
      <c r="AF28" s="132"/>
      <c r="AG28" s="64" t="s">
        <v>88</v>
      </c>
      <c r="AH28" s="70" t="s">
        <v>147</v>
      </c>
      <c r="AI28" s="52"/>
      <c r="AJ28" s="52"/>
      <c r="AK28" s="52"/>
      <c r="AL28" s="52"/>
      <c r="AM28" s="100"/>
      <c r="AN28" s="11"/>
      <c r="AO28" s="11"/>
      <c r="AP28" s="132"/>
      <c r="AQ28" s="64" t="s">
        <v>88</v>
      </c>
      <c r="AR28" s="70"/>
      <c r="AS28" s="52"/>
      <c r="AT28" s="52"/>
      <c r="AU28" s="52"/>
      <c r="AV28" s="52"/>
      <c r="AW28" s="100"/>
      <c r="AX28" s="11"/>
      <c r="AY28" s="11"/>
      <c r="AZ28" s="132"/>
      <c r="BA28" s="64" t="s">
        <v>88</v>
      </c>
      <c r="BB28" s="70"/>
      <c r="BC28" s="52"/>
      <c r="BD28" s="52"/>
      <c r="BE28" s="52"/>
      <c r="BF28" s="52"/>
      <c r="BG28" s="100"/>
      <c r="BH28" s="11"/>
      <c r="BI28" s="11"/>
      <c r="BJ28" s="132"/>
      <c r="BK28" s="64" t="s">
        <v>88</v>
      </c>
      <c r="BL28" s="70"/>
      <c r="BM28" s="52"/>
      <c r="BN28" s="52"/>
      <c r="BO28" s="52"/>
      <c r="BP28" s="52"/>
      <c r="BQ28" s="100"/>
      <c r="BR28" s="11"/>
      <c r="BS28" s="11"/>
      <c r="BT28" s="132"/>
      <c r="BU28" s="64" t="s">
        <v>88</v>
      </c>
      <c r="BV28" s="70"/>
      <c r="BW28" s="52"/>
      <c r="BX28" s="52"/>
      <c r="BY28" s="52"/>
      <c r="BZ28" s="52"/>
      <c r="CA28" s="100"/>
      <c r="CB28" s="11"/>
      <c r="CC28" s="11"/>
      <c r="CD28" s="132"/>
      <c r="CE28" s="64" t="s">
        <v>88</v>
      </c>
      <c r="CF28" s="52" t="s">
        <v>148</v>
      </c>
      <c r="CG28" s="52"/>
      <c r="CH28" s="52"/>
      <c r="CI28" s="52"/>
      <c r="CJ28" s="52"/>
      <c r="CK28" s="100"/>
      <c r="CL28" s="11"/>
      <c r="CM28" s="11"/>
      <c r="CN28" s="132"/>
      <c r="CO28" s="64" t="s">
        <v>88</v>
      </c>
      <c r="CP28" s="70"/>
      <c r="CQ28" s="52"/>
      <c r="CR28" s="52"/>
      <c r="CS28" s="52"/>
      <c r="CT28" s="52"/>
      <c r="CU28" s="100"/>
      <c r="CV28" s="11"/>
      <c r="CW28" s="11"/>
      <c r="CX28" s="132"/>
      <c r="CY28" s="64" t="s">
        <v>88</v>
      </c>
      <c r="CZ28" s="70"/>
      <c r="DA28" s="52"/>
      <c r="DB28" s="52"/>
      <c r="DC28" s="52"/>
      <c r="DD28" s="52"/>
      <c r="DE28" s="100"/>
      <c r="DF28" s="11"/>
      <c r="DG28" s="11"/>
      <c r="DH28" s="132"/>
      <c r="DI28" s="64" t="s">
        <v>88</v>
      </c>
      <c r="DJ28" s="70" t="s">
        <v>147</v>
      </c>
      <c r="DK28" s="52" t="s">
        <v>147</v>
      </c>
      <c r="DL28" s="52" t="s">
        <v>147</v>
      </c>
      <c r="DM28" s="112" t="s">
        <v>147</v>
      </c>
      <c r="DN28" s="112" t="s">
        <v>147</v>
      </c>
      <c r="DO28" s="580" t="s">
        <v>147</v>
      </c>
      <c r="DP28" s="11"/>
      <c r="DQ28" s="11"/>
      <c r="DR28" s="140"/>
      <c r="EB28" s="140"/>
      <c r="EL28" s="140"/>
      <c r="EV28" s="140"/>
      <c r="FF28" s="140"/>
      <c r="FP28" s="140"/>
      <c r="FZ28" s="140"/>
      <c r="GJ28" s="140"/>
      <c r="GT28" s="140"/>
      <c r="HD28" s="140"/>
      <c r="HN28" s="140"/>
      <c r="HX28" s="140"/>
      <c r="IH28" s="140"/>
      <c r="IR28" s="140"/>
    </row>
    <row xmlns:x14ac="http://schemas.microsoft.com/office/spreadsheetml/2009/9/ac" r="29" ht="15.75" customHeight="true" x14ac:dyDescent="0.25">
      <c r="A29" s="398" t="str">
        <f ca="true">IF(ISBLANK('Data Summary'!A31),"",'Data Summary'!A31)</f>
        <v/>
      </c>
      <c r="B29" s="132"/>
      <c r="C29" s="64" t="s">
        <v>149</v>
      </c>
      <c r="D29" s="52"/>
      <c r="E29" s="52"/>
      <c r="F29" s="52"/>
      <c r="G29" s="52"/>
      <c r="H29" s="52"/>
      <c r="I29" s="100"/>
      <c r="J29" s="11"/>
      <c r="K29" s="11"/>
      <c r="L29" s="132"/>
      <c r="M29" s="64" t="s">
        <v>89</v>
      </c>
      <c r="N29" s="52"/>
      <c r="O29" s="52"/>
      <c r="P29" s="52"/>
      <c r="Q29" s="52"/>
      <c r="R29" s="52"/>
      <c r="S29" s="100"/>
      <c r="T29" s="11"/>
      <c r="U29" s="11"/>
      <c r="V29" s="132"/>
      <c r="W29" s="64" t="s">
        <v>89</v>
      </c>
      <c r="X29" s="52" t="s">
        <v>147</v>
      </c>
      <c r="Y29" s="52"/>
      <c r="Z29" s="52"/>
      <c r="AA29" s="52"/>
      <c r="AB29" s="52" t="s">
        <v>147</v>
      </c>
      <c r="AC29" s="100" t="s">
        <v>147</v>
      </c>
      <c r="AD29" s="11"/>
      <c r="AE29" s="11"/>
      <c r="AF29" s="132"/>
      <c r="AG29" s="64" t="s">
        <v>89</v>
      </c>
      <c r="AH29" s="52"/>
      <c r="AI29" s="52"/>
      <c r="AJ29" s="52"/>
      <c r="AK29" s="52"/>
      <c r="AL29" s="52"/>
      <c r="AM29" s="100"/>
      <c r="AN29" s="11"/>
      <c r="AO29" s="11"/>
      <c r="AP29" s="132"/>
      <c r="AQ29" s="64" t="s">
        <v>89</v>
      </c>
      <c r="AR29" s="52" t="s">
        <v>148</v>
      </c>
      <c r="AS29" s="52"/>
      <c r="AT29" s="52"/>
      <c r="AU29" s="52"/>
      <c r="AV29" s="52" t="s">
        <v>148</v>
      </c>
      <c r="AW29" s="100" t="s">
        <v>148</v>
      </c>
      <c r="AX29" s="11"/>
      <c r="AY29" s="11"/>
      <c r="AZ29" s="132"/>
      <c r="BA29" s="64" t="s">
        <v>89</v>
      </c>
      <c r="BB29" s="52" t="s">
        <v>147</v>
      </c>
      <c r="BC29" s="52"/>
      <c r="BD29" s="52"/>
      <c r="BE29" s="52"/>
      <c r="BF29" s="52" t="s">
        <v>147</v>
      </c>
      <c r="BG29" s="100" t="s">
        <v>147</v>
      </c>
      <c r="BH29" s="11"/>
      <c r="BI29" s="11"/>
      <c r="BJ29" s="132"/>
      <c r="BK29" s="64" t="s">
        <v>89</v>
      </c>
      <c r="BL29" s="52"/>
      <c r="BM29" s="52"/>
      <c r="BN29" s="52"/>
      <c r="BO29" s="52"/>
      <c r="BP29" s="52"/>
      <c r="BQ29" s="100"/>
      <c r="BR29" s="11"/>
      <c r="BS29" s="11"/>
      <c r="BT29" s="132"/>
      <c r="BU29" s="64" t="s">
        <v>149</v>
      </c>
      <c r="BV29" s="52" t="s">
        <v>148</v>
      </c>
      <c r="BW29" s="52"/>
      <c r="BX29" s="52"/>
      <c r="BY29" s="52"/>
      <c r="BZ29" s="52"/>
      <c r="CA29" s="100"/>
      <c r="CB29" s="11"/>
      <c r="CC29" s="11"/>
      <c r="CD29" s="132"/>
      <c r="CE29" s="64" t="s">
        <v>149</v>
      </c>
      <c r="CF29" s="52"/>
      <c r="CG29" s="52"/>
      <c r="CH29" s="52"/>
      <c r="CI29" s="52"/>
      <c r="CJ29" s="52"/>
      <c r="CK29" s="100"/>
      <c r="CL29" s="11"/>
      <c r="CM29" s="11"/>
      <c r="CN29" s="132"/>
      <c r="CO29" s="64" t="s">
        <v>89</v>
      </c>
      <c r="CP29" s="52" t="s">
        <v>147</v>
      </c>
      <c r="CQ29" s="52"/>
      <c r="CR29" s="52"/>
      <c r="CS29" s="52"/>
      <c r="CT29" s="52" t="s">
        <v>147</v>
      </c>
      <c r="CU29" s="100" t="s">
        <v>147</v>
      </c>
      <c r="CV29" s="11"/>
      <c r="CW29" s="11"/>
      <c r="CX29" s="132"/>
      <c r="CY29" s="64" t="s">
        <v>89</v>
      </c>
      <c r="CZ29" s="52" t="s">
        <v>147</v>
      </c>
      <c r="DA29" s="52"/>
      <c r="DB29" s="52"/>
      <c r="DC29" s="52"/>
      <c r="DD29" s="52" t="s">
        <v>147</v>
      </c>
      <c r="DE29" s="100" t="s">
        <v>147</v>
      </c>
      <c r="DF29" s="11"/>
      <c r="DG29" s="11"/>
      <c r="DH29" s="132"/>
      <c r="DI29" s="64" t="s">
        <v>89</v>
      </c>
      <c r="DJ29" s="70" t="s">
        <v>147</v>
      </c>
      <c r="DK29" s="52" t="s">
        <v>147</v>
      </c>
      <c r="DL29" s="52" t="s">
        <v>147</v>
      </c>
      <c r="DM29" s="112" t="s">
        <v>147</v>
      </c>
      <c r="DN29" s="112" t="s">
        <v>147</v>
      </c>
      <c r="DO29" s="580" t="s">
        <v>147</v>
      </c>
      <c r="DP29" s="11"/>
      <c r="DQ29" s="11"/>
    </row>
    <row xmlns:x14ac="http://schemas.microsoft.com/office/spreadsheetml/2009/9/ac" r="30" ht="15.75" customHeight="true" x14ac:dyDescent="0.25">
      <c r="A30" s="398" t="str">
        <f ca="true">IF(ISBLANK('Data Summary'!A32),"",'Data Summary'!A32)</f>
        <v/>
      </c>
      <c r="B30" s="133"/>
      <c r="C30" s="12" t="s">
        <v>23</v>
      </c>
      <c r="D30" s="71"/>
      <c r="E30" s="71"/>
      <c r="F30" s="71"/>
      <c r="G30" s="72"/>
      <c r="H30" s="73"/>
      <c r="I30" s="74"/>
      <c r="J30" s="11"/>
      <c r="K30" s="11"/>
      <c r="L30" s="133"/>
      <c r="M30" s="12" t="s">
        <v>23</v>
      </c>
      <c r="N30" s="71"/>
      <c r="O30" s="71"/>
      <c r="P30" s="71"/>
      <c r="Q30" s="72"/>
      <c r="R30" s="73"/>
      <c r="S30" s="74"/>
      <c r="T30" s="11"/>
      <c r="U30" s="11"/>
      <c r="V30" s="133"/>
      <c r="W30" s="12" t="s">
        <v>23</v>
      </c>
      <c r="X30" s="71"/>
      <c r="Y30" s="71"/>
      <c r="Z30" s="71"/>
      <c r="AA30" s="72"/>
      <c r="AB30" s="73"/>
      <c r="AC30" s="74"/>
      <c r="AD30" s="11"/>
      <c r="AE30" s="11"/>
      <c r="AF30" s="133"/>
      <c r="AG30" s="12" t="s">
        <v>23</v>
      </c>
      <c r="AH30" s="71">
        <v>35674</v>
      </c>
      <c r="AI30" s="71"/>
      <c r="AJ30" s="71"/>
      <c r="AK30" s="72"/>
      <c r="AL30" s="73"/>
      <c r="AM30" s="74"/>
      <c r="AN30" s="11"/>
      <c r="AO30" s="11"/>
      <c r="AP30" s="133"/>
      <c r="AQ30" s="12" t="s">
        <v>23</v>
      </c>
      <c r="AR30" s="71"/>
      <c r="AS30" s="71"/>
      <c r="AT30" s="71"/>
      <c r="AU30" s="72"/>
      <c r="AV30" s="73"/>
      <c r="AW30" s="74"/>
      <c r="AX30" s="11"/>
      <c r="AY30" s="11"/>
      <c r="AZ30" s="133"/>
      <c r="BA30" s="12" t="s">
        <v>23</v>
      </c>
      <c r="BB30" s="71"/>
      <c r="BC30" s="71"/>
      <c r="BD30" s="71"/>
      <c r="BE30" s="72"/>
      <c r="BF30" s="73"/>
      <c r="BG30" s="74"/>
      <c r="BH30" s="11"/>
      <c r="BI30" s="11"/>
      <c r="BJ30" s="133"/>
      <c r="BK30" s="12" t="s">
        <v>23</v>
      </c>
      <c r="BL30" s="71">
        <v>35674</v>
      </c>
      <c r="BM30" s="71"/>
      <c r="BN30" s="71"/>
      <c r="BO30" s="72"/>
      <c r="BP30" s="73"/>
      <c r="BQ30" s="74"/>
      <c r="BR30" s="11"/>
      <c r="BS30" s="11"/>
      <c r="BT30" s="133"/>
      <c r="BU30" s="12" t="s">
        <v>23</v>
      </c>
      <c r="BV30" s="71">
        <v>35674</v>
      </c>
      <c r="BW30" s="71"/>
      <c r="BX30" s="71"/>
      <c r="BY30" s="72"/>
      <c r="BZ30" s="73"/>
      <c r="CA30" s="74"/>
      <c r="CB30" s="11"/>
      <c r="CC30" s="11"/>
      <c r="CD30" s="133"/>
      <c r="CE30" s="12" t="s">
        <v>23</v>
      </c>
      <c r="CF30" s="71">
        <v>35674</v>
      </c>
      <c r="CG30" s="71"/>
      <c r="CH30" s="71"/>
      <c r="CI30" s="72"/>
      <c r="CJ30" s="73"/>
      <c r="CK30" s="74"/>
      <c r="CL30" s="11"/>
      <c r="CM30" s="11"/>
      <c r="CN30" s="133"/>
      <c r="CO30" s="12" t="s">
        <v>23</v>
      </c>
      <c r="CP30" s="71"/>
      <c r="CQ30" s="71"/>
      <c r="CR30" s="71"/>
      <c r="CS30" s="72"/>
      <c r="CT30" s="73"/>
      <c r="CU30" s="74"/>
      <c r="CV30" s="11"/>
      <c r="CW30" s="11"/>
      <c r="CX30" s="133"/>
      <c r="CY30" s="12" t="s">
        <v>23</v>
      </c>
      <c r="CZ30" s="71"/>
      <c r="DA30" s="71"/>
      <c r="DB30" s="71"/>
      <c r="DC30" s="72"/>
      <c r="DD30" s="73"/>
      <c r="DE30" s="74"/>
      <c r="DF30" s="11"/>
      <c r="DG30" s="11"/>
      <c r="DH30" s="133"/>
      <c r="DI30" s="12" t="s">
        <v>23</v>
      </c>
      <c r="DJ30" s="71"/>
      <c r="DK30" s="71"/>
      <c r="DL30" s="71"/>
      <c r="DM30" s="72"/>
      <c r="DN30" s="73"/>
      <c r="DO30" s="74"/>
      <c r="DP30" s="11"/>
      <c r="DQ30" s="11"/>
    </row>
    <row xmlns:x14ac="http://schemas.microsoft.com/office/spreadsheetml/2009/9/ac" r="31" s="3" customFormat="true" ht="16.5" thickBot="true" x14ac:dyDescent="0.3">
      <c r="A31" s="398" t="str">
        <f ca="true">IF(ISBLANK('Data Summary'!A33),"",'Data Summary'!A33)</f>
        <v/>
      </c>
      <c r="B31" s="134"/>
      <c r="C31" s="75" t="s">
        <v>20</v>
      </c>
      <c r="D31" s="76">
        <v>34361</v>
      </c>
      <c r="E31" s="76"/>
      <c r="F31" s="76"/>
      <c r="G31" s="76">
        <v>33404</v>
      </c>
      <c r="H31" s="76">
        <v>33881</v>
      </c>
      <c r="I31" s="77">
        <f>13791+7938+3382</f>
        <v>25111</v>
      </c>
      <c r="J31" s="11"/>
      <c r="K31" s="11"/>
      <c r="L31" s="134"/>
      <c r="M31" s="75" t="s">
        <v>20</v>
      </c>
      <c r="N31" s="76">
        <v>35222</v>
      </c>
      <c r="O31" s="76"/>
      <c r="P31" s="76"/>
      <c r="Q31" s="76"/>
      <c r="R31" s="76">
        <v>34920</v>
      </c>
      <c r="S31" s="77">
        <v>9379</v>
      </c>
      <c r="T31" s="11"/>
      <c r="U31" s="11"/>
      <c r="V31" s="134"/>
      <c r="W31" s="75" t="s">
        <v>20</v>
      </c>
      <c r="X31" s="76"/>
      <c r="Y31" s="76"/>
      <c r="Z31" s="76"/>
      <c r="AA31" s="76"/>
      <c r="AB31" s="76"/>
      <c r="AC31" s="77"/>
      <c r="AD31" s="11"/>
      <c r="AE31" s="11"/>
      <c r="AF31" s="134"/>
      <c r="AG31" s="75" t="s">
        <v>20</v>
      </c>
      <c r="AH31" s="76">
        <v>30777</v>
      </c>
      <c r="AI31" s="76"/>
      <c r="AJ31" s="76"/>
      <c r="AK31" s="76"/>
      <c r="AL31" s="76"/>
      <c r="AM31" s="77"/>
      <c r="AN31" s="11"/>
      <c r="AO31" s="11"/>
      <c r="AP31" s="134"/>
      <c r="AQ31" s="75" t="s">
        <v>20</v>
      </c>
      <c r="AR31" s="76"/>
      <c r="AS31" s="76"/>
      <c r="AT31" s="76"/>
      <c r="AU31" s="76"/>
      <c r="AV31" s="76"/>
      <c r="AW31" s="77"/>
      <c r="AX31" s="11"/>
      <c r="AY31" s="11"/>
      <c r="AZ31" s="134"/>
      <c r="BA31" s="75" t="s">
        <v>20</v>
      </c>
      <c r="BB31" s="76"/>
      <c r="BC31" s="76"/>
      <c r="BD31" s="76"/>
      <c r="BE31" s="76"/>
      <c r="BF31" s="76"/>
      <c r="BG31" s="77"/>
      <c r="BH31" s="11"/>
      <c r="BI31" s="11"/>
      <c r="BJ31" s="134"/>
      <c r="BK31" s="75" t="s">
        <v>20</v>
      </c>
      <c r="BL31" s="76">
        <v>399</v>
      </c>
      <c r="BM31" s="76"/>
      <c r="BN31" s="76"/>
      <c r="BO31" s="76"/>
      <c r="BP31" s="76"/>
      <c r="BQ31" s="77"/>
      <c r="BR31" s="11"/>
      <c r="BS31" s="11"/>
      <c r="BT31" s="134"/>
      <c r="BU31" s="75" t="s">
        <v>20</v>
      </c>
      <c r="BV31" s="76">
        <v>8434</v>
      </c>
      <c r="BW31" s="76"/>
      <c r="BX31" s="76"/>
      <c r="BY31" s="76"/>
      <c r="BZ31" s="76"/>
      <c r="CA31" s="77"/>
      <c r="CB31" s="11"/>
      <c r="CC31" s="11"/>
      <c r="CD31" s="134"/>
      <c r="CE31" s="75" t="s">
        <v>20</v>
      </c>
      <c r="CF31" s="76">
        <v>27854</v>
      </c>
      <c r="CG31" s="76"/>
      <c r="CH31" s="76"/>
      <c r="CI31" s="76"/>
      <c r="CJ31" s="76"/>
      <c r="CK31" s="77"/>
      <c r="CL31" s="11"/>
      <c r="CM31" s="11"/>
      <c r="CN31" s="134"/>
      <c r="CO31" s="75" t="s">
        <v>20</v>
      </c>
      <c r="CP31" s="76"/>
      <c r="CQ31" s="76"/>
      <c r="CR31" s="76"/>
      <c r="CS31" s="76"/>
      <c r="CT31" s="76"/>
      <c r="CU31" s="77"/>
      <c r="CV31" s="11"/>
      <c r="CW31" s="11"/>
      <c r="CX31" s="134"/>
      <c r="CY31" s="75" t="s">
        <v>20</v>
      </c>
      <c r="CZ31" s="76"/>
      <c r="DA31" s="76"/>
      <c r="DB31" s="76"/>
      <c r="DC31" s="76"/>
      <c r="DD31" s="76"/>
      <c r="DE31" s="77"/>
      <c r="DF31" s="11"/>
      <c r="DG31" s="11"/>
      <c r="DH31" s="134"/>
      <c r="DI31" s="75" t="s">
        <v>20</v>
      </c>
      <c r="DJ31" s="76">
        <v>67472</v>
      </c>
      <c r="DK31" s="76">
        <v>35988</v>
      </c>
      <c r="DL31" s="76">
        <v>31484</v>
      </c>
      <c r="DM31" s="76">
        <v>31544</v>
      </c>
      <c r="DN31" s="76">
        <v>17928</v>
      </c>
      <c r="DO31" s="77">
        <v>18000</v>
      </c>
      <c r="DP31" s="11"/>
      <c r="DQ31" s="11"/>
      <c r="DR31" s="135"/>
      <c r="EB31" s="135"/>
      <c r="EL31" s="135"/>
      <c r="EV31" s="135"/>
      <c r="FF31" s="135"/>
      <c r="FP31" s="135"/>
      <c r="FZ31" s="135"/>
      <c r="GJ31" s="135"/>
      <c r="GT31" s="135"/>
      <c r="HD31" s="135"/>
      <c r="HN31" s="135"/>
      <c r="HX31" s="135"/>
      <c r="IH31" s="135"/>
      <c r="IR31" s="135"/>
    </row>
    <row xmlns:x14ac="http://schemas.microsoft.com/office/spreadsheetml/2009/9/ac" r="32" s="3" customFormat="true" x14ac:dyDescent="0.25">
      <c r="A32" s="398" t="str">
        <f ca="true">IF(ISBLANK('Data Summary'!A34),"",'Data Summary'!A34)</f>
        <v/>
      </c>
      <c r="B32" s="135"/>
      <c r="L32" s="135"/>
      <c r="V32" s="135"/>
      <c r="AF32" s="135"/>
      <c r="AP32" s="135"/>
      <c r="AZ32" s="135"/>
      <c r="BJ32" s="135"/>
      <c r="BT32" s="135"/>
      <c r="BU32" s="135"/>
      <c r="CD32" s="135"/>
      <c r="CE32" s="135"/>
      <c r="CN32" s="135"/>
      <c r="CX32" s="135"/>
      <c r="DH32" s="135"/>
      <c r="DR32" s="135"/>
      <c r="EB32" s="135"/>
      <c r="EL32" s="135"/>
      <c r="EV32" s="135"/>
      <c r="FF32" s="135"/>
      <c r="FP32" s="135"/>
      <c r="FZ32" s="135"/>
      <c r="GJ32" s="135"/>
      <c r="GT32" s="135"/>
      <c r="HD32" s="135"/>
      <c r="HN32" s="135"/>
      <c r="HX32" s="135"/>
      <c r="IH32" s="135"/>
      <c r="IR32" s="135"/>
    </row>
    <row xmlns:x14ac="http://schemas.microsoft.com/office/spreadsheetml/2009/9/ac" r="33" s="3" customFormat="true" x14ac:dyDescent="0.25">
      <c r="A33" s="398" t="str">
        <f ca="true">IF(ISBLANK('Data Summary'!A35),"",'Data Summary'!A35)</f>
        <v/>
      </c>
      <c r="B33" s="135"/>
      <c r="L33" s="135"/>
      <c r="V33" s="135"/>
      <c r="AF33" s="135"/>
      <c r="AP33" s="135"/>
      <c r="AZ33" s="135"/>
      <c r="BJ33" s="135"/>
      <c r="BT33" s="135"/>
      <c r="BU33" s="135"/>
      <c r="CD33" s="135"/>
      <c r="CE33" s="135"/>
      <c r="CN33" s="135"/>
      <c r="CX33" s="135"/>
      <c r="DH33" s="135"/>
      <c r="DR33" s="135"/>
      <c r="EB33" s="135"/>
      <c r="EL33" s="135"/>
      <c r="EV33" s="135"/>
      <c r="FF33" s="135"/>
      <c r="FP33" s="135"/>
      <c r="FZ33" s="135"/>
      <c r="GJ33" s="135"/>
      <c r="GT33" s="135"/>
      <c r="HD33" s="135"/>
      <c r="HN33" s="135"/>
      <c r="HX33" s="135"/>
      <c r="IH33" s="135"/>
      <c r="IR33" s="135"/>
    </row>
    <row xmlns:x14ac="http://schemas.microsoft.com/office/spreadsheetml/2009/9/ac" r="34" s="3" customFormat="true" x14ac:dyDescent="0.25">
      <c r="A34" s="398" t="str">
        <f ca="true">IF(ISBLANK('Data Summary'!A36),"",'Data Summary'!A36)</f>
        <v/>
      </c>
      <c r="B34" s="135"/>
      <c r="L34" s="135"/>
      <c r="V34" s="135"/>
      <c r="AF34" s="135"/>
      <c r="AP34" s="135"/>
      <c r="AZ34" s="135"/>
      <c r="BJ34" s="135"/>
      <c r="BT34" s="135"/>
      <c r="BU34" s="135"/>
      <c r="CD34" s="135"/>
      <c r="CE34" s="135"/>
      <c r="CN34" s="135"/>
      <c r="CX34" s="135"/>
      <c r="DH34" s="135"/>
      <c r="DR34" s="135"/>
      <c r="EB34" s="135"/>
      <c r="EL34" s="135"/>
      <c r="EV34" s="135"/>
      <c r="FF34" s="135"/>
      <c r="FP34" s="135"/>
      <c r="FZ34" s="135"/>
      <c r="GJ34" s="135"/>
      <c r="GT34" s="135"/>
      <c r="HD34" s="135"/>
      <c r="HN34" s="135"/>
      <c r="HX34" s="135"/>
      <c r="IH34" s="135"/>
      <c r="IR34" s="135"/>
    </row>
    <row xmlns:x14ac="http://schemas.microsoft.com/office/spreadsheetml/2009/9/ac" r="35" s="3" customFormat="true" x14ac:dyDescent="0.25">
      <c r="A35" s="398" t="str">
        <f ca="true">IF(ISBLANK('Data Summary'!A37),"",'Data Summary'!A37)</f>
        <v/>
      </c>
      <c r="B35" s="135"/>
      <c r="L35" s="135"/>
      <c r="V35" s="135"/>
      <c r="AF35" s="135"/>
      <c r="AP35" s="135"/>
      <c r="AZ35" s="135"/>
      <c r="BJ35" s="135"/>
      <c r="BT35" s="135"/>
      <c r="BU35" s="135"/>
      <c r="CD35" s="135"/>
      <c r="CE35" s="135"/>
      <c r="CN35" s="135"/>
      <c r="CX35" s="135"/>
      <c r="DH35" s="135"/>
      <c r="DR35" s="135"/>
      <c r="EB35" s="135"/>
      <c r="EL35" s="135"/>
      <c r="EV35" s="135"/>
      <c r="FF35" s="135"/>
      <c r="FP35" s="135"/>
      <c r="FZ35" s="135"/>
      <c r="GJ35" s="135"/>
      <c r="GT35" s="135"/>
      <c r="HD35" s="135"/>
      <c r="HN35" s="135"/>
      <c r="HX35" s="135"/>
      <c r="IH35" s="135"/>
      <c r="IR35" s="135"/>
    </row>
    <row xmlns:x14ac="http://schemas.microsoft.com/office/spreadsheetml/2009/9/ac" r="36" s="3" customFormat="true" x14ac:dyDescent="0.25">
      <c r="A36" s="398" t="str">
        <f ca="true">IF(ISBLANK('Data Summary'!A38),"",'Data Summary'!A38)</f>
        <v/>
      </c>
      <c r="B36" s="135"/>
      <c r="L36" s="135"/>
      <c r="V36" s="135"/>
      <c r="AF36" s="135"/>
      <c r="AP36" s="135"/>
      <c r="AZ36" s="135"/>
      <c r="BJ36" s="135"/>
      <c r="BT36" s="135"/>
      <c r="BU36" s="135"/>
      <c r="CD36" s="135"/>
      <c r="CE36" s="135"/>
      <c r="CN36" s="135"/>
      <c r="CX36" s="135"/>
      <c r="DH36" s="135"/>
      <c r="DR36" s="135"/>
      <c r="EB36" s="135"/>
      <c r="EL36" s="135"/>
      <c r="EV36" s="135"/>
      <c r="FF36" s="135"/>
      <c r="FP36" s="135"/>
      <c r="FZ36" s="135"/>
      <c r="GJ36" s="135"/>
      <c r="GT36" s="135"/>
      <c r="HD36" s="135"/>
      <c r="HN36" s="135"/>
      <c r="HX36" s="135"/>
      <c r="IH36" s="135"/>
      <c r="IR36" s="135"/>
    </row>
    <row xmlns:x14ac="http://schemas.microsoft.com/office/spreadsheetml/2009/9/ac" r="37" s="3" customFormat="true" x14ac:dyDescent="0.25">
      <c r="A37" s="398" t="str">
        <f ca="true">IF(ISBLANK('Data Summary'!A39),"",'Data Summary'!A39)</f>
        <v/>
      </c>
      <c r="B37" s="135"/>
      <c r="L37" s="135"/>
      <c r="V37" s="135"/>
      <c r="AF37" s="135"/>
      <c r="AP37" s="135"/>
      <c r="AZ37" s="135"/>
      <c r="BJ37" s="135"/>
      <c r="BT37" s="135"/>
      <c r="BU37" s="135"/>
      <c r="CD37" s="135"/>
      <c r="CE37" s="135"/>
      <c r="CN37" s="135"/>
      <c r="CX37" s="135"/>
      <c r="DH37" s="135"/>
      <c r="DR37" s="135"/>
      <c r="EB37" s="135"/>
      <c r="EL37" s="135"/>
      <c r="EV37" s="135"/>
      <c r="FF37" s="135"/>
      <c r="FP37" s="135"/>
      <c r="FZ37" s="135"/>
      <c r="GJ37" s="135"/>
      <c r="GT37" s="135"/>
      <c r="HD37" s="135"/>
      <c r="HN37" s="135"/>
      <c r="HX37" s="135"/>
      <c r="IH37" s="135"/>
      <c r="IR37" s="135"/>
    </row>
    <row xmlns:x14ac="http://schemas.microsoft.com/office/spreadsheetml/2009/9/ac" r="38" s="3" customFormat="true" x14ac:dyDescent="0.25">
      <c r="A38" s="398" t="str">
        <f ca="true">IF(ISBLANK('Data Summary'!A40),"",'Data Summary'!A40)</f>
        <v/>
      </c>
      <c r="B38" s="135"/>
      <c r="L38" s="135"/>
      <c r="V38" s="135"/>
      <c r="AF38" s="135"/>
      <c r="AP38" s="135"/>
      <c r="AZ38" s="135"/>
      <c r="BJ38" s="135"/>
      <c r="BT38" s="135"/>
      <c r="BU38" s="135"/>
      <c r="CD38" s="135"/>
      <c r="CE38" s="135"/>
      <c r="CN38" s="135"/>
      <c r="CX38" s="135"/>
      <c r="DH38" s="135"/>
      <c r="DR38" s="135"/>
      <c r="EB38" s="135"/>
      <c r="EL38" s="135"/>
      <c r="EV38" s="135"/>
      <c r="FF38" s="135"/>
      <c r="FP38" s="135"/>
      <c r="FZ38" s="135"/>
      <c r="GJ38" s="135"/>
      <c r="GT38" s="135"/>
      <c r="HD38" s="135"/>
      <c r="HN38" s="135"/>
      <c r="HX38" s="135"/>
      <c r="IH38" s="135"/>
      <c r="IR38" s="135"/>
    </row>
    <row xmlns:x14ac="http://schemas.microsoft.com/office/spreadsheetml/2009/9/ac" r="39" s="3" customFormat="true" x14ac:dyDescent="0.25">
      <c r="A39" s="398" t="str">
        <f ca="true">IF(ISBLANK('Data Summary'!A41),"",'Data Summary'!A41)</f>
        <v/>
      </c>
      <c r="B39" s="135"/>
      <c r="L39" s="135"/>
      <c r="V39" s="135"/>
      <c r="AF39" s="135"/>
      <c r="AP39" s="135"/>
      <c r="AZ39" s="135"/>
      <c r="BJ39" s="135"/>
      <c r="BT39" s="135"/>
      <c r="BU39" s="135"/>
      <c r="CD39" s="135"/>
      <c r="CE39" s="135"/>
      <c r="CN39" s="135"/>
      <c r="CX39" s="135"/>
      <c r="DH39" s="135"/>
      <c r="DR39" s="135"/>
      <c r="EB39" s="135"/>
      <c r="EL39" s="135"/>
      <c r="EV39" s="135"/>
      <c r="FF39" s="135"/>
      <c r="FP39" s="135"/>
      <c r="FZ39" s="135"/>
      <c r="GJ39" s="135"/>
      <c r="GT39" s="135"/>
      <c r="HD39" s="135"/>
      <c r="HN39" s="135"/>
      <c r="HX39" s="135"/>
      <c r="IH39" s="135"/>
      <c r="IR39" s="135"/>
    </row>
    <row xmlns:x14ac="http://schemas.microsoft.com/office/spreadsheetml/2009/9/ac" r="40" s="3" customFormat="true" x14ac:dyDescent="0.25">
      <c r="A40" s="398" t="str">
        <f ca="true">IF(ISBLANK('Data Summary'!A42),"",'Data Summary'!A42)</f>
        <v/>
      </c>
      <c r="B40" s="135"/>
      <c r="L40" s="135"/>
      <c r="V40" s="135"/>
      <c r="AF40" s="135"/>
      <c r="AP40" s="135"/>
      <c r="AZ40" s="135"/>
      <c r="BJ40" s="135"/>
      <c r="BT40" s="135"/>
      <c r="BU40" s="135"/>
      <c r="CD40" s="135"/>
      <c r="CE40" s="135"/>
      <c r="CN40" s="135"/>
      <c r="CX40" s="135"/>
      <c r="DH40" s="135"/>
      <c r="DR40" s="135"/>
      <c r="EB40" s="135"/>
      <c r="EL40" s="135"/>
      <c r="EV40" s="135"/>
      <c r="FF40" s="135"/>
      <c r="FP40" s="135"/>
      <c r="FZ40" s="135"/>
      <c r="GJ40" s="135"/>
      <c r="GT40" s="135"/>
      <c r="HD40" s="135"/>
      <c r="HN40" s="135"/>
      <c r="HX40" s="135"/>
      <c r="IH40" s="135"/>
      <c r="IR40" s="135"/>
    </row>
    <row xmlns:x14ac="http://schemas.microsoft.com/office/spreadsheetml/2009/9/ac" r="41" s="3" customFormat="true" x14ac:dyDescent="0.25">
      <c r="A41" s="398" t="str">
        <f ca="true">IF(ISBLANK('Data Summary'!A43),"",'Data Summary'!A43)</f>
        <v/>
      </c>
      <c r="B41" s="135"/>
      <c r="L41" s="135"/>
      <c r="V41" s="135"/>
      <c r="AF41" s="135"/>
      <c r="AP41" s="135"/>
      <c r="AZ41" s="135"/>
      <c r="BJ41" s="135"/>
      <c r="BT41" s="135"/>
      <c r="BU41" s="135"/>
      <c r="CD41" s="135"/>
      <c r="CE41" s="135"/>
      <c r="CN41" s="135"/>
      <c r="CX41" s="135"/>
      <c r="DH41" s="135"/>
      <c r="DR41" s="135"/>
      <c r="EB41" s="135"/>
      <c r="EL41" s="135"/>
      <c r="EV41" s="135"/>
      <c r="FF41" s="135"/>
      <c r="FP41" s="135"/>
      <c r="FZ41" s="135"/>
      <c r="GJ41" s="135"/>
      <c r="GT41" s="135"/>
      <c r="HD41" s="135"/>
      <c r="HN41" s="135"/>
      <c r="HX41" s="135"/>
      <c r="IH41" s="135"/>
      <c r="IR41" s="135"/>
    </row>
    <row xmlns:x14ac="http://schemas.microsoft.com/office/spreadsheetml/2009/9/ac" r="42" s="3" customFormat="true" x14ac:dyDescent="0.25">
      <c r="A42" s="398" t="str">
        <f ca="true">IF(ISBLANK('Data Summary'!A44),"",'Data Summary'!A44)</f>
        <v/>
      </c>
      <c r="B42" s="135"/>
      <c r="L42" s="135"/>
      <c r="V42" s="135"/>
      <c r="AF42" s="135"/>
      <c r="AP42" s="135"/>
      <c r="AZ42" s="135"/>
      <c r="BJ42" s="135"/>
      <c r="BT42" s="135"/>
      <c r="BU42" s="135"/>
      <c r="CD42" s="135"/>
      <c r="CE42" s="135"/>
      <c r="CN42" s="135"/>
      <c r="CX42" s="135"/>
      <c r="DH42" s="135"/>
      <c r="DR42" s="135"/>
      <c r="EB42" s="135"/>
      <c r="EL42" s="135"/>
      <c r="EV42" s="135"/>
      <c r="FF42" s="135"/>
      <c r="FP42" s="135"/>
      <c r="FZ42" s="135"/>
      <c r="GJ42" s="135"/>
      <c r="GT42" s="135"/>
      <c r="HD42" s="135"/>
      <c r="HN42" s="135"/>
      <c r="HX42" s="135"/>
      <c r="IH42" s="135"/>
      <c r="IR42" s="135"/>
    </row>
    <row xmlns:x14ac="http://schemas.microsoft.com/office/spreadsheetml/2009/9/ac" r="43" s="3" customFormat="true" x14ac:dyDescent="0.25">
      <c r="A43" s="398" t="str">
        <f ca="true">IF(ISBLANK('Data Summary'!A45),"",'Data Summary'!A45)</f>
        <v/>
      </c>
      <c r="B43" s="135"/>
      <c r="L43" s="135"/>
      <c r="V43" s="135"/>
      <c r="AF43" s="135"/>
      <c r="AP43" s="135"/>
      <c r="AZ43" s="135"/>
      <c r="BJ43" s="135"/>
      <c r="BT43" s="135"/>
      <c r="BU43" s="135"/>
      <c r="CD43" s="135"/>
      <c r="CE43" s="135"/>
      <c r="CN43" s="135"/>
      <c r="CX43" s="135"/>
      <c r="DH43" s="135"/>
      <c r="DR43" s="135"/>
      <c r="EB43" s="135"/>
      <c r="EL43" s="135"/>
      <c r="EV43" s="135"/>
      <c r="FF43" s="135"/>
      <c r="FP43" s="135"/>
      <c r="FZ43" s="135"/>
      <c r="GJ43" s="135"/>
      <c r="GT43" s="135"/>
      <c r="HD43" s="135"/>
      <c r="HN43" s="135"/>
      <c r="HX43" s="135"/>
      <c r="IH43" s="135"/>
      <c r="IR43" s="135"/>
    </row>
    <row xmlns:x14ac="http://schemas.microsoft.com/office/spreadsheetml/2009/9/ac" r="44" s="3" customFormat="true" x14ac:dyDescent="0.25">
      <c r="A44" s="398" t="str">
        <f ca="true">IF(ISBLANK('Data Summary'!A46),"",'Data Summary'!A46)</f>
        <v/>
      </c>
      <c r="B44" s="135"/>
      <c r="L44" s="135"/>
      <c r="V44" s="135"/>
      <c r="AF44" s="135"/>
      <c r="AP44" s="135"/>
      <c r="AZ44" s="135"/>
      <c r="BJ44" s="135"/>
      <c r="BT44" s="135"/>
      <c r="BU44" s="135"/>
      <c r="CD44" s="135"/>
      <c r="CE44" s="135"/>
      <c r="CN44" s="135"/>
      <c r="CX44" s="135"/>
      <c r="DH44" s="135"/>
      <c r="DR44" s="135"/>
      <c r="EB44" s="135"/>
      <c r="EL44" s="135"/>
      <c r="EV44" s="135"/>
      <c r="FF44" s="135"/>
      <c r="FP44" s="135"/>
      <c r="FZ44" s="135"/>
      <c r="GJ44" s="135"/>
      <c r="GT44" s="135"/>
      <c r="HD44" s="135"/>
      <c r="HN44" s="135"/>
      <c r="HX44" s="135"/>
      <c r="IH44" s="135"/>
      <c r="IR44" s="135"/>
    </row>
    <row xmlns:x14ac="http://schemas.microsoft.com/office/spreadsheetml/2009/9/ac" r="45" s="3" customFormat="true" x14ac:dyDescent="0.25">
      <c r="A45" s="398" t="str">
        <f ca="true">IF(ISBLANK('Data Summary'!A47),"",'Data Summary'!A47)</f>
        <v/>
      </c>
      <c r="B45" s="135"/>
      <c r="L45" s="135"/>
      <c r="V45" s="135"/>
      <c r="AF45" s="135"/>
      <c r="AP45" s="135"/>
      <c r="AZ45" s="135"/>
      <c r="BJ45" s="135"/>
      <c r="BT45" s="135"/>
      <c r="BU45" s="135"/>
      <c r="CD45" s="135"/>
      <c r="CE45" s="135"/>
      <c r="CN45" s="135"/>
      <c r="CX45" s="135"/>
      <c r="DH45" s="135"/>
      <c r="DR45" s="135"/>
      <c r="EB45" s="135"/>
      <c r="EL45" s="135"/>
      <c r="EV45" s="135"/>
      <c r="FF45" s="135"/>
      <c r="FP45" s="135"/>
      <c r="FZ45" s="135"/>
      <c r="GJ45" s="135"/>
      <c r="GT45" s="135"/>
      <c r="HD45" s="135"/>
      <c r="HN45" s="135"/>
      <c r="HX45" s="135"/>
      <c r="IH45" s="135"/>
      <c r="IR45" s="135"/>
    </row>
    <row xmlns:x14ac="http://schemas.microsoft.com/office/spreadsheetml/2009/9/ac" r="46" s="3" customFormat="true" x14ac:dyDescent="0.25">
      <c r="A46" s="398" t="str">
        <f ca="true">IF(ISBLANK('Data Summary'!A48),"",'Data Summary'!A48)</f>
        <v/>
      </c>
      <c r="B46" s="135"/>
      <c r="L46" s="135"/>
      <c r="V46" s="135"/>
      <c r="AF46" s="135"/>
      <c r="AP46" s="135"/>
      <c r="AZ46" s="135"/>
      <c r="BJ46" s="135"/>
      <c r="BT46" s="135"/>
      <c r="BU46" s="135"/>
      <c r="CD46" s="135"/>
      <c r="CE46" s="135"/>
      <c r="CN46" s="135"/>
      <c r="CX46" s="135"/>
      <c r="DH46" s="135"/>
      <c r="DR46" s="135"/>
      <c r="EB46" s="135"/>
      <c r="EL46" s="135"/>
      <c r="EV46" s="135"/>
      <c r="FF46" s="135"/>
      <c r="FP46" s="135"/>
      <c r="FZ46" s="135"/>
      <c r="GJ46" s="135"/>
      <c r="GT46" s="135"/>
      <c r="HD46" s="135"/>
      <c r="HN46" s="135"/>
      <c r="HX46" s="135"/>
      <c r="IH46" s="135"/>
      <c r="IR46" s="135"/>
    </row>
    <row xmlns:x14ac="http://schemas.microsoft.com/office/spreadsheetml/2009/9/ac" r="47" s="3" customFormat="true" x14ac:dyDescent="0.25">
      <c r="A47" s="398" t="str">
        <f ca="true">IF(ISBLANK('Data Summary'!A49),"",'Data Summary'!A49)</f>
        <v/>
      </c>
      <c r="B47" s="135"/>
      <c r="L47" s="135"/>
      <c r="V47" s="135"/>
      <c r="AF47" s="135"/>
      <c r="AP47" s="135"/>
      <c r="AZ47" s="135"/>
      <c r="BJ47" s="135"/>
      <c r="BT47" s="135"/>
      <c r="BU47" s="135"/>
      <c r="CD47" s="135"/>
      <c r="CE47" s="135"/>
      <c r="CN47" s="135"/>
      <c r="CX47" s="135"/>
      <c r="DH47" s="135"/>
      <c r="DR47" s="135"/>
      <c r="EB47" s="135"/>
      <c r="EL47" s="135"/>
      <c r="EV47" s="135"/>
      <c r="FF47" s="135"/>
      <c r="FP47" s="135"/>
      <c r="FZ47" s="135"/>
      <c r="GJ47" s="135"/>
      <c r="GT47" s="135"/>
      <c r="HD47" s="135"/>
      <c r="HN47" s="135"/>
      <c r="HX47" s="135"/>
      <c r="IH47" s="135"/>
      <c r="IR47" s="135"/>
    </row>
    <row xmlns:x14ac="http://schemas.microsoft.com/office/spreadsheetml/2009/9/ac" r="48" s="3" customFormat="true" x14ac:dyDescent="0.25">
      <c r="A48" s="398" t="str">
        <f ca="true">IF(ISBLANK('Data Summary'!A50),"",'Data Summary'!A50)</f>
        <v/>
      </c>
      <c r="B48" s="135"/>
      <c r="L48" s="135"/>
      <c r="V48" s="135"/>
      <c r="AF48" s="135"/>
      <c r="AP48" s="135"/>
      <c r="AZ48" s="135"/>
      <c r="BJ48" s="135"/>
      <c r="BT48" s="135"/>
      <c r="BU48" s="135"/>
      <c r="CD48" s="135"/>
      <c r="CE48" s="135"/>
      <c r="CN48" s="135"/>
      <c r="CX48" s="135"/>
      <c r="DH48" s="135"/>
      <c r="DR48" s="135"/>
      <c r="EB48" s="135"/>
      <c r="EL48" s="135"/>
      <c r="EV48" s="135"/>
      <c r="FF48" s="135"/>
      <c r="FP48" s="135"/>
      <c r="FZ48" s="135"/>
      <c r="GJ48" s="135"/>
      <c r="GT48" s="135"/>
      <c r="HD48" s="135"/>
      <c r="HN48" s="135"/>
      <c r="HX48" s="135"/>
      <c r="IH48" s="135"/>
      <c r="IR48" s="135"/>
    </row>
    <row xmlns:x14ac="http://schemas.microsoft.com/office/spreadsheetml/2009/9/ac" r="49" s="3" customFormat="true" x14ac:dyDescent="0.25">
      <c r="A49" s="398" t="str">
        <f ca="true">IF(ISBLANK('Data Summary'!A51),"",'Data Summary'!A51)</f>
        <v/>
      </c>
      <c r="B49" s="135"/>
      <c r="L49" s="135"/>
      <c r="V49" s="135"/>
      <c r="AF49" s="135"/>
      <c r="AP49" s="135"/>
      <c r="AZ49" s="135"/>
      <c r="BJ49" s="135"/>
      <c r="BT49" s="135"/>
      <c r="BU49" s="135"/>
      <c r="CD49" s="135"/>
      <c r="CE49" s="135"/>
      <c r="CN49" s="135"/>
      <c r="CX49" s="135"/>
      <c r="DH49" s="135"/>
      <c r="DR49" s="135"/>
      <c r="EB49" s="135"/>
      <c r="EL49" s="135"/>
      <c r="EV49" s="135"/>
      <c r="FF49" s="135"/>
      <c r="FP49" s="135"/>
      <c r="FZ49" s="135"/>
      <c r="GJ49" s="135"/>
      <c r="GT49" s="135"/>
      <c r="HD49" s="135"/>
      <c r="HN49" s="135"/>
      <c r="HX49" s="135"/>
      <c r="IH49" s="135"/>
      <c r="IR49" s="135"/>
    </row>
    <row xmlns:x14ac="http://schemas.microsoft.com/office/spreadsheetml/2009/9/ac" r="50" s="3" customFormat="true" x14ac:dyDescent="0.25">
      <c r="A50" s="398" t="str">
        <f ca="true">IF(ISBLANK('Data Summary'!A52),"",'Data Summary'!A52)</f>
        <v/>
      </c>
      <c r="B50" s="135"/>
      <c r="L50" s="135"/>
      <c r="V50" s="135"/>
      <c r="AF50" s="135"/>
      <c r="AP50" s="135"/>
      <c r="AZ50" s="135"/>
      <c r="BJ50" s="135"/>
      <c r="BT50" s="135"/>
      <c r="BU50" s="135"/>
      <c r="CD50" s="135"/>
      <c r="CE50" s="135"/>
      <c r="CN50" s="135"/>
      <c r="CX50" s="135"/>
      <c r="DH50" s="135"/>
      <c r="DR50" s="135"/>
      <c r="EB50" s="135"/>
      <c r="EL50" s="135"/>
      <c r="EV50" s="135"/>
      <c r="FF50" s="135"/>
      <c r="FP50" s="135"/>
      <c r="FZ50" s="135"/>
      <c r="GJ50" s="135"/>
      <c r="GT50" s="135"/>
      <c r="HD50" s="135"/>
      <c r="HN50" s="135"/>
      <c r="HX50" s="135"/>
      <c r="IH50" s="135"/>
      <c r="IR50" s="135"/>
    </row>
    <row xmlns:x14ac="http://schemas.microsoft.com/office/spreadsheetml/2009/9/ac" r="51" s="3" customFormat="true" x14ac:dyDescent="0.25">
      <c r="A51" s="398" t="str">
        <f ca="true">IF(ISBLANK('Data Summary'!A53),"",'Data Summary'!A53)</f>
        <v/>
      </c>
      <c r="B51" s="135"/>
      <c r="L51" s="135"/>
      <c r="V51" s="135"/>
      <c r="AF51" s="135"/>
      <c r="AP51" s="135"/>
      <c r="AZ51" s="135"/>
      <c r="BJ51" s="135"/>
      <c r="BT51" s="135"/>
      <c r="BU51" s="135"/>
      <c r="CD51" s="135"/>
      <c r="CE51" s="135"/>
      <c r="CN51" s="135"/>
      <c r="CX51" s="135"/>
      <c r="DH51" s="135"/>
      <c r="DR51" s="135"/>
      <c r="EB51" s="135"/>
      <c r="EL51" s="135"/>
      <c r="EV51" s="135"/>
      <c r="FF51" s="135"/>
      <c r="FP51" s="135"/>
      <c r="FZ51" s="135"/>
      <c r="GJ51" s="135"/>
      <c r="GT51" s="135"/>
      <c r="HD51" s="135"/>
      <c r="HN51" s="135"/>
      <c r="HX51" s="135"/>
      <c r="IH51" s="135"/>
      <c r="IR51" s="135"/>
    </row>
    <row xmlns:x14ac="http://schemas.microsoft.com/office/spreadsheetml/2009/9/ac" r="52" s="3" customFormat="true" x14ac:dyDescent="0.25">
      <c r="A52" s="398" t="str">
        <f ca="true">IF(ISBLANK('Data Summary'!A54),"",'Data Summary'!A54)</f>
        <v/>
      </c>
      <c r="B52" s="135"/>
      <c r="L52" s="135"/>
      <c r="V52" s="135"/>
      <c r="AF52" s="135"/>
      <c r="AP52" s="135"/>
      <c r="AZ52" s="135"/>
      <c r="BJ52" s="135"/>
      <c r="BT52" s="135"/>
      <c r="BU52" s="135"/>
      <c r="CD52" s="135"/>
      <c r="CE52" s="135"/>
      <c r="CN52" s="135"/>
      <c r="CX52" s="135"/>
      <c r="DH52" s="135"/>
      <c r="DR52" s="135"/>
      <c r="EB52" s="135"/>
      <c r="EL52" s="135"/>
      <c r="EV52" s="135"/>
      <c r="FF52" s="135"/>
      <c r="FP52" s="135"/>
      <c r="FZ52" s="135"/>
      <c r="GJ52" s="135"/>
      <c r="GT52" s="135"/>
      <c r="HD52" s="135"/>
      <c r="HN52" s="135"/>
      <c r="HX52" s="135"/>
      <c r="IH52" s="135"/>
      <c r="IR52" s="135"/>
    </row>
    <row xmlns:x14ac="http://schemas.microsoft.com/office/spreadsheetml/2009/9/ac" r="53" s="3" customFormat="true" x14ac:dyDescent="0.25">
      <c r="A53" s="398" t="str">
        <f ca="true">IF(ISBLANK('Data Summary'!A55),"",'Data Summary'!A55)</f>
        <v/>
      </c>
      <c r="B53" s="135"/>
      <c r="L53" s="135"/>
      <c r="V53" s="135"/>
      <c r="AF53" s="135"/>
      <c r="AP53" s="135"/>
      <c r="AZ53" s="135"/>
      <c r="BJ53" s="135"/>
      <c r="BT53" s="135"/>
      <c r="BU53" s="135"/>
      <c r="CD53" s="135"/>
      <c r="CE53" s="135"/>
      <c r="CN53" s="135"/>
      <c r="CX53" s="135"/>
      <c r="DH53" s="135"/>
      <c r="DR53" s="135"/>
      <c r="EB53" s="135"/>
      <c r="EL53" s="135"/>
      <c r="EV53" s="135"/>
      <c r="FF53" s="135"/>
      <c r="FP53" s="135"/>
      <c r="FZ53" s="135"/>
      <c r="GJ53" s="135"/>
      <c r="GT53" s="135"/>
      <c r="HD53" s="135"/>
      <c r="HN53" s="135"/>
      <c r="HX53" s="135"/>
      <c r="IH53" s="135"/>
      <c r="IR53" s="135"/>
    </row>
    <row xmlns:x14ac="http://schemas.microsoft.com/office/spreadsheetml/2009/9/ac" r="54" s="3" customFormat="true" x14ac:dyDescent="0.25">
      <c r="A54" s="398" t="str">
        <f ca="true">IF(ISBLANK('Data Summary'!A56),"",'Data Summary'!A56)</f>
        <v/>
      </c>
      <c r="B54" s="135"/>
      <c r="L54" s="135"/>
      <c r="V54" s="135"/>
      <c r="AF54" s="135"/>
      <c r="AP54" s="135"/>
      <c r="AZ54" s="135"/>
      <c r="BJ54" s="135"/>
      <c r="BT54" s="135"/>
      <c r="BU54" s="135"/>
      <c r="CD54" s="135"/>
      <c r="CE54" s="135"/>
      <c r="CN54" s="135"/>
      <c r="CX54" s="135"/>
      <c r="DH54" s="135"/>
      <c r="DR54" s="135"/>
      <c r="EB54" s="135"/>
      <c r="EL54" s="135"/>
      <c r="EV54" s="135"/>
      <c r="FF54" s="135"/>
      <c r="FP54" s="135"/>
      <c r="FZ54" s="135"/>
      <c r="GJ54" s="135"/>
      <c r="GT54" s="135"/>
      <c r="HD54" s="135"/>
      <c r="HN54" s="135"/>
      <c r="HX54" s="135"/>
      <c r="IH54" s="135"/>
      <c r="IR54" s="135"/>
    </row>
    <row xmlns:x14ac="http://schemas.microsoft.com/office/spreadsheetml/2009/9/ac" r="55" s="3" customFormat="true" x14ac:dyDescent="0.25">
      <c r="A55" s="398" t="str">
        <f ca="true">IF(ISBLANK('Data Summary'!A57),"",'Data Summary'!A57)</f>
        <v/>
      </c>
      <c r="B55" s="135"/>
      <c r="L55" s="135"/>
      <c r="V55" s="135"/>
      <c r="AF55" s="135"/>
      <c r="AP55" s="135"/>
      <c r="AZ55" s="135"/>
      <c r="BJ55" s="135"/>
      <c r="BT55" s="135"/>
      <c r="BU55" s="135"/>
      <c r="CD55" s="135"/>
      <c r="CE55" s="135"/>
      <c r="CN55" s="135"/>
      <c r="CX55" s="135"/>
      <c r="DH55" s="135"/>
      <c r="DR55" s="135"/>
      <c r="EB55" s="135"/>
      <c r="EL55" s="135"/>
      <c r="EV55" s="135"/>
      <c r="FF55" s="135"/>
      <c r="FP55" s="135"/>
      <c r="FZ55" s="135"/>
      <c r="GJ55" s="135"/>
      <c r="GT55" s="135"/>
      <c r="HD55" s="135"/>
      <c r="HN55" s="135"/>
      <c r="HX55" s="135"/>
      <c r="IH55" s="135"/>
      <c r="IR55" s="135"/>
    </row>
    <row xmlns:x14ac="http://schemas.microsoft.com/office/spreadsheetml/2009/9/ac" r="56" s="3" customFormat="true" x14ac:dyDescent="0.25">
      <c r="A56" s="398" t="str">
        <f ca="true">IF(ISBLANK('Data Summary'!A58),"",'Data Summary'!A58)</f>
        <v/>
      </c>
      <c r="B56" s="135"/>
      <c r="L56" s="135"/>
      <c r="V56" s="135"/>
      <c r="AF56" s="135"/>
      <c r="AP56" s="135"/>
      <c r="AZ56" s="135"/>
      <c r="BJ56" s="135"/>
      <c r="BT56" s="135"/>
      <c r="BU56" s="135"/>
      <c r="CD56" s="135"/>
      <c r="CE56" s="135"/>
      <c r="CN56" s="135"/>
      <c r="CX56" s="135"/>
      <c r="DH56" s="135"/>
      <c r="DR56" s="135"/>
      <c r="EB56" s="135"/>
      <c r="EL56" s="135"/>
      <c r="EV56" s="135"/>
      <c r="FF56" s="135"/>
      <c r="FP56" s="135"/>
      <c r="FZ56" s="135"/>
      <c r="GJ56" s="135"/>
      <c r="GT56" s="135"/>
      <c r="HD56" s="135"/>
      <c r="HN56" s="135"/>
      <c r="HX56" s="135"/>
      <c r="IH56" s="135"/>
      <c r="IR56" s="135"/>
    </row>
    <row xmlns:x14ac="http://schemas.microsoft.com/office/spreadsheetml/2009/9/ac" r="57" s="3" customFormat="true" x14ac:dyDescent="0.25">
      <c r="A57" s="398" t="str">
        <f ca="true">IF(ISBLANK('Data Summary'!A59),"",'Data Summary'!A59)</f>
        <v/>
      </c>
      <c r="B57" s="135"/>
      <c r="L57" s="135"/>
      <c r="V57" s="135"/>
      <c r="AF57" s="135"/>
      <c r="AP57" s="135"/>
      <c r="AZ57" s="135"/>
      <c r="BJ57" s="135"/>
      <c r="BT57" s="135"/>
      <c r="BU57" s="135"/>
      <c r="CD57" s="135"/>
      <c r="CE57" s="135"/>
      <c r="CN57" s="135"/>
      <c r="CX57" s="135"/>
      <c r="DH57" s="135"/>
      <c r="DR57" s="135"/>
      <c r="EB57" s="135"/>
      <c r="EL57" s="135"/>
      <c r="EV57" s="135"/>
      <c r="FF57" s="135"/>
      <c r="FP57" s="135"/>
      <c r="FZ57" s="135"/>
      <c r="GJ57" s="135"/>
      <c r="GT57" s="135"/>
      <c r="HD57" s="135"/>
      <c r="HN57" s="135"/>
      <c r="HX57" s="135"/>
      <c r="IH57" s="135"/>
      <c r="IR57" s="135"/>
    </row>
    <row xmlns:x14ac="http://schemas.microsoft.com/office/spreadsheetml/2009/9/ac" r="58" s="3" customFormat="true" x14ac:dyDescent="0.25">
      <c r="A58" s="398" t="str">
        <f ca="true">IF(ISBLANK('Data Summary'!A60),"",'Data Summary'!A60)</f>
        <v/>
      </c>
      <c r="B58" s="135"/>
      <c r="L58" s="135"/>
      <c r="V58" s="135"/>
      <c r="AF58" s="135"/>
      <c r="AP58" s="135"/>
      <c r="AZ58" s="135"/>
      <c r="BJ58" s="135"/>
      <c r="BT58" s="135"/>
      <c r="BU58" s="135"/>
      <c r="CD58" s="135"/>
      <c r="CE58" s="135"/>
      <c r="CN58" s="135"/>
      <c r="CX58" s="135"/>
      <c r="DH58" s="135"/>
      <c r="DR58" s="135"/>
      <c r="EB58" s="135"/>
      <c r="EL58" s="135"/>
      <c r="EV58" s="135"/>
      <c r="FF58" s="135"/>
      <c r="FP58" s="135"/>
      <c r="FZ58" s="135"/>
      <c r="GJ58" s="135"/>
      <c r="GT58" s="135"/>
      <c r="HD58" s="135"/>
      <c r="HN58" s="135"/>
      <c r="HX58" s="135"/>
      <c r="IH58" s="135"/>
      <c r="IR58" s="135"/>
    </row>
    <row xmlns:x14ac="http://schemas.microsoft.com/office/spreadsheetml/2009/9/ac" r="59" s="3" customFormat="true" x14ac:dyDescent="0.25">
      <c r="A59" s="398" t="str">
        <f ca="true">IF(ISBLANK('Data Summary'!A61),"",'Data Summary'!A61)</f>
        <v/>
      </c>
      <c r="B59" s="135"/>
      <c r="L59" s="135"/>
      <c r="V59" s="135"/>
      <c r="AF59" s="135"/>
      <c r="AP59" s="135"/>
      <c r="AZ59" s="135"/>
      <c r="BJ59" s="135"/>
      <c r="BT59" s="135"/>
      <c r="BU59" s="135"/>
      <c r="CD59" s="135"/>
      <c r="CE59" s="135"/>
      <c r="CN59" s="135"/>
      <c r="CX59" s="135"/>
      <c r="DH59" s="135"/>
      <c r="DR59" s="135"/>
      <c r="EB59" s="135"/>
      <c r="EL59" s="135"/>
      <c r="EV59" s="135"/>
      <c r="FF59" s="135"/>
      <c r="FP59" s="135"/>
      <c r="FZ59" s="135"/>
      <c r="GJ59" s="135"/>
      <c r="GT59" s="135"/>
      <c r="HD59" s="135"/>
      <c r="HN59" s="135"/>
      <c r="HX59" s="135"/>
      <c r="IH59" s="135"/>
      <c r="IR59" s="135"/>
    </row>
    <row xmlns:x14ac="http://schemas.microsoft.com/office/spreadsheetml/2009/9/ac" r="60" s="3" customFormat="true" x14ac:dyDescent="0.25">
      <c r="A60" s="398" t="str">
        <f ca="true">IF(ISBLANK('Data Summary'!A62),"",'Data Summary'!A62)</f>
        <v/>
      </c>
      <c r="B60" s="135"/>
      <c r="L60" s="135"/>
      <c r="V60" s="135"/>
      <c r="AF60" s="135"/>
      <c r="AP60" s="135"/>
      <c r="AZ60" s="135"/>
      <c r="BJ60" s="135"/>
      <c r="BT60" s="135"/>
      <c r="BU60" s="135"/>
      <c r="CD60" s="135"/>
      <c r="CE60" s="135"/>
      <c r="CN60" s="135"/>
      <c r="CX60" s="135"/>
      <c r="DH60" s="135"/>
      <c r="DR60" s="135"/>
      <c r="EB60" s="135"/>
      <c r="EL60" s="135"/>
      <c r="EV60" s="135"/>
      <c r="FF60" s="135"/>
      <c r="FP60" s="135"/>
      <c r="FZ60" s="135"/>
      <c r="GJ60" s="135"/>
      <c r="GT60" s="135"/>
      <c r="HD60" s="135"/>
      <c r="HN60" s="135"/>
      <c r="HX60" s="135"/>
      <c r="IH60" s="135"/>
      <c r="IR60" s="135"/>
    </row>
    <row xmlns:x14ac="http://schemas.microsoft.com/office/spreadsheetml/2009/9/ac" r="61" s="3" customFormat="true" x14ac:dyDescent="0.25">
      <c r="A61" s="398" t="str">
        <f ca="true">IF(ISBLANK('Data Summary'!A63),"",'Data Summary'!A63)</f>
        <v/>
      </c>
      <c r="B61" s="135"/>
      <c r="L61" s="135"/>
      <c r="V61" s="135"/>
      <c r="AF61" s="135"/>
      <c r="AP61" s="135"/>
      <c r="AZ61" s="135"/>
      <c r="BJ61" s="135"/>
      <c r="BT61" s="135"/>
      <c r="BU61" s="135"/>
      <c r="CD61" s="135"/>
      <c r="CE61" s="135"/>
      <c r="CN61" s="135"/>
      <c r="CX61" s="135"/>
      <c r="DH61" s="135"/>
      <c r="DR61" s="135"/>
      <c r="EB61" s="135"/>
      <c r="EL61" s="135"/>
      <c r="EV61" s="135"/>
      <c r="FF61" s="135"/>
      <c r="FP61" s="135"/>
      <c r="FZ61" s="135"/>
      <c r="GJ61" s="135"/>
      <c r="GT61" s="135"/>
      <c r="HD61" s="135"/>
      <c r="HN61" s="135"/>
      <c r="HX61" s="135"/>
      <c r="IH61" s="135"/>
      <c r="IR61" s="135"/>
    </row>
    <row xmlns:x14ac="http://schemas.microsoft.com/office/spreadsheetml/2009/9/ac" r="62" s="3" customFormat="true" x14ac:dyDescent="0.25">
      <c r="A62" s="398" t="str">
        <f ca="true">IF(ISBLANK('Data Summary'!A64),"",'Data Summary'!A64)</f>
        <v/>
      </c>
      <c r="B62" s="135"/>
      <c r="L62" s="135"/>
      <c r="V62" s="135"/>
      <c r="AF62" s="135"/>
      <c r="AP62" s="135"/>
      <c r="AZ62" s="135"/>
      <c r="BJ62" s="135"/>
      <c r="BT62" s="135"/>
      <c r="BU62" s="135"/>
      <c r="CD62" s="135"/>
      <c r="CE62" s="135"/>
      <c r="CN62" s="135"/>
      <c r="CX62" s="135"/>
      <c r="DH62" s="135"/>
      <c r="DR62" s="135"/>
      <c r="EB62" s="135"/>
      <c r="EL62" s="135"/>
      <c r="EV62" s="135"/>
      <c r="FF62" s="135"/>
      <c r="FP62" s="135"/>
      <c r="FZ62" s="135"/>
      <c r="GJ62" s="135"/>
      <c r="GT62" s="135"/>
      <c r="HD62" s="135"/>
      <c r="HN62" s="135"/>
      <c r="HX62" s="135"/>
      <c r="IH62" s="135"/>
      <c r="IR62" s="135"/>
    </row>
    <row xmlns:x14ac="http://schemas.microsoft.com/office/spreadsheetml/2009/9/ac" r="63" s="3" customFormat="true" x14ac:dyDescent="0.25">
      <c r="A63" s="398" t="str">
        <f ca="true">IF(ISBLANK('Data Summary'!A65),"",'Data Summary'!A65)</f>
        <v/>
      </c>
      <c r="B63" s="135"/>
      <c r="L63" s="135"/>
      <c r="V63" s="135"/>
      <c r="AF63" s="135"/>
      <c r="AP63" s="135"/>
      <c r="AZ63" s="135"/>
      <c r="BJ63" s="135"/>
      <c r="BT63" s="135"/>
      <c r="BU63" s="135"/>
      <c r="CD63" s="135"/>
      <c r="CE63" s="135"/>
      <c r="CN63" s="135"/>
      <c r="CX63" s="135"/>
      <c r="DH63" s="135"/>
      <c r="DR63" s="135"/>
      <c r="EB63" s="135"/>
      <c r="EL63" s="135"/>
      <c r="EV63" s="135"/>
      <c r="FF63" s="135"/>
      <c r="FP63" s="135"/>
      <c r="FZ63" s="135"/>
      <c r="GJ63" s="135"/>
      <c r="GT63" s="135"/>
      <c r="HD63" s="135"/>
      <c r="HN63" s="135"/>
      <c r="HX63" s="135"/>
      <c r="IH63" s="135"/>
      <c r="IR63" s="135"/>
    </row>
    <row xmlns:x14ac="http://schemas.microsoft.com/office/spreadsheetml/2009/9/ac" r="64" s="3" customFormat="true" x14ac:dyDescent="0.25">
      <c r="A64" s="398" t="str">
        <f ca="true">IF(ISBLANK('Data Summary'!A66),"",'Data Summary'!A66)</f>
        <v/>
      </c>
      <c r="B64" s="135"/>
      <c r="L64" s="135"/>
      <c r="V64" s="135"/>
      <c r="AF64" s="135"/>
      <c r="AP64" s="135"/>
      <c r="AZ64" s="135"/>
      <c r="BJ64" s="135"/>
      <c r="BT64" s="135"/>
      <c r="BU64" s="135"/>
      <c r="CD64" s="135"/>
      <c r="CE64" s="135"/>
      <c r="CN64" s="135"/>
      <c r="CX64" s="135"/>
      <c r="DH64" s="135"/>
      <c r="DR64" s="135"/>
      <c r="EB64" s="135"/>
      <c r="EL64" s="135"/>
      <c r="EV64" s="135"/>
      <c r="FF64" s="135"/>
      <c r="FP64" s="135"/>
      <c r="FZ64" s="135"/>
      <c r="GJ64" s="135"/>
      <c r="GT64" s="135"/>
      <c r="HD64" s="135"/>
      <c r="HN64" s="135"/>
      <c r="HX64" s="135"/>
      <c r="IH64" s="135"/>
      <c r="IR64" s="135"/>
    </row>
    <row xmlns:x14ac="http://schemas.microsoft.com/office/spreadsheetml/2009/9/ac" r="65" s="3" customFormat="true" x14ac:dyDescent="0.25">
      <c r="A65" s="398" t="str">
        <f ca="true">IF(ISBLANK('Data Summary'!A67),"",'Data Summary'!A67)</f>
        <v/>
      </c>
      <c r="B65" s="135"/>
      <c r="L65" s="135"/>
      <c r="V65" s="135"/>
      <c r="AF65" s="135"/>
      <c r="AP65" s="135"/>
      <c r="AZ65" s="135"/>
      <c r="BJ65" s="135"/>
      <c r="BT65" s="135"/>
      <c r="BU65" s="135"/>
      <c r="CD65" s="135"/>
      <c r="CE65" s="135"/>
      <c r="CN65" s="135"/>
      <c r="CX65" s="135"/>
      <c r="DH65" s="135"/>
      <c r="DR65" s="135"/>
      <c r="EB65" s="135"/>
      <c r="EL65" s="135"/>
      <c r="EV65" s="135"/>
      <c r="FF65" s="135"/>
      <c r="FP65" s="135"/>
      <c r="FZ65" s="135"/>
      <c r="GJ65" s="135"/>
      <c r="GT65" s="135"/>
      <c r="HD65" s="135"/>
      <c r="HN65" s="135"/>
      <c r="HX65" s="135"/>
      <c r="IH65" s="135"/>
      <c r="IR65" s="135"/>
    </row>
    <row xmlns:x14ac="http://schemas.microsoft.com/office/spreadsheetml/2009/9/ac" r="66" s="3" customFormat="true" x14ac:dyDescent="0.25">
      <c r="A66" s="398" t="str">
        <f ca="true">IF(ISBLANK('Data Summary'!A68),"",'Data Summary'!A68)</f>
        <v/>
      </c>
      <c r="B66" s="135"/>
      <c r="L66" s="135"/>
      <c r="V66" s="135"/>
      <c r="AF66" s="135"/>
      <c r="AP66" s="135"/>
      <c r="AZ66" s="135"/>
      <c r="BJ66" s="135"/>
      <c r="BT66" s="135"/>
      <c r="BU66" s="135"/>
      <c r="CD66" s="135"/>
      <c r="CE66" s="135"/>
      <c r="CN66" s="135"/>
      <c r="CX66" s="135"/>
      <c r="DH66" s="135"/>
      <c r="DR66" s="135"/>
      <c r="EB66" s="135"/>
      <c r="EL66" s="135"/>
      <c r="EV66" s="135"/>
      <c r="FF66" s="135"/>
      <c r="FP66" s="135"/>
      <c r="FZ66" s="135"/>
      <c r="GJ66" s="135"/>
      <c r="GT66" s="135"/>
      <c r="HD66" s="135"/>
      <c r="HN66" s="135"/>
      <c r="HX66" s="135"/>
      <c r="IH66" s="135"/>
      <c r="IR66" s="135"/>
    </row>
    <row xmlns:x14ac="http://schemas.microsoft.com/office/spreadsheetml/2009/9/ac" r="67" s="3" customFormat="true" x14ac:dyDescent="0.25">
      <c r="A67" s="398" t="str">
        <f ca="true">IF(ISBLANK('Data Summary'!A69),"",'Data Summary'!A69)</f>
        <v/>
      </c>
      <c r="B67" s="135"/>
      <c r="L67" s="135"/>
      <c r="V67" s="135"/>
      <c r="AF67" s="135"/>
      <c r="AP67" s="135"/>
      <c r="AZ67" s="135"/>
      <c r="BJ67" s="135"/>
      <c r="BT67" s="135"/>
      <c r="BU67" s="135"/>
      <c r="CD67" s="135"/>
      <c r="CE67" s="135"/>
      <c r="CN67" s="135"/>
      <c r="CX67" s="135"/>
      <c r="DH67" s="135"/>
      <c r="DR67" s="135"/>
      <c r="EB67" s="135"/>
      <c r="EL67" s="135"/>
      <c r="EV67" s="135"/>
      <c r="FF67" s="135"/>
      <c r="FP67" s="135"/>
      <c r="FZ67" s="135"/>
      <c r="GJ67" s="135"/>
      <c r="GT67" s="135"/>
      <c r="HD67" s="135"/>
      <c r="HN67" s="135"/>
      <c r="HX67" s="135"/>
      <c r="IH67" s="135"/>
      <c r="IR67" s="135"/>
    </row>
    <row xmlns:x14ac="http://schemas.microsoft.com/office/spreadsheetml/2009/9/ac" r="68" s="3" customFormat="true" x14ac:dyDescent="0.25">
      <c r="A68" s="398" t="str">
        <f ca="true">IF(ISBLANK('Data Summary'!A70),"",'Data Summary'!A70)</f>
        <v/>
      </c>
      <c r="B68" s="135"/>
      <c r="L68" s="135"/>
      <c r="V68" s="135"/>
      <c r="AF68" s="135"/>
      <c r="AP68" s="135"/>
      <c r="AZ68" s="135"/>
      <c r="BJ68" s="135"/>
      <c r="BT68" s="135"/>
      <c r="BU68" s="135"/>
      <c r="CD68" s="135"/>
      <c r="CE68" s="135"/>
      <c r="CN68" s="135"/>
      <c r="CX68" s="135"/>
      <c r="DH68" s="135"/>
      <c r="DR68" s="135"/>
      <c r="EB68" s="135"/>
      <c r="EL68" s="135"/>
      <c r="EV68" s="135"/>
      <c r="FF68" s="135"/>
      <c r="FP68" s="135"/>
      <c r="FZ68" s="135"/>
      <c r="GJ68" s="135"/>
      <c r="GT68" s="135"/>
      <c r="HD68" s="135"/>
      <c r="HN68" s="135"/>
      <c r="HX68" s="135"/>
      <c r="IH68" s="135"/>
      <c r="IR68" s="135"/>
    </row>
    <row xmlns:x14ac="http://schemas.microsoft.com/office/spreadsheetml/2009/9/ac" r="69" s="3" customFormat="true" x14ac:dyDescent="0.25">
      <c r="A69" s="398" t="str">
        <f ca="true">IF(ISBLANK('Data Summary'!A71),"",'Data Summary'!A71)</f>
        <v/>
      </c>
      <c r="B69" s="135"/>
      <c r="L69" s="135"/>
      <c r="V69" s="135"/>
      <c r="AF69" s="135"/>
      <c r="AP69" s="135"/>
      <c r="AZ69" s="135"/>
      <c r="BJ69" s="135"/>
      <c r="BT69" s="135"/>
      <c r="BU69" s="135"/>
      <c r="CD69" s="135"/>
      <c r="CE69" s="135"/>
      <c r="CN69" s="135"/>
      <c r="CX69" s="135"/>
      <c r="DH69" s="135"/>
      <c r="DR69" s="135"/>
      <c r="EB69" s="135"/>
      <c r="EL69" s="135"/>
      <c r="EV69" s="135"/>
      <c r="FF69" s="135"/>
      <c r="FP69" s="135"/>
      <c r="FZ69" s="135"/>
      <c r="GJ69" s="135"/>
      <c r="GT69" s="135"/>
      <c r="HD69" s="135"/>
      <c r="HN69" s="135"/>
      <c r="HX69" s="135"/>
      <c r="IH69" s="135"/>
      <c r="IR69" s="135"/>
    </row>
    <row xmlns:x14ac="http://schemas.microsoft.com/office/spreadsheetml/2009/9/ac" r="70" s="3" customFormat="true" x14ac:dyDescent="0.25">
      <c r="A70" s="398" t="str">
        <f ca="true">IF(ISBLANK('Data Summary'!A72),"",'Data Summary'!A72)</f>
        <v/>
      </c>
      <c r="B70" s="135"/>
      <c r="L70" s="135"/>
      <c r="V70" s="135"/>
      <c r="AF70" s="135"/>
      <c r="AP70" s="135"/>
      <c r="AZ70" s="135"/>
      <c r="BJ70" s="135"/>
      <c r="BT70" s="135"/>
      <c r="BU70" s="135"/>
      <c r="CD70" s="135"/>
      <c r="CE70" s="135"/>
      <c r="CN70" s="135"/>
      <c r="CX70" s="135"/>
      <c r="DH70" s="135"/>
      <c r="DR70" s="135"/>
      <c r="EB70" s="135"/>
      <c r="EL70" s="135"/>
      <c r="EV70" s="135"/>
      <c r="FF70" s="135"/>
      <c r="FP70" s="135"/>
      <c r="FZ70" s="135"/>
      <c r="GJ70" s="135"/>
      <c r="GT70" s="135"/>
      <c r="HD70" s="135"/>
      <c r="HN70" s="135"/>
      <c r="HX70" s="135"/>
      <c r="IH70" s="135"/>
      <c r="IR70" s="135"/>
    </row>
    <row xmlns:x14ac="http://schemas.microsoft.com/office/spreadsheetml/2009/9/ac" r="71" s="3" customFormat="true" x14ac:dyDescent="0.25">
      <c r="A71" s="398" t="str">
        <f ca="true">IF(ISBLANK('Data Summary'!A73),"",'Data Summary'!A73)</f>
        <v/>
      </c>
      <c r="B71" s="135"/>
      <c r="L71" s="135"/>
      <c r="V71" s="135"/>
      <c r="AF71" s="135"/>
      <c r="AP71" s="135"/>
      <c r="AZ71" s="135"/>
      <c r="BJ71" s="135"/>
      <c r="BT71" s="135"/>
      <c r="BU71" s="135"/>
      <c r="CD71" s="135"/>
      <c r="CE71" s="135"/>
      <c r="CN71" s="135"/>
      <c r="CX71" s="135"/>
      <c r="DH71" s="135"/>
      <c r="DR71" s="135"/>
      <c r="EB71" s="135"/>
      <c r="EL71" s="135"/>
      <c r="EV71" s="135"/>
      <c r="FF71" s="135"/>
      <c r="FP71" s="135"/>
      <c r="FZ71" s="135"/>
      <c r="GJ71" s="135"/>
      <c r="GT71" s="135"/>
      <c r="HD71" s="135"/>
      <c r="HN71" s="135"/>
      <c r="HX71" s="135"/>
      <c r="IH71" s="135"/>
      <c r="IR71" s="135"/>
    </row>
    <row xmlns:x14ac="http://schemas.microsoft.com/office/spreadsheetml/2009/9/ac" r="72" s="3" customFormat="true" x14ac:dyDescent="0.25">
      <c r="A72" s="398" t="str">
        <f ca="true">IF(ISBLANK('Data Summary'!A74),"",'Data Summary'!A74)</f>
        <v/>
      </c>
      <c r="B72" s="135"/>
      <c r="L72" s="135"/>
      <c r="V72" s="135"/>
      <c r="AF72" s="135"/>
      <c r="AP72" s="135"/>
      <c r="AZ72" s="135"/>
      <c r="BJ72" s="135"/>
      <c r="BT72" s="135"/>
      <c r="BU72" s="135"/>
      <c r="CD72" s="135"/>
      <c r="CE72" s="135"/>
      <c r="CN72" s="135"/>
      <c r="CX72" s="135"/>
      <c r="DH72" s="135"/>
      <c r="DR72" s="135"/>
      <c r="EB72" s="135"/>
      <c r="EL72" s="135"/>
      <c r="EV72" s="135"/>
      <c r="FF72" s="135"/>
      <c r="FP72" s="135"/>
      <c r="FZ72" s="135"/>
      <c r="GJ72" s="135"/>
      <c r="GT72" s="135"/>
      <c r="HD72" s="135"/>
      <c r="HN72" s="135"/>
      <c r="HX72" s="135"/>
      <c r="IH72" s="135"/>
      <c r="IR72" s="135"/>
    </row>
    <row xmlns:x14ac="http://schemas.microsoft.com/office/spreadsheetml/2009/9/ac" r="73" s="3" customFormat="true" x14ac:dyDescent="0.25">
      <c r="A73" s="398" t="str">
        <f ca="true">IF(ISBLANK('Data Summary'!A75),"",'Data Summary'!A75)</f>
        <v/>
      </c>
      <c r="B73" s="135"/>
      <c r="L73" s="135"/>
      <c r="V73" s="135"/>
      <c r="AF73" s="135"/>
      <c r="AP73" s="135"/>
      <c r="AZ73" s="135"/>
      <c r="BJ73" s="135"/>
      <c r="BT73" s="135"/>
      <c r="BU73" s="135"/>
      <c r="CD73" s="135"/>
      <c r="CE73" s="135"/>
      <c r="CN73" s="135"/>
      <c r="CX73" s="135"/>
      <c r="DH73" s="135"/>
      <c r="DR73" s="135"/>
      <c r="EB73" s="135"/>
      <c r="EL73" s="135"/>
      <c r="EV73" s="135"/>
      <c r="FF73" s="135"/>
      <c r="FP73" s="135"/>
      <c r="FZ73" s="135"/>
      <c r="GJ73" s="135"/>
      <c r="GT73" s="135"/>
      <c r="HD73" s="135"/>
      <c r="HN73" s="135"/>
      <c r="HX73" s="135"/>
      <c r="IH73" s="135"/>
      <c r="IR73" s="135"/>
    </row>
    <row xmlns:x14ac="http://schemas.microsoft.com/office/spreadsheetml/2009/9/ac" r="74" s="3" customFormat="true" x14ac:dyDescent="0.25">
      <c r="A74" s="398" t="str">
        <f ca="true">IF(ISBLANK('Data Summary'!A76),"",'Data Summary'!A76)</f>
        <v/>
      </c>
      <c r="B74" s="135"/>
      <c r="L74" s="135"/>
      <c r="V74" s="135"/>
      <c r="AF74" s="135"/>
      <c r="AP74" s="135"/>
      <c r="AZ74" s="135"/>
      <c r="BJ74" s="135"/>
      <c r="BT74" s="135"/>
      <c r="BU74" s="135"/>
      <c r="CD74" s="135"/>
      <c r="CE74" s="135"/>
      <c r="CN74" s="135"/>
      <c r="CX74" s="135"/>
      <c r="DH74" s="135"/>
      <c r="DR74" s="135"/>
      <c r="EB74" s="135"/>
      <c r="EL74" s="135"/>
      <c r="EV74" s="135"/>
      <c r="FF74" s="135"/>
      <c r="FP74" s="135"/>
      <c r="FZ74" s="135"/>
      <c r="GJ74" s="135"/>
      <c r="GT74" s="135"/>
      <c r="HD74" s="135"/>
      <c r="HN74" s="135"/>
      <c r="HX74" s="135"/>
      <c r="IH74" s="135"/>
      <c r="IR74" s="135"/>
    </row>
    <row xmlns:x14ac="http://schemas.microsoft.com/office/spreadsheetml/2009/9/ac" r="75" s="3" customFormat="true" x14ac:dyDescent="0.25">
      <c r="A75" s="398" t="str">
        <f ca="true">IF(ISBLANK('Data Summary'!A77),"",'Data Summary'!A77)</f>
        <v/>
      </c>
      <c r="B75" s="135"/>
      <c r="L75" s="135"/>
      <c r="V75" s="135"/>
      <c r="AF75" s="135"/>
      <c r="AP75" s="135"/>
      <c r="AZ75" s="135"/>
      <c r="BJ75" s="135"/>
      <c r="BT75" s="135"/>
      <c r="BU75" s="135"/>
      <c r="CD75" s="135"/>
      <c r="CE75" s="135"/>
      <c r="CN75" s="135"/>
      <c r="CX75" s="135"/>
      <c r="DH75" s="135"/>
      <c r="DR75" s="135"/>
      <c r="EB75" s="135"/>
      <c r="EL75" s="135"/>
      <c r="EV75" s="135"/>
      <c r="FF75" s="135"/>
      <c r="FP75" s="135"/>
      <c r="FZ75" s="135"/>
      <c r="GJ75" s="135"/>
      <c r="GT75" s="135"/>
      <c r="HD75" s="135"/>
      <c r="HN75" s="135"/>
      <c r="HX75" s="135"/>
      <c r="IH75" s="135"/>
      <c r="IR75" s="135"/>
    </row>
    <row xmlns:x14ac="http://schemas.microsoft.com/office/spreadsheetml/2009/9/ac" r="76" s="3" customFormat="true" x14ac:dyDescent="0.25">
      <c r="A76" s="398" t="str">
        <f ca="true">IF(ISBLANK('Data Summary'!A78),"",'Data Summary'!A78)</f>
        <v/>
      </c>
      <c r="B76" s="135"/>
      <c r="L76" s="135"/>
      <c r="V76" s="135"/>
      <c r="AF76" s="135"/>
      <c r="AP76" s="135"/>
      <c r="AZ76" s="135"/>
      <c r="BJ76" s="135"/>
      <c r="BT76" s="135"/>
      <c r="BU76" s="135"/>
      <c r="CD76" s="135"/>
      <c r="CE76" s="135"/>
      <c r="CN76" s="135"/>
      <c r="CX76" s="135"/>
      <c r="DH76" s="135"/>
      <c r="DR76" s="135"/>
      <c r="EB76" s="135"/>
      <c r="EL76" s="135"/>
      <c r="EV76" s="135"/>
      <c r="FF76" s="135"/>
      <c r="FP76" s="135"/>
      <c r="FZ76" s="135"/>
      <c r="GJ76" s="135"/>
      <c r="GT76" s="135"/>
      <c r="HD76" s="135"/>
      <c r="HN76" s="135"/>
      <c r="HX76" s="135"/>
      <c r="IH76" s="135"/>
      <c r="IR76" s="135"/>
    </row>
    <row xmlns:x14ac="http://schemas.microsoft.com/office/spreadsheetml/2009/9/ac" r="77" s="3" customFormat="true" x14ac:dyDescent="0.25">
      <c r="A77" s="398" t="str">
        <f ca="true">IF(ISBLANK('Data Summary'!A79),"",'Data Summary'!A79)</f>
        <v/>
      </c>
      <c r="B77" s="135"/>
      <c r="L77" s="135"/>
      <c r="V77" s="135"/>
      <c r="AF77" s="135"/>
      <c r="AP77" s="135"/>
      <c r="AZ77" s="135"/>
      <c r="BJ77" s="135"/>
      <c r="BT77" s="135"/>
      <c r="BU77" s="135"/>
      <c r="CD77" s="135"/>
      <c r="CE77" s="135"/>
      <c r="CN77" s="135"/>
      <c r="CX77" s="135"/>
      <c r="DH77" s="135"/>
      <c r="DR77" s="135"/>
      <c r="EB77" s="135"/>
      <c r="EL77" s="135"/>
      <c r="EV77" s="135"/>
      <c r="FF77" s="135"/>
      <c r="FP77" s="135"/>
      <c r="FZ77" s="135"/>
      <c r="GJ77" s="135"/>
      <c r="GT77" s="135"/>
      <c r="HD77" s="135"/>
      <c r="HN77" s="135"/>
      <c r="HX77" s="135"/>
      <c r="IH77" s="135"/>
      <c r="IR77" s="135"/>
    </row>
    <row xmlns:x14ac="http://schemas.microsoft.com/office/spreadsheetml/2009/9/ac" r="78" s="3" customFormat="true" x14ac:dyDescent="0.25">
      <c r="A78" s="398" t="str">
        <f ca="true">IF(ISBLANK('Data Summary'!A80),"",'Data Summary'!A80)</f>
        <v/>
      </c>
      <c r="B78" s="135"/>
      <c r="L78" s="135"/>
      <c r="V78" s="135"/>
      <c r="AF78" s="135"/>
      <c r="AP78" s="135"/>
      <c r="AZ78" s="135"/>
      <c r="BJ78" s="135"/>
      <c r="BT78" s="135"/>
      <c r="BU78" s="135"/>
      <c r="CD78" s="135"/>
      <c r="CE78" s="135"/>
      <c r="CN78" s="135"/>
      <c r="CX78" s="135"/>
      <c r="DH78" s="135"/>
      <c r="DR78" s="135"/>
      <c r="EB78" s="135"/>
      <c r="EL78" s="135"/>
      <c r="EV78" s="135"/>
      <c r="FF78" s="135"/>
      <c r="FP78" s="135"/>
      <c r="FZ78" s="135"/>
      <c r="GJ78" s="135"/>
      <c r="GT78" s="135"/>
      <c r="HD78" s="135"/>
      <c r="HN78" s="135"/>
      <c r="HX78" s="135"/>
      <c r="IH78" s="135"/>
      <c r="IR78" s="135"/>
    </row>
    <row xmlns:x14ac="http://schemas.microsoft.com/office/spreadsheetml/2009/9/ac" r="79" s="3" customFormat="true" x14ac:dyDescent="0.25">
      <c r="A79" s="398" t="str">
        <f ca="true">IF(ISBLANK('Data Summary'!A81),"",'Data Summary'!A81)</f>
        <v/>
      </c>
      <c r="B79" s="135"/>
      <c r="L79" s="135"/>
      <c r="V79" s="135"/>
      <c r="AF79" s="135"/>
      <c r="AP79" s="135"/>
      <c r="AZ79" s="135"/>
      <c r="BJ79" s="135"/>
      <c r="BT79" s="135"/>
      <c r="BU79" s="135"/>
      <c r="CD79" s="135"/>
      <c r="CE79" s="135"/>
      <c r="CN79" s="135"/>
      <c r="CX79" s="135"/>
      <c r="DH79" s="135"/>
      <c r="DR79" s="135"/>
      <c r="EB79" s="135"/>
      <c r="EL79" s="135"/>
      <c r="EV79" s="135"/>
      <c r="FF79" s="135"/>
      <c r="FP79" s="135"/>
      <c r="FZ79" s="135"/>
      <c r="GJ79" s="135"/>
      <c r="GT79" s="135"/>
      <c r="HD79" s="135"/>
      <c r="HN79" s="135"/>
      <c r="HX79" s="135"/>
      <c r="IH79" s="135"/>
      <c r="IR79" s="135"/>
    </row>
    <row xmlns:x14ac="http://schemas.microsoft.com/office/spreadsheetml/2009/9/ac" r="80" s="3" customFormat="true" x14ac:dyDescent="0.25">
      <c r="A80" s="398" t="str">
        <f ca="true">IF(ISBLANK('Data Summary'!A82),"",'Data Summary'!A82)</f>
        <v/>
      </c>
      <c r="B80" s="135"/>
      <c r="L80" s="135"/>
      <c r="V80" s="135"/>
      <c r="AF80" s="135"/>
      <c r="AP80" s="135"/>
      <c r="AZ80" s="135"/>
      <c r="BJ80" s="135"/>
      <c r="BT80" s="135"/>
      <c r="BU80" s="135"/>
      <c r="CD80" s="135"/>
      <c r="CE80" s="135"/>
      <c r="CN80" s="135"/>
      <c r="CX80" s="135"/>
      <c r="DH80" s="135"/>
      <c r="DR80" s="135"/>
      <c r="EB80" s="135"/>
      <c r="EL80" s="135"/>
      <c r="EV80" s="135"/>
      <c r="FF80" s="135"/>
      <c r="FP80" s="135"/>
      <c r="FZ80" s="135"/>
      <c r="GJ80" s="135"/>
      <c r="GT80" s="135"/>
      <c r="HD80" s="135"/>
      <c r="HN80" s="135"/>
      <c r="HX80" s="135"/>
      <c r="IH80" s="135"/>
      <c r="IR80" s="135"/>
    </row>
    <row xmlns:x14ac="http://schemas.microsoft.com/office/spreadsheetml/2009/9/ac" r="81" s="3" customFormat="true" x14ac:dyDescent="0.25">
      <c r="A81" s="398" t="str">
        <f ca="true">IF(ISBLANK('Data Summary'!A83),"",'Data Summary'!A83)</f>
        <v/>
      </c>
      <c r="B81" s="135"/>
      <c r="L81" s="135"/>
      <c r="V81" s="135"/>
      <c r="AF81" s="135"/>
      <c r="AP81" s="135"/>
      <c r="AZ81" s="135"/>
      <c r="BJ81" s="135"/>
      <c r="BT81" s="135"/>
      <c r="BU81" s="135"/>
      <c r="CD81" s="135"/>
      <c r="CE81" s="135"/>
      <c r="CN81" s="135"/>
      <c r="CX81" s="135"/>
      <c r="DH81" s="135"/>
      <c r="DR81" s="135"/>
      <c r="EB81" s="135"/>
      <c r="EL81" s="135"/>
      <c r="EV81" s="135"/>
      <c r="FF81" s="135"/>
      <c r="FP81" s="135"/>
      <c r="FZ81" s="135"/>
      <c r="GJ81" s="135"/>
      <c r="GT81" s="135"/>
      <c r="HD81" s="135"/>
      <c r="HN81" s="135"/>
      <c r="HX81" s="135"/>
      <c r="IH81" s="135"/>
      <c r="IR81" s="135"/>
    </row>
    <row xmlns:x14ac="http://schemas.microsoft.com/office/spreadsheetml/2009/9/ac" r="82" s="3" customFormat="true" x14ac:dyDescent="0.25">
      <c r="A82" s="398" t="str">
        <f ca="true">IF(ISBLANK('Data Summary'!A84),"",'Data Summary'!A84)</f>
        <v/>
      </c>
      <c r="B82" s="135"/>
      <c r="L82" s="135"/>
      <c r="V82" s="135"/>
      <c r="AF82" s="135"/>
      <c r="AP82" s="135"/>
      <c r="AZ82" s="135"/>
      <c r="BJ82" s="135"/>
      <c r="BT82" s="135"/>
      <c r="BU82" s="135"/>
      <c r="CD82" s="135"/>
      <c r="CE82" s="135"/>
      <c r="CN82" s="135"/>
      <c r="CX82" s="135"/>
      <c r="DH82" s="135"/>
      <c r="DR82" s="135"/>
      <c r="EB82" s="135"/>
      <c r="EL82" s="135"/>
      <c r="EV82" s="135"/>
      <c r="FF82" s="135"/>
      <c r="FP82" s="135"/>
      <c r="FZ82" s="135"/>
      <c r="GJ82" s="135"/>
      <c r="GT82" s="135"/>
      <c r="HD82" s="135"/>
      <c r="HN82" s="135"/>
      <c r="HX82" s="135"/>
      <c r="IH82" s="135"/>
      <c r="IR82" s="135"/>
    </row>
    <row xmlns:x14ac="http://schemas.microsoft.com/office/spreadsheetml/2009/9/ac" r="83" s="3" customFormat="true" x14ac:dyDescent="0.25">
      <c r="A83" s="398" t="str">
        <f ca="true">IF(ISBLANK('Data Summary'!A85),"",'Data Summary'!A85)</f>
        <v/>
      </c>
      <c r="B83" s="135"/>
      <c r="L83" s="135"/>
      <c r="V83" s="135"/>
      <c r="AF83" s="135"/>
      <c r="AP83" s="135"/>
      <c r="AZ83" s="135"/>
      <c r="BJ83" s="135"/>
      <c r="BT83" s="135"/>
      <c r="BU83" s="135"/>
      <c r="CD83" s="135"/>
      <c r="CE83" s="135"/>
      <c r="CN83" s="135"/>
      <c r="CX83" s="135"/>
      <c r="DH83" s="135"/>
      <c r="DR83" s="135"/>
      <c r="EB83" s="135"/>
      <c r="EL83" s="135"/>
      <c r="EV83" s="135"/>
      <c r="FF83" s="135"/>
      <c r="FP83" s="135"/>
      <c r="FZ83" s="135"/>
      <c r="GJ83" s="135"/>
      <c r="GT83" s="135"/>
      <c r="HD83" s="135"/>
      <c r="HN83" s="135"/>
      <c r="HX83" s="135"/>
      <c r="IH83" s="135"/>
      <c r="IR83" s="135"/>
    </row>
    <row xmlns:x14ac="http://schemas.microsoft.com/office/spreadsheetml/2009/9/ac" r="84" s="3" customFormat="true" x14ac:dyDescent="0.25">
      <c r="A84" s="398" t="str">
        <f ca="true">IF(ISBLANK('Data Summary'!A86),"",'Data Summary'!A86)</f>
        <v/>
      </c>
      <c r="B84" s="135"/>
      <c r="L84" s="135"/>
      <c r="V84" s="135"/>
      <c r="AF84" s="135"/>
      <c r="AP84" s="135"/>
      <c r="AZ84" s="135"/>
      <c r="BJ84" s="135"/>
      <c r="BT84" s="135"/>
      <c r="BU84" s="135"/>
      <c r="CD84" s="135"/>
      <c r="CE84" s="135"/>
      <c r="CN84" s="135"/>
      <c r="CX84" s="135"/>
      <c r="DH84" s="135"/>
      <c r="DR84" s="135"/>
      <c r="EB84" s="135"/>
      <c r="EL84" s="135"/>
      <c r="EV84" s="135"/>
      <c r="FF84" s="135"/>
      <c r="FP84" s="135"/>
      <c r="FZ84" s="135"/>
      <c r="GJ84" s="135"/>
      <c r="GT84" s="135"/>
      <c r="HD84" s="135"/>
      <c r="HN84" s="135"/>
      <c r="HX84" s="135"/>
      <c r="IH84" s="135"/>
      <c r="IR84" s="135"/>
    </row>
    <row xmlns:x14ac="http://schemas.microsoft.com/office/spreadsheetml/2009/9/ac" r="85" s="3" customFormat="true" x14ac:dyDescent="0.25">
      <c r="A85" s="398" t="str">
        <f ca="true">IF(ISBLANK('Data Summary'!A87),"",'Data Summary'!A87)</f>
        <v/>
      </c>
      <c r="B85" s="135"/>
      <c r="L85" s="135"/>
      <c r="V85" s="135"/>
      <c r="AF85" s="135"/>
      <c r="AP85" s="135"/>
      <c r="AZ85" s="135"/>
      <c r="BJ85" s="135"/>
      <c r="BT85" s="135"/>
      <c r="BU85" s="135"/>
      <c r="CD85" s="135"/>
      <c r="CE85" s="135"/>
      <c r="CN85" s="135"/>
      <c r="CX85" s="135"/>
      <c r="DH85" s="135"/>
      <c r="DR85" s="135"/>
      <c r="EB85" s="135"/>
      <c r="EL85" s="135"/>
      <c r="EV85" s="135"/>
      <c r="FF85" s="135"/>
      <c r="FP85" s="135"/>
      <c r="FZ85" s="135"/>
      <c r="GJ85" s="135"/>
      <c r="GT85" s="135"/>
      <c r="HD85" s="135"/>
      <c r="HN85" s="135"/>
      <c r="HX85" s="135"/>
      <c r="IH85" s="135"/>
      <c r="IR85" s="135"/>
    </row>
    <row xmlns:x14ac="http://schemas.microsoft.com/office/spreadsheetml/2009/9/ac" r="86" s="3" customFormat="true" x14ac:dyDescent="0.25">
      <c r="A86" s="398" t="str">
        <f ca="true">IF(ISBLANK('Data Summary'!A88),"",'Data Summary'!A88)</f>
        <v/>
      </c>
      <c r="B86" s="135"/>
      <c r="L86" s="135"/>
      <c r="V86" s="135"/>
      <c r="AF86" s="135"/>
      <c r="AP86" s="135"/>
      <c r="AZ86" s="135"/>
      <c r="BJ86" s="135"/>
      <c r="BT86" s="135"/>
      <c r="BU86" s="135"/>
      <c r="CD86" s="135"/>
      <c r="CE86" s="135"/>
      <c r="CN86" s="135"/>
      <c r="CX86" s="135"/>
      <c r="DH86" s="135"/>
      <c r="DR86" s="135"/>
      <c r="EB86" s="135"/>
      <c r="EL86" s="135"/>
      <c r="EV86" s="135"/>
      <c r="FF86" s="135"/>
      <c r="FP86" s="135"/>
      <c r="FZ86" s="135"/>
      <c r="GJ86" s="135"/>
      <c r="GT86" s="135"/>
      <c r="HD86" s="135"/>
      <c r="HN86" s="135"/>
      <c r="HX86" s="135"/>
      <c r="IH86" s="135"/>
      <c r="IR86" s="135"/>
    </row>
    <row xmlns:x14ac="http://schemas.microsoft.com/office/spreadsheetml/2009/9/ac" r="87" s="3" customFormat="true" x14ac:dyDescent="0.25">
      <c r="A87" s="398" t="str">
        <f ca="true">IF(ISBLANK('Data Summary'!A89),"",'Data Summary'!A89)</f>
        <v/>
      </c>
      <c r="B87" s="135"/>
      <c r="L87" s="135"/>
      <c r="V87" s="135"/>
      <c r="AF87" s="135"/>
      <c r="AP87" s="135"/>
      <c r="AZ87" s="135"/>
      <c r="BJ87" s="135"/>
      <c r="BT87" s="135"/>
      <c r="BU87" s="135"/>
      <c r="CD87" s="135"/>
      <c r="CE87" s="135"/>
      <c r="CN87" s="135"/>
      <c r="CX87" s="135"/>
      <c r="DH87" s="135"/>
      <c r="DR87" s="135"/>
      <c r="EB87" s="135"/>
      <c r="EL87" s="135"/>
      <c r="EV87" s="135"/>
      <c r="FF87" s="135"/>
      <c r="FP87" s="135"/>
      <c r="FZ87" s="135"/>
      <c r="GJ87" s="135"/>
      <c r="GT87" s="135"/>
      <c r="HD87" s="135"/>
      <c r="HN87" s="135"/>
      <c r="HX87" s="135"/>
      <c r="IH87" s="135"/>
      <c r="IR87" s="135"/>
    </row>
    <row xmlns:x14ac="http://schemas.microsoft.com/office/spreadsheetml/2009/9/ac" r="88" s="3" customFormat="true" x14ac:dyDescent="0.25">
      <c r="A88" s="398" t="str">
        <f ca="true">IF(ISBLANK('Data Summary'!A90),"",'Data Summary'!A90)</f>
        <v/>
      </c>
      <c r="B88" s="135"/>
      <c r="L88" s="135"/>
      <c r="V88" s="135"/>
      <c r="AF88" s="135"/>
      <c r="AP88" s="135"/>
      <c r="AZ88" s="135"/>
      <c r="BJ88" s="135"/>
      <c r="BT88" s="135"/>
      <c r="BU88" s="135"/>
      <c r="CD88" s="135"/>
      <c r="CE88" s="135"/>
      <c r="CN88" s="135"/>
      <c r="CX88" s="135"/>
      <c r="DH88" s="135"/>
      <c r="DR88" s="135"/>
      <c r="EB88" s="135"/>
      <c r="EL88" s="135"/>
      <c r="EV88" s="135"/>
      <c r="FF88" s="135"/>
      <c r="FP88" s="135"/>
      <c r="FZ88" s="135"/>
      <c r="GJ88" s="135"/>
      <c r="GT88" s="135"/>
      <c r="HD88" s="135"/>
      <c r="HN88" s="135"/>
      <c r="HX88" s="135"/>
      <c r="IH88" s="135"/>
      <c r="IR88" s="135"/>
    </row>
    <row xmlns:x14ac="http://schemas.microsoft.com/office/spreadsheetml/2009/9/ac" r="89" s="3" customFormat="true" x14ac:dyDescent="0.25">
      <c r="A89" s="398" t="str">
        <f ca="true">IF(ISBLANK('Data Summary'!A91),"",'Data Summary'!A91)</f>
        <v/>
      </c>
      <c r="B89" s="135"/>
      <c r="L89" s="135"/>
      <c r="V89" s="135"/>
      <c r="AF89" s="135"/>
      <c r="AP89" s="135"/>
      <c r="AZ89" s="135"/>
      <c r="BJ89" s="135"/>
      <c r="BT89" s="135"/>
      <c r="BU89" s="135"/>
      <c r="CD89" s="135"/>
      <c r="CE89" s="135"/>
      <c r="CN89" s="135"/>
      <c r="CX89" s="135"/>
      <c r="DH89" s="135"/>
      <c r="DR89" s="135"/>
      <c r="EB89" s="135"/>
      <c r="EL89" s="135"/>
      <c r="EV89" s="135"/>
      <c r="FF89" s="135"/>
      <c r="FP89" s="135"/>
      <c r="FZ89" s="135"/>
      <c r="GJ89" s="135"/>
      <c r="GT89" s="135"/>
      <c r="HD89" s="135"/>
      <c r="HN89" s="135"/>
      <c r="HX89" s="135"/>
      <c r="IH89" s="135"/>
      <c r="IR89" s="135"/>
    </row>
    <row xmlns:x14ac="http://schemas.microsoft.com/office/spreadsheetml/2009/9/ac" r="90" s="3" customFormat="true" x14ac:dyDescent="0.25">
      <c r="A90" s="398" t="str">
        <f ca="true">IF(ISBLANK('Data Summary'!A92),"",'Data Summary'!A92)</f>
        <v/>
      </c>
      <c r="B90" s="135"/>
      <c r="L90" s="135"/>
      <c r="V90" s="135"/>
      <c r="AF90" s="135"/>
      <c r="AP90" s="135"/>
      <c r="AZ90" s="135"/>
      <c r="BJ90" s="135"/>
      <c r="BT90" s="135"/>
      <c r="BU90" s="135"/>
      <c r="CD90" s="135"/>
      <c r="CE90" s="135"/>
      <c r="CN90" s="135"/>
      <c r="CX90" s="135"/>
      <c r="DH90" s="135"/>
      <c r="DR90" s="135"/>
      <c r="EB90" s="135"/>
      <c r="EL90" s="135"/>
      <c r="EV90" s="135"/>
      <c r="FF90" s="135"/>
      <c r="FP90" s="135"/>
      <c r="FZ90" s="135"/>
      <c r="GJ90" s="135"/>
      <c r="GT90" s="135"/>
      <c r="HD90" s="135"/>
      <c r="HN90" s="135"/>
      <c r="HX90" s="135"/>
      <c r="IH90" s="135"/>
      <c r="IR90" s="135"/>
    </row>
    <row xmlns:x14ac="http://schemas.microsoft.com/office/spreadsheetml/2009/9/ac" r="91" s="3" customFormat="true" x14ac:dyDescent="0.25">
      <c r="A91" s="398" t="str">
        <f ca="true">IF(ISBLANK('Data Summary'!A93),"",'Data Summary'!A93)</f>
        <v/>
      </c>
      <c r="B91" s="135"/>
      <c r="L91" s="135"/>
      <c r="V91" s="135"/>
      <c r="AF91" s="135"/>
      <c r="AP91" s="135"/>
      <c r="AZ91" s="135"/>
      <c r="BJ91" s="135"/>
      <c r="BT91" s="135"/>
      <c r="BU91" s="135"/>
      <c r="CD91" s="135"/>
      <c r="CE91" s="135"/>
      <c r="CN91" s="135"/>
      <c r="CX91" s="135"/>
      <c r="DH91" s="135"/>
      <c r="DR91" s="135"/>
      <c r="EB91" s="135"/>
      <c r="EL91" s="135"/>
      <c r="EV91" s="135"/>
      <c r="FF91" s="135"/>
      <c r="FP91" s="135"/>
      <c r="FZ91" s="135"/>
      <c r="GJ91" s="135"/>
      <c r="GT91" s="135"/>
      <c r="HD91" s="135"/>
      <c r="HN91" s="135"/>
      <c r="HX91" s="135"/>
      <c r="IH91" s="135"/>
      <c r="IR91" s="135"/>
    </row>
    <row xmlns:x14ac="http://schemas.microsoft.com/office/spreadsheetml/2009/9/ac" r="92" s="3" customFormat="true" x14ac:dyDescent="0.25">
      <c r="A92" s="398" t="str">
        <f ca="true">IF(ISBLANK('Data Summary'!A94),"",'Data Summary'!A94)</f>
        <v/>
      </c>
      <c r="B92" s="135"/>
      <c r="L92" s="135"/>
      <c r="V92" s="135"/>
      <c r="AF92" s="135"/>
      <c r="AP92" s="135"/>
      <c r="AZ92" s="135"/>
      <c r="BJ92" s="135"/>
      <c r="BT92" s="135"/>
      <c r="BU92" s="135"/>
      <c r="CD92" s="135"/>
      <c r="CE92" s="135"/>
      <c r="CN92" s="135"/>
      <c r="CX92" s="135"/>
      <c r="DH92" s="135"/>
      <c r="DR92" s="135"/>
      <c r="EB92" s="135"/>
      <c r="EL92" s="135"/>
      <c r="EV92" s="135"/>
      <c r="FF92" s="135"/>
      <c r="FP92" s="135"/>
      <c r="FZ92" s="135"/>
      <c r="GJ92" s="135"/>
      <c r="GT92" s="135"/>
      <c r="HD92" s="135"/>
      <c r="HN92" s="135"/>
      <c r="HX92" s="135"/>
      <c r="IH92" s="135"/>
      <c r="IR92" s="135"/>
    </row>
    <row xmlns:x14ac="http://schemas.microsoft.com/office/spreadsheetml/2009/9/ac" r="93" s="3" customFormat="true" x14ac:dyDescent="0.25">
      <c r="A93" s="398" t="str">
        <f ca="true">IF(ISBLANK('Data Summary'!A95),"",'Data Summary'!A95)</f>
        <v/>
      </c>
      <c r="B93" s="135"/>
      <c r="L93" s="135"/>
      <c r="V93" s="135"/>
      <c r="AF93" s="135"/>
      <c r="AP93" s="135"/>
      <c r="AZ93" s="135"/>
      <c r="BJ93" s="135"/>
      <c r="BT93" s="135"/>
      <c r="BU93" s="135"/>
      <c r="CD93" s="135"/>
      <c r="CE93" s="135"/>
      <c r="CN93" s="135"/>
      <c r="CX93" s="135"/>
      <c r="DH93" s="135"/>
      <c r="DR93" s="135"/>
      <c r="EB93" s="135"/>
      <c r="EL93" s="135"/>
      <c r="EV93" s="135"/>
      <c r="FF93" s="135"/>
      <c r="FP93" s="135"/>
      <c r="FZ93" s="135"/>
      <c r="GJ93" s="135"/>
      <c r="GT93" s="135"/>
      <c r="HD93" s="135"/>
      <c r="HN93" s="135"/>
      <c r="HX93" s="135"/>
      <c r="IH93" s="135"/>
      <c r="IR93" s="135"/>
    </row>
    <row xmlns:x14ac="http://schemas.microsoft.com/office/spreadsheetml/2009/9/ac" r="94" s="3" customFormat="true" x14ac:dyDescent="0.25">
      <c r="A94" s="398" t="str">
        <f ca="true">IF(ISBLANK('Data Summary'!A96),"",'Data Summary'!A96)</f>
        <v/>
      </c>
      <c r="B94" s="135"/>
      <c r="L94" s="135"/>
      <c r="V94" s="135"/>
      <c r="AF94" s="135"/>
      <c r="AP94" s="135"/>
      <c r="AZ94" s="135"/>
      <c r="BJ94" s="135"/>
      <c r="BT94" s="135"/>
      <c r="BU94" s="135"/>
      <c r="CD94" s="135"/>
      <c r="CE94" s="135"/>
      <c r="CN94" s="135"/>
      <c r="CX94" s="135"/>
      <c r="DH94" s="135"/>
      <c r="DR94" s="135"/>
      <c r="EB94" s="135"/>
      <c r="EL94" s="135"/>
      <c r="EV94" s="135"/>
      <c r="FF94" s="135"/>
      <c r="FP94" s="135"/>
      <c r="FZ94" s="135"/>
      <c r="GJ94" s="135"/>
      <c r="GT94" s="135"/>
      <c r="HD94" s="135"/>
      <c r="HN94" s="135"/>
      <c r="HX94" s="135"/>
      <c r="IH94" s="135"/>
      <c r="IR94" s="135"/>
    </row>
    <row xmlns:x14ac="http://schemas.microsoft.com/office/spreadsheetml/2009/9/ac" r="95" s="3" customFormat="true" x14ac:dyDescent="0.25">
      <c r="A95" s="398" t="str">
        <f ca="true">IF(ISBLANK('Data Summary'!A97),"",'Data Summary'!A97)</f>
        <v/>
      </c>
      <c r="B95" s="135"/>
      <c r="L95" s="135"/>
      <c r="V95" s="135"/>
      <c r="AF95" s="135"/>
      <c r="AP95" s="135"/>
      <c r="AZ95" s="135"/>
      <c r="BJ95" s="135"/>
      <c r="BT95" s="135"/>
      <c r="BU95" s="135"/>
      <c r="CD95" s="135"/>
      <c r="CE95" s="135"/>
      <c r="CN95" s="135"/>
      <c r="CX95" s="135"/>
      <c r="DH95" s="135"/>
      <c r="DR95" s="135"/>
      <c r="EB95" s="135"/>
      <c r="EL95" s="135"/>
      <c r="EV95" s="135"/>
      <c r="FF95" s="135"/>
      <c r="FP95" s="135"/>
      <c r="FZ95" s="135"/>
      <c r="GJ95" s="135"/>
      <c r="GT95" s="135"/>
      <c r="HD95" s="135"/>
      <c r="HN95" s="135"/>
      <c r="HX95" s="135"/>
      <c r="IH95" s="135"/>
      <c r="IR95" s="135"/>
    </row>
    <row xmlns:x14ac="http://schemas.microsoft.com/office/spreadsheetml/2009/9/ac" r="96" s="3" customFormat="true" x14ac:dyDescent="0.25">
      <c r="A96" s="398" t="str">
        <f ca="true">IF(ISBLANK('Data Summary'!A98),"",'Data Summary'!A98)</f>
        <v/>
      </c>
      <c r="B96" s="135"/>
      <c r="L96" s="135"/>
      <c r="V96" s="135"/>
      <c r="AF96" s="135"/>
      <c r="AP96" s="135"/>
      <c r="AZ96" s="135"/>
      <c r="BJ96" s="135"/>
      <c r="BT96" s="135"/>
      <c r="BU96" s="135"/>
      <c r="CD96" s="135"/>
      <c r="CE96" s="135"/>
      <c r="CN96" s="135"/>
      <c r="CX96" s="135"/>
      <c r="DH96" s="135"/>
      <c r="DR96" s="135"/>
      <c r="EB96" s="135"/>
      <c r="EL96" s="135"/>
      <c r="EV96" s="135"/>
      <c r="FF96" s="135"/>
      <c r="FP96" s="135"/>
      <c r="FZ96" s="135"/>
      <c r="GJ96" s="135"/>
      <c r="GT96" s="135"/>
      <c r="HD96" s="135"/>
      <c r="HN96" s="135"/>
      <c r="HX96" s="135"/>
      <c r="IH96" s="135"/>
      <c r="IR96" s="135"/>
    </row>
    <row xmlns:x14ac="http://schemas.microsoft.com/office/spreadsheetml/2009/9/ac" r="97" s="3" customFormat="true" x14ac:dyDescent="0.25">
      <c r="A97" s="398" t="str">
        <f ca="true">IF(ISBLANK('Data Summary'!A99),"",'Data Summary'!A99)</f>
        <v/>
      </c>
      <c r="B97" s="135"/>
      <c r="L97" s="135"/>
      <c r="V97" s="135"/>
      <c r="AF97" s="135"/>
      <c r="AP97" s="135"/>
      <c r="AZ97" s="135"/>
      <c r="BJ97" s="135"/>
      <c r="BT97" s="135"/>
      <c r="BU97" s="135"/>
      <c r="CD97" s="135"/>
      <c r="CE97" s="135"/>
      <c r="CN97" s="135"/>
      <c r="CX97" s="135"/>
      <c r="DH97" s="135"/>
      <c r="DR97" s="135"/>
      <c r="EB97" s="135"/>
      <c r="EL97" s="135"/>
      <c r="EV97" s="135"/>
      <c r="FF97" s="135"/>
      <c r="FP97" s="135"/>
      <c r="FZ97" s="135"/>
      <c r="GJ97" s="135"/>
      <c r="GT97" s="135"/>
      <c r="HD97" s="135"/>
      <c r="HN97" s="135"/>
      <c r="HX97" s="135"/>
      <c r="IH97" s="135"/>
      <c r="IR97" s="135"/>
    </row>
    <row xmlns:x14ac="http://schemas.microsoft.com/office/spreadsheetml/2009/9/ac" r="98" s="3" customFormat="true" x14ac:dyDescent="0.25">
      <c r="A98" s="398" t="str">
        <f ca="true">IF(ISBLANK('Data Summary'!A100),"",'Data Summary'!A100)</f>
        <v/>
      </c>
      <c r="B98" s="135"/>
      <c r="L98" s="135"/>
      <c r="V98" s="135"/>
      <c r="AF98" s="135"/>
      <c r="AP98" s="135"/>
      <c r="AZ98" s="135"/>
      <c r="BJ98" s="135"/>
      <c r="BT98" s="135"/>
      <c r="BU98" s="135"/>
      <c r="CD98" s="135"/>
      <c r="CE98" s="135"/>
      <c r="CN98" s="135"/>
      <c r="CX98" s="135"/>
      <c r="DH98" s="135"/>
      <c r="DR98" s="135"/>
      <c r="EB98" s="135"/>
      <c r="EL98" s="135"/>
      <c r="EV98" s="135"/>
      <c r="FF98" s="135"/>
      <c r="FP98" s="135"/>
      <c r="FZ98" s="135"/>
      <c r="GJ98" s="135"/>
      <c r="GT98" s="135"/>
      <c r="HD98" s="135"/>
      <c r="HN98" s="135"/>
      <c r="HX98" s="135"/>
      <c r="IH98" s="135"/>
      <c r="IR98" s="135"/>
    </row>
    <row xmlns:x14ac="http://schemas.microsoft.com/office/spreadsheetml/2009/9/ac" r="99" s="3" customFormat="true" x14ac:dyDescent="0.25">
      <c r="A99" s="398" t="str">
        <f ca="true">IF(ISBLANK('Data Summary'!A101),"",'Data Summary'!A101)</f>
        <v/>
      </c>
      <c r="B99" s="135"/>
      <c r="L99" s="135"/>
      <c r="V99" s="135"/>
      <c r="AF99" s="135"/>
      <c r="AP99" s="135"/>
      <c r="AZ99" s="135"/>
      <c r="BJ99" s="135"/>
      <c r="BT99" s="135"/>
      <c r="BU99" s="135"/>
      <c r="CD99" s="135"/>
      <c r="CE99" s="135"/>
      <c r="CN99" s="135"/>
      <c r="CX99" s="135"/>
      <c r="DH99" s="135"/>
      <c r="DR99" s="135"/>
      <c r="EB99" s="135"/>
      <c r="EL99" s="135"/>
      <c r="EV99" s="135"/>
      <c r="FF99" s="135"/>
      <c r="FP99" s="135"/>
      <c r="FZ99" s="135"/>
      <c r="GJ99" s="135"/>
      <c r="GT99" s="135"/>
      <c r="HD99" s="135"/>
      <c r="HN99" s="135"/>
      <c r="HX99" s="135"/>
      <c r="IH99" s="135"/>
      <c r="IR99" s="135"/>
    </row>
    <row xmlns:x14ac="http://schemas.microsoft.com/office/spreadsheetml/2009/9/ac" r="100" s="3" customFormat="true" x14ac:dyDescent="0.25">
      <c r="A100" s="398" t="str">
        <f ca="true">IF(ISBLANK('Data Summary'!A102),"",'Data Summary'!A102)</f>
        <v/>
      </c>
      <c r="B100" s="135"/>
      <c r="L100" s="135"/>
      <c r="V100" s="135"/>
      <c r="AF100" s="135"/>
      <c r="AP100" s="135"/>
      <c r="AZ100" s="135"/>
      <c r="BJ100" s="135"/>
      <c r="BT100" s="135"/>
      <c r="BU100" s="135"/>
      <c r="CD100" s="135"/>
      <c r="CE100" s="135"/>
      <c r="CN100" s="135"/>
      <c r="CX100" s="135"/>
      <c r="DH100" s="135"/>
      <c r="DR100" s="135"/>
      <c r="EB100" s="135"/>
      <c r="EL100" s="135"/>
      <c r="EV100" s="135"/>
      <c r="FF100" s="135"/>
      <c r="FP100" s="135"/>
      <c r="FZ100" s="135"/>
      <c r="GJ100" s="135"/>
      <c r="GT100" s="135"/>
      <c r="HD100" s="135"/>
      <c r="HN100" s="135"/>
      <c r="HX100" s="135"/>
      <c r="IH100" s="135"/>
      <c r="IR100" s="135"/>
    </row>
    <row xmlns:x14ac="http://schemas.microsoft.com/office/spreadsheetml/2009/9/ac" r="101" s="3" customFormat="true" x14ac:dyDescent="0.25">
      <c r="A101" s="398" t="str">
        <f ca="true">IF(ISBLANK('Data Summary'!A103),"",'Data Summary'!A103)</f>
        <v/>
      </c>
      <c r="B101" s="135"/>
      <c r="L101" s="135"/>
      <c r="V101" s="135"/>
      <c r="AF101" s="135"/>
      <c r="AP101" s="135"/>
      <c r="AZ101" s="135"/>
      <c r="BJ101" s="135"/>
      <c r="BT101" s="135"/>
      <c r="BU101" s="135"/>
      <c r="CD101" s="135"/>
      <c r="CE101" s="135"/>
      <c r="CN101" s="135"/>
      <c r="CX101" s="135"/>
      <c r="DH101" s="135"/>
      <c r="DR101" s="135"/>
      <c r="EB101" s="135"/>
      <c r="EL101" s="135"/>
      <c r="EV101" s="135"/>
      <c r="FF101" s="135"/>
      <c r="FP101" s="135"/>
      <c r="FZ101" s="135"/>
      <c r="GJ101" s="135"/>
      <c r="GT101" s="135"/>
      <c r="HD101" s="135"/>
      <c r="HN101" s="135"/>
      <c r="HX101" s="135"/>
      <c r="IH101" s="135"/>
      <c r="IR101" s="135"/>
    </row>
    <row xmlns:x14ac="http://schemas.microsoft.com/office/spreadsheetml/2009/9/ac" r="102" s="3" customFormat="true" x14ac:dyDescent="0.25">
      <c r="A102" s="398" t="str">
        <f ca="true">IF(ISBLANK('Data Summary'!A104),"",'Data Summary'!A104)</f>
        <v/>
      </c>
      <c r="B102" s="135"/>
      <c r="L102" s="135"/>
      <c r="V102" s="135"/>
      <c r="AF102" s="135"/>
      <c r="AP102" s="135"/>
      <c r="AZ102" s="135"/>
      <c r="BJ102" s="135"/>
      <c r="BT102" s="135"/>
      <c r="BU102" s="135"/>
      <c r="CD102" s="135"/>
      <c r="CE102" s="135"/>
      <c r="CN102" s="135"/>
      <c r="CX102" s="135"/>
      <c r="DH102" s="135"/>
      <c r="DR102" s="135"/>
      <c r="EB102" s="135"/>
      <c r="EL102" s="135"/>
      <c r="EV102" s="135"/>
      <c r="FF102" s="135"/>
      <c r="FP102" s="135"/>
      <c r="FZ102" s="135"/>
      <c r="GJ102" s="135"/>
      <c r="GT102" s="135"/>
      <c r="HD102" s="135"/>
      <c r="HN102" s="135"/>
      <c r="HX102" s="135"/>
      <c r="IH102" s="135"/>
      <c r="IR102" s="135"/>
    </row>
    <row xmlns:x14ac="http://schemas.microsoft.com/office/spreadsheetml/2009/9/ac" r="103" s="3" customFormat="true" x14ac:dyDescent="0.25">
      <c r="A103" s="398" t="str">
        <f ca="true">IF(ISBLANK('Data Summary'!A105),"",'Data Summary'!A105)</f>
        <v/>
      </c>
      <c r="B103" s="135"/>
      <c r="L103" s="135"/>
      <c r="V103" s="135"/>
      <c r="AF103" s="135"/>
      <c r="AP103" s="135"/>
      <c r="AZ103" s="135"/>
      <c r="BJ103" s="135"/>
      <c r="BT103" s="135"/>
      <c r="BU103" s="135"/>
      <c r="CD103" s="135"/>
      <c r="CE103" s="135"/>
      <c r="CN103" s="135"/>
      <c r="CX103" s="135"/>
      <c r="DH103" s="135"/>
      <c r="DR103" s="135"/>
      <c r="EB103" s="135"/>
      <c r="EL103" s="135"/>
      <c r="EV103" s="135"/>
      <c r="FF103" s="135"/>
      <c r="FP103" s="135"/>
      <c r="FZ103" s="135"/>
      <c r="GJ103" s="135"/>
      <c r="GT103" s="135"/>
      <c r="HD103" s="135"/>
      <c r="HN103" s="135"/>
      <c r="HX103" s="135"/>
      <c r="IH103" s="135"/>
      <c r="IR103" s="135"/>
    </row>
    <row xmlns:x14ac="http://schemas.microsoft.com/office/spreadsheetml/2009/9/ac" r="104" s="3" customFormat="true" x14ac:dyDescent="0.25">
      <c r="A104" s="398" t="str">
        <f ca="true">IF(ISBLANK('Data Summary'!A106),"",'Data Summary'!A106)</f>
        <v/>
      </c>
      <c r="B104" s="135"/>
      <c r="L104" s="135"/>
      <c r="V104" s="135"/>
      <c r="AF104" s="135"/>
      <c r="AP104" s="135"/>
      <c r="AZ104" s="135"/>
      <c r="BJ104" s="135"/>
      <c r="BT104" s="135"/>
      <c r="BU104" s="135"/>
      <c r="CD104" s="135"/>
      <c r="CE104" s="135"/>
      <c r="CN104" s="135"/>
      <c r="CX104" s="135"/>
      <c r="DH104" s="135"/>
      <c r="DR104" s="135"/>
      <c r="EB104" s="135"/>
      <c r="EL104" s="135"/>
      <c r="EV104" s="135"/>
      <c r="FF104" s="135"/>
      <c r="FP104" s="135"/>
      <c r="FZ104" s="135"/>
      <c r="GJ104" s="135"/>
      <c r="GT104" s="135"/>
      <c r="HD104" s="135"/>
      <c r="HN104" s="135"/>
      <c r="HX104" s="135"/>
      <c r="IH104" s="135"/>
      <c r="IR104" s="135"/>
    </row>
    <row xmlns:x14ac="http://schemas.microsoft.com/office/spreadsheetml/2009/9/ac" r="105" s="3" customFormat="true" x14ac:dyDescent="0.25">
      <c r="A105" s="398" t="str">
        <f ca="true">IF(ISBLANK('Data Summary'!A107),"",'Data Summary'!A107)</f>
        <v/>
      </c>
      <c r="B105" s="135"/>
      <c r="L105" s="135"/>
      <c r="V105" s="135"/>
      <c r="AF105" s="135"/>
      <c r="AP105" s="135"/>
      <c r="AZ105" s="135"/>
      <c r="BJ105" s="135"/>
      <c r="BT105" s="135"/>
      <c r="BU105" s="135"/>
      <c r="CD105" s="135"/>
      <c r="CE105" s="135"/>
      <c r="CN105" s="135"/>
      <c r="CX105" s="135"/>
      <c r="DH105" s="135"/>
      <c r="DR105" s="135"/>
      <c r="EB105" s="135"/>
      <c r="EL105" s="135"/>
      <c r="EV105" s="135"/>
      <c r="FF105" s="135"/>
      <c r="FP105" s="135"/>
      <c r="FZ105" s="135"/>
      <c r="GJ105" s="135"/>
      <c r="GT105" s="135"/>
      <c r="HD105" s="135"/>
      <c r="HN105" s="135"/>
      <c r="HX105" s="135"/>
      <c r="IH105" s="135"/>
      <c r="IR105" s="135"/>
    </row>
    <row xmlns:x14ac="http://schemas.microsoft.com/office/spreadsheetml/2009/9/ac" r="106" s="3" customFormat="true" x14ac:dyDescent="0.25">
      <c r="A106" s="398" t="str">
        <f ca="true">IF(ISBLANK('Data Summary'!A108),"",'Data Summary'!A108)</f>
        <v/>
      </c>
      <c r="B106" s="135"/>
      <c r="L106" s="135"/>
      <c r="V106" s="135"/>
      <c r="AF106" s="135"/>
      <c r="AP106" s="135"/>
      <c r="AZ106" s="135"/>
      <c r="BJ106" s="135"/>
      <c r="BT106" s="135"/>
      <c r="BU106" s="135"/>
      <c r="CD106" s="135"/>
      <c r="CE106" s="135"/>
      <c r="CN106" s="135"/>
      <c r="CX106" s="135"/>
      <c r="DH106" s="135"/>
      <c r="DR106" s="135"/>
      <c r="EB106" s="135"/>
      <c r="EL106" s="135"/>
      <c r="EV106" s="135"/>
      <c r="FF106" s="135"/>
      <c r="FP106" s="135"/>
      <c r="FZ106" s="135"/>
      <c r="GJ106" s="135"/>
      <c r="GT106" s="135"/>
      <c r="HD106" s="135"/>
      <c r="HN106" s="135"/>
      <c r="HX106" s="135"/>
      <c r="IH106" s="135"/>
      <c r="IR106" s="135"/>
    </row>
    <row xmlns:x14ac="http://schemas.microsoft.com/office/spreadsheetml/2009/9/ac" r="107" s="3" customFormat="true" x14ac:dyDescent="0.25">
      <c r="A107" s="398" t="str">
        <f ca="true">IF(ISBLANK('Data Summary'!A109),"",'Data Summary'!A109)</f>
        <v/>
      </c>
      <c r="B107" s="135"/>
      <c r="L107" s="135"/>
      <c r="V107" s="135"/>
      <c r="AF107" s="135"/>
      <c r="AP107" s="135"/>
      <c r="AZ107" s="135"/>
      <c r="BJ107" s="135"/>
      <c r="BT107" s="135"/>
      <c r="BU107" s="135"/>
      <c r="CD107" s="135"/>
      <c r="CE107" s="135"/>
      <c r="CN107" s="135"/>
      <c r="CX107" s="135"/>
      <c r="DH107" s="135"/>
      <c r="DR107" s="135"/>
      <c r="EB107" s="135"/>
      <c r="EL107" s="135"/>
      <c r="EV107" s="135"/>
      <c r="FF107" s="135"/>
      <c r="FP107" s="135"/>
      <c r="FZ107" s="135"/>
      <c r="GJ107" s="135"/>
      <c r="GT107" s="135"/>
      <c r="HD107" s="135"/>
      <c r="HN107" s="135"/>
      <c r="HX107" s="135"/>
      <c r="IH107" s="135"/>
      <c r="IR107" s="135"/>
    </row>
    <row xmlns:x14ac="http://schemas.microsoft.com/office/spreadsheetml/2009/9/ac" r="108" s="3" customFormat="true" x14ac:dyDescent="0.25">
      <c r="A108" s="398" t="str">
        <f ca="true">IF(ISBLANK('Data Summary'!A110),"",'Data Summary'!A110)</f>
        <v/>
      </c>
      <c r="B108" s="135"/>
      <c r="L108" s="135"/>
      <c r="V108" s="135"/>
      <c r="AF108" s="135"/>
      <c r="AP108" s="135"/>
      <c r="AZ108" s="135"/>
      <c r="BJ108" s="135"/>
      <c r="BT108" s="135"/>
      <c r="BU108" s="135"/>
      <c r="CD108" s="135"/>
      <c r="CE108" s="135"/>
      <c r="CN108" s="135"/>
      <c r="CX108" s="135"/>
      <c r="DH108" s="135"/>
      <c r="DR108" s="135"/>
      <c r="EB108" s="135"/>
      <c r="EL108" s="135"/>
      <c r="EV108" s="135"/>
      <c r="FF108" s="135"/>
      <c r="FP108" s="135"/>
      <c r="FZ108" s="135"/>
      <c r="GJ108" s="135"/>
      <c r="GT108" s="135"/>
      <c r="HD108" s="135"/>
      <c r="HN108" s="135"/>
      <c r="HX108" s="135"/>
      <c r="IH108" s="135"/>
      <c r="IR108" s="135"/>
    </row>
    <row xmlns:x14ac="http://schemas.microsoft.com/office/spreadsheetml/2009/9/ac" r="109" s="3" customFormat="true" x14ac:dyDescent="0.25">
      <c r="A109" s="398" t="str">
        <f ca="true">IF(ISBLANK('Data Summary'!A111),"",'Data Summary'!A111)</f>
        <v/>
      </c>
      <c r="B109" s="135"/>
      <c r="L109" s="135"/>
      <c r="V109" s="135"/>
      <c r="AF109" s="135"/>
      <c r="AP109" s="135"/>
      <c r="AZ109" s="135"/>
      <c r="BJ109" s="135"/>
      <c r="BT109" s="135"/>
      <c r="BU109" s="135"/>
      <c r="CD109" s="135"/>
      <c r="CE109" s="135"/>
      <c r="CN109" s="135"/>
      <c r="CX109" s="135"/>
      <c r="DH109" s="135"/>
      <c r="DR109" s="135"/>
      <c r="EB109" s="135"/>
      <c r="EL109" s="135"/>
      <c r="EV109" s="135"/>
      <c r="FF109" s="135"/>
      <c r="FP109" s="135"/>
      <c r="FZ109" s="135"/>
      <c r="GJ109" s="135"/>
      <c r="GT109" s="135"/>
      <c r="HD109" s="135"/>
      <c r="HN109" s="135"/>
      <c r="HX109" s="135"/>
      <c r="IH109" s="135"/>
      <c r="IR109" s="135"/>
    </row>
    <row xmlns:x14ac="http://schemas.microsoft.com/office/spreadsheetml/2009/9/ac" r="110" s="3" customFormat="true" x14ac:dyDescent="0.25">
      <c r="A110" s="398" t="str">
        <f ca="true">IF(ISBLANK('Data Summary'!A112),"",'Data Summary'!A112)</f>
        <v/>
      </c>
      <c r="B110" s="135"/>
      <c r="L110" s="135"/>
      <c r="V110" s="135"/>
      <c r="AF110" s="135"/>
      <c r="AP110" s="135"/>
      <c r="AZ110" s="135"/>
      <c r="BJ110" s="135"/>
      <c r="BT110" s="135"/>
      <c r="BU110" s="135"/>
      <c r="CD110" s="135"/>
      <c r="CE110" s="135"/>
      <c r="CN110" s="135"/>
      <c r="CX110" s="135"/>
      <c r="DH110" s="135"/>
      <c r="DR110" s="135"/>
      <c r="EB110" s="135"/>
      <c r="EL110" s="135"/>
      <c r="EV110" s="135"/>
      <c r="FF110" s="135"/>
      <c r="FP110" s="135"/>
      <c r="FZ110" s="135"/>
      <c r="GJ110" s="135"/>
      <c r="GT110" s="135"/>
      <c r="HD110" s="135"/>
      <c r="HN110" s="135"/>
      <c r="HX110" s="135"/>
      <c r="IH110" s="135"/>
      <c r="IR110" s="135"/>
    </row>
    <row xmlns:x14ac="http://schemas.microsoft.com/office/spreadsheetml/2009/9/ac" r="111" s="3" customFormat="true" x14ac:dyDescent="0.25">
      <c r="A111" s="398" t="str">
        <f ca="true">IF(ISBLANK('Data Summary'!A113),"",'Data Summary'!A113)</f>
        <v/>
      </c>
      <c r="B111" s="135"/>
      <c r="L111" s="135"/>
      <c r="V111" s="135"/>
      <c r="AF111" s="135"/>
      <c r="AP111" s="135"/>
      <c r="AZ111" s="135"/>
      <c r="BJ111" s="135"/>
      <c r="BT111" s="135"/>
      <c r="BU111" s="135"/>
      <c r="CD111" s="135"/>
      <c r="CE111" s="135"/>
      <c r="CN111" s="135"/>
      <c r="CX111" s="135"/>
      <c r="DH111" s="135"/>
      <c r="DR111" s="135"/>
      <c r="EB111" s="135"/>
      <c r="EL111" s="135"/>
      <c r="EV111" s="135"/>
      <c r="FF111" s="135"/>
      <c r="FP111" s="135"/>
      <c r="FZ111" s="135"/>
      <c r="GJ111" s="135"/>
      <c r="GT111" s="135"/>
      <c r="HD111" s="135"/>
      <c r="HN111" s="135"/>
      <c r="HX111" s="135"/>
      <c r="IH111" s="135"/>
      <c r="IR111" s="135"/>
    </row>
    <row xmlns:x14ac="http://schemas.microsoft.com/office/spreadsheetml/2009/9/ac" r="112" s="3" customFormat="true" x14ac:dyDescent="0.25">
      <c r="A112" s="398" t="str">
        <f ca="true">IF(ISBLANK('Data Summary'!A114),"",'Data Summary'!A114)</f>
        <v/>
      </c>
      <c r="B112" s="135"/>
      <c r="L112" s="135"/>
      <c r="V112" s="135"/>
      <c r="AF112" s="135"/>
      <c r="AP112" s="135"/>
      <c r="AZ112" s="135"/>
      <c r="BJ112" s="135"/>
      <c r="BT112" s="135"/>
      <c r="BU112" s="135"/>
      <c r="CD112" s="135"/>
      <c r="CE112" s="135"/>
      <c r="CN112" s="135"/>
      <c r="CX112" s="135"/>
      <c r="DH112" s="135"/>
      <c r="DR112" s="135"/>
      <c r="EB112" s="135"/>
      <c r="EL112" s="135"/>
      <c r="EV112" s="135"/>
      <c r="FF112" s="135"/>
      <c r="FP112" s="135"/>
      <c r="FZ112" s="135"/>
      <c r="GJ112" s="135"/>
      <c r="GT112" s="135"/>
      <c r="HD112" s="135"/>
      <c r="HN112" s="135"/>
      <c r="HX112" s="135"/>
      <c r="IH112" s="135"/>
      <c r="IR112" s="135"/>
    </row>
    <row xmlns:x14ac="http://schemas.microsoft.com/office/spreadsheetml/2009/9/ac" r="113" s="3" customFormat="true" x14ac:dyDescent="0.25">
      <c r="A113" s="398" t="str">
        <f ca="true">IF(ISBLANK('Data Summary'!A115),"",'Data Summary'!A115)</f>
        <v/>
      </c>
      <c r="B113" s="135"/>
      <c r="L113" s="135"/>
      <c r="V113" s="135"/>
      <c r="AF113" s="135"/>
      <c r="AP113" s="135"/>
      <c r="AZ113" s="135"/>
      <c r="BJ113" s="135"/>
      <c r="BT113" s="135"/>
      <c r="BU113" s="135"/>
      <c r="CD113" s="135"/>
      <c r="CE113" s="135"/>
      <c r="CN113" s="135"/>
      <c r="CX113" s="135"/>
      <c r="DH113" s="135"/>
      <c r="DR113" s="135"/>
      <c r="EB113" s="135"/>
      <c r="EL113" s="135"/>
      <c r="EV113" s="135"/>
      <c r="FF113" s="135"/>
      <c r="FP113" s="135"/>
      <c r="FZ113" s="135"/>
      <c r="GJ113" s="135"/>
      <c r="GT113" s="135"/>
      <c r="HD113" s="135"/>
      <c r="HN113" s="135"/>
      <c r="HX113" s="135"/>
      <c r="IH113" s="135"/>
      <c r="IR113" s="135"/>
    </row>
    <row xmlns:x14ac="http://schemas.microsoft.com/office/spreadsheetml/2009/9/ac" r="114" s="3" customFormat="true" x14ac:dyDescent="0.25">
      <c r="A114" s="398" t="str">
        <f ca="true">IF(ISBLANK('Data Summary'!A116),"",'Data Summary'!A116)</f>
        <v/>
      </c>
      <c r="B114" s="135"/>
      <c r="L114" s="135"/>
      <c r="V114" s="135"/>
      <c r="AF114" s="135"/>
      <c r="AP114" s="135"/>
      <c r="AZ114" s="135"/>
      <c r="BJ114" s="135"/>
      <c r="BT114" s="135"/>
      <c r="BU114" s="135"/>
      <c r="CD114" s="135"/>
      <c r="CE114" s="135"/>
      <c r="CN114" s="135"/>
      <c r="CX114" s="135"/>
      <c r="DH114" s="135"/>
      <c r="DR114" s="135"/>
      <c r="EB114" s="135"/>
      <c r="EL114" s="135"/>
      <c r="EV114" s="135"/>
      <c r="FF114" s="135"/>
      <c r="FP114" s="135"/>
      <c r="FZ114" s="135"/>
      <c r="GJ114" s="135"/>
      <c r="GT114" s="135"/>
      <c r="HD114" s="135"/>
      <c r="HN114" s="135"/>
      <c r="HX114" s="135"/>
      <c r="IH114" s="135"/>
      <c r="IR114" s="135"/>
    </row>
    <row xmlns:x14ac="http://schemas.microsoft.com/office/spreadsheetml/2009/9/ac" r="115" s="3" customFormat="true" x14ac:dyDescent="0.25">
      <c r="A115" s="398" t="str">
        <f ca="true">IF(ISBLANK('Data Summary'!A117),"",'Data Summary'!A117)</f>
        <v/>
      </c>
      <c r="B115" s="135"/>
      <c r="L115" s="135"/>
      <c r="V115" s="135"/>
      <c r="AF115" s="135"/>
      <c r="AP115" s="135"/>
      <c r="AZ115" s="135"/>
      <c r="BJ115" s="135"/>
      <c r="BT115" s="135"/>
      <c r="BU115" s="135"/>
      <c r="CD115" s="135"/>
      <c r="CE115" s="135"/>
      <c r="CN115" s="135"/>
      <c r="CX115" s="135"/>
      <c r="DH115" s="135"/>
      <c r="DR115" s="135"/>
      <c r="EB115" s="135"/>
      <c r="EL115" s="135"/>
      <c r="EV115" s="135"/>
      <c r="FF115" s="135"/>
      <c r="FP115" s="135"/>
      <c r="FZ115" s="135"/>
      <c r="GJ115" s="135"/>
      <c r="GT115" s="135"/>
      <c r="HD115" s="135"/>
      <c r="HN115" s="135"/>
      <c r="HX115" s="135"/>
      <c r="IH115" s="135"/>
      <c r="IR115" s="135"/>
    </row>
    <row xmlns:x14ac="http://schemas.microsoft.com/office/spreadsheetml/2009/9/ac" r="116" s="3" customFormat="true" x14ac:dyDescent="0.25">
      <c r="A116" s="398" t="str">
        <f ca="true">IF(ISBLANK('Data Summary'!A118),"",'Data Summary'!A118)</f>
        <v/>
      </c>
      <c r="B116" s="135"/>
      <c r="L116" s="135"/>
      <c r="V116" s="135"/>
      <c r="AF116" s="135"/>
      <c r="AP116" s="135"/>
      <c r="AZ116" s="135"/>
      <c r="BJ116" s="135"/>
      <c r="BT116" s="135"/>
      <c r="BU116" s="135"/>
      <c r="CD116" s="135"/>
      <c r="CE116" s="135"/>
      <c r="CN116" s="135"/>
      <c r="CX116" s="135"/>
      <c r="DH116" s="135"/>
      <c r="DR116" s="135"/>
      <c r="EB116" s="135"/>
      <c r="EL116" s="135"/>
      <c r="EV116" s="135"/>
      <c r="FF116" s="135"/>
      <c r="FP116" s="135"/>
      <c r="FZ116" s="135"/>
      <c r="GJ116" s="135"/>
      <c r="GT116" s="135"/>
      <c r="HD116" s="135"/>
      <c r="HN116" s="135"/>
      <c r="HX116" s="135"/>
      <c r="IH116" s="135"/>
      <c r="IR116" s="135"/>
    </row>
    <row xmlns:x14ac="http://schemas.microsoft.com/office/spreadsheetml/2009/9/ac" r="117" s="3" customFormat="true" x14ac:dyDescent="0.25">
      <c r="A117" s="398" t="str">
        <f ca="true">IF(ISBLANK('Data Summary'!A119),"",'Data Summary'!A119)</f>
        <v/>
      </c>
      <c r="B117" s="135"/>
      <c r="L117" s="135"/>
      <c r="V117" s="135"/>
      <c r="AF117" s="135"/>
      <c r="AP117" s="135"/>
      <c r="AZ117" s="135"/>
      <c r="BJ117" s="135"/>
      <c r="BT117" s="135"/>
      <c r="BU117" s="135"/>
      <c r="CD117" s="135"/>
      <c r="CE117" s="135"/>
      <c r="CN117" s="135"/>
      <c r="CX117" s="135"/>
      <c r="DH117" s="135"/>
      <c r="DR117" s="135"/>
      <c r="EB117" s="135"/>
      <c r="EL117" s="135"/>
      <c r="EV117" s="135"/>
      <c r="FF117" s="135"/>
      <c r="FP117" s="135"/>
      <c r="FZ117" s="135"/>
      <c r="GJ117" s="135"/>
      <c r="GT117" s="135"/>
      <c r="HD117" s="135"/>
      <c r="HN117" s="135"/>
      <c r="HX117" s="135"/>
      <c r="IH117" s="135"/>
      <c r="IR117" s="135"/>
    </row>
    <row xmlns:x14ac="http://schemas.microsoft.com/office/spreadsheetml/2009/9/ac" r="118" s="3" customFormat="true" x14ac:dyDescent="0.25">
      <c r="A118" s="398" t="str">
        <f ca="true">IF(ISBLANK('Data Summary'!A120),"",'Data Summary'!A120)</f>
        <v/>
      </c>
      <c r="B118" s="135"/>
      <c r="L118" s="135"/>
      <c r="V118" s="135"/>
      <c r="AF118" s="135"/>
      <c r="AP118" s="135"/>
      <c r="AZ118" s="135"/>
      <c r="BJ118" s="135"/>
      <c r="BT118" s="135"/>
      <c r="BU118" s="135"/>
      <c r="CD118" s="135"/>
      <c r="CE118" s="135"/>
      <c r="CN118" s="135"/>
      <c r="CX118" s="135"/>
      <c r="DH118" s="135"/>
      <c r="DR118" s="135"/>
      <c r="EB118" s="135"/>
      <c r="EL118" s="135"/>
      <c r="EV118" s="135"/>
      <c r="FF118" s="135"/>
      <c r="FP118" s="135"/>
      <c r="FZ118" s="135"/>
      <c r="GJ118" s="135"/>
      <c r="GT118" s="135"/>
      <c r="HD118" s="135"/>
      <c r="HN118" s="135"/>
      <c r="HX118" s="135"/>
      <c r="IH118" s="135"/>
      <c r="IR118" s="135"/>
    </row>
    <row xmlns:x14ac="http://schemas.microsoft.com/office/spreadsheetml/2009/9/ac" r="119" s="3" customFormat="true" x14ac:dyDescent="0.25">
      <c r="A119" s="398" t="str">
        <f ca="true">IF(ISBLANK('Data Summary'!A121),"",'Data Summary'!A121)</f>
        <v/>
      </c>
      <c r="B119" s="135"/>
      <c r="L119" s="135"/>
      <c r="V119" s="135"/>
      <c r="AF119" s="135"/>
      <c r="AP119" s="135"/>
      <c r="AZ119" s="135"/>
      <c r="BJ119" s="135"/>
      <c r="BT119" s="135"/>
      <c r="BU119" s="135"/>
      <c r="CD119" s="135"/>
      <c r="CE119" s="135"/>
      <c r="CN119" s="135"/>
      <c r="CX119" s="135"/>
      <c r="DH119" s="135"/>
      <c r="DR119" s="135"/>
      <c r="EB119" s="135"/>
      <c r="EL119" s="135"/>
      <c r="EV119" s="135"/>
      <c r="FF119" s="135"/>
      <c r="FP119" s="135"/>
      <c r="FZ119" s="135"/>
      <c r="GJ119" s="135"/>
      <c r="GT119" s="135"/>
      <c r="HD119" s="135"/>
      <c r="HN119" s="135"/>
      <c r="HX119" s="135"/>
      <c r="IH119" s="135"/>
      <c r="IR119" s="135"/>
    </row>
    <row xmlns:x14ac="http://schemas.microsoft.com/office/spreadsheetml/2009/9/ac" r="120" s="3" customFormat="true" x14ac:dyDescent="0.25">
      <c r="A120" s="398" t="str">
        <f ca="true">IF(ISBLANK('Data Summary'!A122),"",'Data Summary'!A122)</f>
        <v/>
      </c>
      <c r="B120" s="135"/>
      <c r="L120" s="135"/>
      <c r="V120" s="135"/>
      <c r="AF120" s="135"/>
      <c r="AP120" s="135"/>
      <c r="AZ120" s="135"/>
      <c r="BJ120" s="135"/>
      <c r="BT120" s="135"/>
      <c r="BU120" s="135"/>
      <c r="CD120" s="135"/>
      <c r="CE120" s="135"/>
      <c r="CN120" s="135"/>
      <c r="CX120" s="135"/>
      <c r="DH120" s="135"/>
      <c r="DR120" s="135"/>
      <c r="EB120" s="135"/>
      <c r="EL120" s="135"/>
      <c r="EV120" s="135"/>
      <c r="FF120" s="135"/>
      <c r="FP120" s="135"/>
      <c r="FZ120" s="135"/>
      <c r="GJ120" s="135"/>
      <c r="GT120" s="135"/>
      <c r="HD120" s="135"/>
      <c r="HN120" s="135"/>
      <c r="HX120" s="135"/>
      <c r="IH120" s="135"/>
      <c r="IR120" s="135"/>
    </row>
    <row xmlns:x14ac="http://schemas.microsoft.com/office/spreadsheetml/2009/9/ac" r="121" s="3" customFormat="true" x14ac:dyDescent="0.25">
      <c r="A121" s="398" t="str">
        <f ca="true">IF(ISBLANK('Data Summary'!A123),"",'Data Summary'!A123)</f>
        <v/>
      </c>
      <c r="B121" s="135"/>
      <c r="L121" s="135"/>
      <c r="V121" s="135"/>
      <c r="AF121" s="135"/>
      <c r="AP121" s="135"/>
      <c r="AZ121" s="135"/>
      <c r="BJ121" s="135"/>
      <c r="BT121" s="135"/>
      <c r="BU121" s="135"/>
      <c r="CD121" s="135"/>
      <c r="CE121" s="135"/>
      <c r="CN121" s="135"/>
      <c r="CX121" s="135"/>
      <c r="DH121" s="135"/>
      <c r="DR121" s="135"/>
      <c r="EB121" s="135"/>
      <c r="EL121" s="135"/>
      <c r="EV121" s="135"/>
      <c r="FF121" s="135"/>
      <c r="FP121" s="135"/>
      <c r="FZ121" s="135"/>
      <c r="GJ121" s="135"/>
      <c r="GT121" s="135"/>
      <c r="HD121" s="135"/>
      <c r="HN121" s="135"/>
      <c r="HX121" s="135"/>
      <c r="IH121" s="135"/>
      <c r="IR121" s="135"/>
    </row>
    <row xmlns:x14ac="http://schemas.microsoft.com/office/spreadsheetml/2009/9/ac" r="122" s="3" customFormat="true" x14ac:dyDescent="0.25">
      <c r="A122" s="398" t="str">
        <f ca="true">IF(ISBLANK('Data Summary'!A124),"",'Data Summary'!A124)</f>
        <v/>
      </c>
      <c r="B122" s="135"/>
      <c r="L122" s="135"/>
      <c r="V122" s="135"/>
      <c r="AF122" s="135"/>
      <c r="AP122" s="135"/>
      <c r="AZ122" s="135"/>
      <c r="BJ122" s="135"/>
      <c r="BT122" s="135"/>
      <c r="BU122" s="135"/>
      <c r="CD122" s="135"/>
      <c r="CE122" s="135"/>
      <c r="CN122" s="135"/>
      <c r="CX122" s="135"/>
      <c r="DH122" s="135"/>
      <c r="DR122" s="135"/>
      <c r="EB122" s="135"/>
      <c r="EL122" s="135"/>
      <c r="EV122" s="135"/>
      <c r="FF122" s="135"/>
      <c r="FP122" s="135"/>
      <c r="FZ122" s="135"/>
      <c r="GJ122" s="135"/>
      <c r="GT122" s="135"/>
      <c r="HD122" s="135"/>
      <c r="HN122" s="135"/>
      <c r="HX122" s="135"/>
      <c r="IH122" s="135"/>
      <c r="IR122" s="135"/>
    </row>
    <row xmlns:x14ac="http://schemas.microsoft.com/office/spreadsheetml/2009/9/ac" r="123" s="3" customFormat="true" x14ac:dyDescent="0.25">
      <c r="A123" s="398" t="str">
        <f ca="true">IF(ISBLANK('Data Summary'!A125),"",'Data Summary'!A125)</f>
        <v/>
      </c>
      <c r="B123" s="135"/>
      <c r="L123" s="135"/>
      <c r="V123" s="135"/>
      <c r="AF123" s="135"/>
      <c r="AP123" s="135"/>
      <c r="AZ123" s="135"/>
      <c r="BJ123" s="135"/>
      <c r="BT123" s="135"/>
      <c r="BU123" s="135"/>
      <c r="CD123" s="135"/>
      <c r="CE123" s="135"/>
      <c r="CN123" s="135"/>
      <c r="CX123" s="135"/>
      <c r="DH123" s="135"/>
      <c r="DR123" s="135"/>
      <c r="EB123" s="135"/>
      <c r="EL123" s="135"/>
      <c r="EV123" s="135"/>
      <c r="FF123" s="135"/>
      <c r="FP123" s="135"/>
      <c r="FZ123" s="135"/>
      <c r="GJ123" s="135"/>
      <c r="GT123" s="135"/>
      <c r="HD123" s="135"/>
      <c r="HN123" s="135"/>
      <c r="HX123" s="135"/>
      <c r="IH123" s="135"/>
      <c r="IR123" s="135"/>
    </row>
    <row xmlns:x14ac="http://schemas.microsoft.com/office/spreadsheetml/2009/9/ac" r="124" s="3" customFormat="true" x14ac:dyDescent="0.25">
      <c r="A124" s="398" t="str">
        <f ca="true">IF(ISBLANK('Data Summary'!A126),"",'Data Summary'!A126)</f>
        <v/>
      </c>
      <c r="B124" s="135"/>
      <c r="L124" s="135"/>
      <c r="V124" s="135"/>
      <c r="AF124" s="135"/>
      <c r="AP124" s="135"/>
      <c r="AZ124" s="135"/>
      <c r="BJ124" s="135"/>
      <c r="BT124" s="135"/>
      <c r="BU124" s="135"/>
      <c r="CD124" s="135"/>
      <c r="CE124" s="135"/>
      <c r="CN124" s="135"/>
      <c r="CX124" s="135"/>
      <c r="DH124" s="135"/>
      <c r="DR124" s="135"/>
      <c r="EB124" s="135"/>
      <c r="EL124" s="135"/>
      <c r="EV124" s="135"/>
      <c r="FF124" s="135"/>
      <c r="FP124" s="135"/>
      <c r="FZ124" s="135"/>
      <c r="GJ124" s="135"/>
      <c r="GT124" s="135"/>
      <c r="HD124" s="135"/>
      <c r="HN124" s="135"/>
      <c r="HX124" s="135"/>
      <c r="IH124" s="135"/>
      <c r="IR124" s="135"/>
    </row>
    <row xmlns:x14ac="http://schemas.microsoft.com/office/spreadsheetml/2009/9/ac" r="125" s="3" customFormat="true" x14ac:dyDescent="0.25">
      <c r="A125" s="398" t="str">
        <f ca="true">IF(ISBLANK('Data Summary'!A127),"",'Data Summary'!A127)</f>
        <v/>
      </c>
      <c r="B125" s="135"/>
      <c r="L125" s="135"/>
      <c r="V125" s="135"/>
      <c r="AF125" s="135"/>
      <c r="AP125" s="135"/>
      <c r="AZ125" s="135"/>
      <c r="BJ125" s="135"/>
      <c r="BT125" s="135"/>
      <c r="BU125" s="135"/>
      <c r="CD125" s="135"/>
      <c r="CE125" s="135"/>
      <c r="CN125" s="135"/>
      <c r="CX125" s="135"/>
      <c r="DH125" s="135"/>
      <c r="DR125" s="135"/>
      <c r="EB125" s="135"/>
      <c r="EL125" s="135"/>
      <c r="EV125" s="135"/>
      <c r="FF125" s="135"/>
      <c r="FP125" s="135"/>
      <c r="FZ125" s="135"/>
      <c r="GJ125" s="135"/>
      <c r="GT125" s="135"/>
      <c r="HD125" s="135"/>
      <c r="HN125" s="135"/>
      <c r="HX125" s="135"/>
      <c r="IH125" s="135"/>
      <c r="IR125" s="135"/>
    </row>
    <row xmlns:x14ac="http://schemas.microsoft.com/office/spreadsheetml/2009/9/ac" r="126" s="3" customFormat="true" x14ac:dyDescent="0.25">
      <c r="A126" s="398" t="str">
        <f ca="true">IF(ISBLANK('Data Summary'!A128),"",'Data Summary'!A128)</f>
        <v/>
      </c>
      <c r="B126" s="135"/>
      <c r="L126" s="135"/>
      <c r="V126" s="135"/>
      <c r="AF126" s="135"/>
      <c r="AP126" s="135"/>
      <c r="AZ126" s="135"/>
      <c r="BJ126" s="135"/>
      <c r="BT126" s="135"/>
      <c r="BU126" s="135"/>
      <c r="CD126" s="135"/>
      <c r="CE126" s="135"/>
      <c r="CN126" s="135"/>
      <c r="CX126" s="135"/>
      <c r="DH126" s="135"/>
      <c r="DR126" s="135"/>
      <c r="EB126" s="135"/>
      <c r="EL126" s="135"/>
      <c r="EV126" s="135"/>
      <c r="FF126" s="135"/>
      <c r="FP126" s="135"/>
      <c r="FZ126" s="135"/>
      <c r="GJ126" s="135"/>
      <c r="GT126" s="135"/>
      <c r="HD126" s="135"/>
      <c r="HN126" s="135"/>
      <c r="HX126" s="135"/>
      <c r="IH126" s="135"/>
      <c r="IR126" s="135"/>
    </row>
    <row xmlns:x14ac="http://schemas.microsoft.com/office/spreadsheetml/2009/9/ac" r="127" s="3" customFormat="true" x14ac:dyDescent="0.25">
      <c r="A127" s="398" t="str">
        <f ca="true">IF(ISBLANK('Data Summary'!A129),"",'Data Summary'!A129)</f>
        <v/>
      </c>
      <c r="B127" s="135"/>
      <c r="L127" s="135"/>
      <c r="V127" s="135"/>
      <c r="AF127" s="135"/>
      <c r="AP127" s="135"/>
      <c r="AZ127" s="135"/>
      <c r="BJ127" s="135"/>
      <c r="BT127" s="135"/>
      <c r="BU127" s="135"/>
      <c r="CD127" s="135"/>
      <c r="CE127" s="135"/>
      <c r="CN127" s="135"/>
      <c r="CX127" s="135"/>
      <c r="DH127" s="135"/>
      <c r="DR127" s="135"/>
      <c r="EB127" s="135"/>
      <c r="EL127" s="135"/>
      <c r="EV127" s="135"/>
      <c r="FF127" s="135"/>
      <c r="FP127" s="135"/>
      <c r="FZ127" s="135"/>
      <c r="GJ127" s="135"/>
      <c r="GT127" s="135"/>
      <c r="HD127" s="135"/>
      <c r="HN127" s="135"/>
      <c r="HX127" s="135"/>
      <c r="IH127" s="135"/>
      <c r="IR127" s="135"/>
    </row>
    <row xmlns:x14ac="http://schemas.microsoft.com/office/spreadsheetml/2009/9/ac" r="128" s="3" customFormat="true" x14ac:dyDescent="0.25">
      <c r="A128" s="398" t="str">
        <f ca="true">IF(ISBLANK('Data Summary'!A130),"",'Data Summary'!A130)</f>
        <v/>
      </c>
      <c r="B128" s="135"/>
      <c r="L128" s="135"/>
      <c r="V128" s="135"/>
      <c r="AF128" s="135"/>
      <c r="AP128" s="135"/>
      <c r="AZ128" s="135"/>
      <c r="BJ128" s="135"/>
      <c r="BT128" s="135"/>
      <c r="BU128" s="135"/>
      <c r="CD128" s="135"/>
      <c r="CE128" s="135"/>
      <c r="CN128" s="135"/>
      <c r="CX128" s="135"/>
      <c r="DH128" s="135"/>
      <c r="DR128" s="135"/>
      <c r="EB128" s="135"/>
      <c r="EL128" s="135"/>
      <c r="EV128" s="135"/>
      <c r="FF128" s="135"/>
      <c r="FP128" s="135"/>
      <c r="FZ128" s="135"/>
      <c r="GJ128" s="135"/>
      <c r="GT128" s="135"/>
      <c r="HD128" s="135"/>
      <c r="HN128" s="135"/>
      <c r="HX128" s="135"/>
      <c r="IH128" s="135"/>
      <c r="IR128" s="135"/>
    </row>
    <row xmlns:x14ac="http://schemas.microsoft.com/office/spreadsheetml/2009/9/ac" r="129" s="3" customFormat="true" x14ac:dyDescent="0.25">
      <c r="A129" s="398" t="str">
        <f ca="true">IF(ISBLANK('Data Summary'!A131),"",'Data Summary'!A131)</f>
        <v/>
      </c>
      <c r="B129" s="135"/>
      <c r="L129" s="135"/>
      <c r="V129" s="135"/>
      <c r="AF129" s="135"/>
      <c r="AP129" s="135"/>
      <c r="AZ129" s="135"/>
      <c r="BJ129" s="135"/>
      <c r="BT129" s="135"/>
      <c r="BU129" s="135"/>
      <c r="CD129" s="135"/>
      <c r="CE129" s="135"/>
      <c r="CN129" s="135"/>
      <c r="CX129" s="135"/>
      <c r="DH129" s="135"/>
      <c r="DR129" s="135"/>
      <c r="EB129" s="135"/>
      <c r="EL129" s="135"/>
      <c r="EV129" s="135"/>
      <c r="FF129" s="135"/>
      <c r="FP129" s="135"/>
      <c r="FZ129" s="135"/>
      <c r="GJ129" s="135"/>
      <c r="GT129" s="135"/>
      <c r="HD129" s="135"/>
      <c r="HN129" s="135"/>
      <c r="HX129" s="135"/>
      <c r="IH129" s="135"/>
      <c r="IR129" s="135"/>
    </row>
    <row xmlns:x14ac="http://schemas.microsoft.com/office/spreadsheetml/2009/9/ac" r="130" s="3" customFormat="true" x14ac:dyDescent="0.25">
      <c r="A130" s="398" t="str">
        <f ca="true">IF(ISBLANK('Data Summary'!A132),"",'Data Summary'!A132)</f>
        <v/>
      </c>
      <c r="B130" s="135"/>
      <c r="L130" s="135"/>
      <c r="V130" s="135"/>
      <c r="AF130" s="135"/>
      <c r="AP130" s="135"/>
      <c r="AZ130" s="135"/>
      <c r="BJ130" s="135"/>
      <c r="BT130" s="135"/>
      <c r="BU130" s="135"/>
      <c r="CD130" s="135"/>
      <c r="CE130" s="135"/>
      <c r="CN130" s="135"/>
      <c r="CX130" s="135"/>
      <c r="DH130" s="135"/>
      <c r="DR130" s="135"/>
      <c r="EB130" s="135"/>
      <c r="EL130" s="135"/>
      <c r="EV130" s="135"/>
      <c r="FF130" s="135"/>
      <c r="FP130" s="135"/>
      <c r="FZ130" s="135"/>
      <c r="GJ130" s="135"/>
      <c r="GT130" s="135"/>
      <c r="HD130" s="135"/>
      <c r="HN130" s="135"/>
      <c r="HX130" s="135"/>
      <c r="IH130" s="135"/>
      <c r="IR130" s="135"/>
    </row>
    <row xmlns:x14ac="http://schemas.microsoft.com/office/spreadsheetml/2009/9/ac" r="131" s="3" customFormat="true" x14ac:dyDescent="0.25">
      <c r="A131" s="398" t="str">
        <f ca="true">IF(ISBLANK('Data Summary'!A133),"",'Data Summary'!A133)</f>
        <v/>
      </c>
      <c r="B131" s="135"/>
      <c r="L131" s="135"/>
      <c r="V131" s="135"/>
      <c r="AF131" s="135"/>
      <c r="AP131" s="135"/>
      <c r="AZ131" s="135"/>
      <c r="BJ131" s="135"/>
      <c r="BT131" s="135"/>
      <c r="BU131" s="135"/>
      <c r="CD131" s="135"/>
      <c r="CE131" s="135"/>
      <c r="CN131" s="135"/>
      <c r="CX131" s="135"/>
      <c r="DH131" s="135"/>
      <c r="DR131" s="135"/>
      <c r="EB131" s="135"/>
      <c r="EL131" s="135"/>
      <c r="EV131" s="135"/>
      <c r="FF131" s="135"/>
      <c r="FP131" s="135"/>
      <c r="FZ131" s="135"/>
      <c r="GJ131" s="135"/>
      <c r="GT131" s="135"/>
      <c r="HD131" s="135"/>
      <c r="HN131" s="135"/>
      <c r="HX131" s="135"/>
      <c r="IH131" s="135"/>
      <c r="IR131" s="135"/>
    </row>
    <row xmlns:x14ac="http://schemas.microsoft.com/office/spreadsheetml/2009/9/ac" r="132" s="3" customFormat="true" x14ac:dyDescent="0.25">
      <c r="A132" s="398" t="str">
        <f ca="true">IF(ISBLANK('Data Summary'!A134),"",'Data Summary'!A134)</f>
        <v/>
      </c>
      <c r="B132" s="135"/>
      <c r="L132" s="135"/>
      <c r="V132" s="135"/>
      <c r="AF132" s="135"/>
      <c r="AP132" s="135"/>
      <c r="AZ132" s="135"/>
      <c r="BJ132" s="135"/>
      <c r="BT132" s="135"/>
      <c r="BU132" s="135"/>
      <c r="CD132" s="135"/>
      <c r="CE132" s="135"/>
      <c r="CN132" s="135"/>
      <c r="CX132" s="135"/>
      <c r="DH132" s="135"/>
      <c r="DR132" s="135"/>
      <c r="EB132" s="135"/>
      <c r="EL132" s="135"/>
      <c r="EV132" s="135"/>
      <c r="FF132" s="135"/>
      <c r="FP132" s="135"/>
      <c r="FZ132" s="135"/>
      <c r="GJ132" s="135"/>
      <c r="GT132" s="135"/>
      <c r="HD132" s="135"/>
      <c r="HN132" s="135"/>
      <c r="HX132" s="135"/>
      <c r="IH132" s="135"/>
      <c r="IR132" s="135"/>
    </row>
    <row xmlns:x14ac="http://schemas.microsoft.com/office/spreadsheetml/2009/9/ac" r="133" s="3" customFormat="true" x14ac:dyDescent="0.25">
      <c r="A133" s="398" t="str">
        <f ca="true">IF(ISBLANK('Data Summary'!A135),"",'Data Summary'!A135)</f>
        <v/>
      </c>
      <c r="B133" s="135"/>
      <c r="L133" s="135"/>
      <c r="V133" s="135"/>
      <c r="AF133" s="135"/>
      <c r="AP133" s="135"/>
      <c r="AZ133" s="135"/>
      <c r="BJ133" s="135"/>
      <c r="BT133" s="135"/>
      <c r="BU133" s="135"/>
      <c r="CD133" s="135"/>
      <c r="CE133" s="135"/>
      <c r="CN133" s="135"/>
      <c r="CX133" s="135"/>
      <c r="DH133" s="135"/>
      <c r="DR133" s="135"/>
      <c r="EB133" s="135"/>
      <c r="EL133" s="135"/>
      <c r="EV133" s="135"/>
      <c r="FF133" s="135"/>
      <c r="FP133" s="135"/>
      <c r="FZ133" s="135"/>
      <c r="GJ133" s="135"/>
      <c r="GT133" s="135"/>
      <c r="HD133" s="135"/>
      <c r="HN133" s="135"/>
      <c r="HX133" s="135"/>
      <c r="IH133" s="135"/>
      <c r="IR133" s="135"/>
    </row>
    <row xmlns:x14ac="http://schemas.microsoft.com/office/spreadsheetml/2009/9/ac" r="134" s="3" customFormat="true" x14ac:dyDescent="0.25">
      <c r="A134" s="398" t="str">
        <f ca="true">IF(ISBLANK('Data Summary'!A136),"",'Data Summary'!A136)</f>
        <v/>
      </c>
      <c r="B134" s="135"/>
      <c r="L134" s="135"/>
      <c r="V134" s="135"/>
      <c r="AF134" s="135"/>
      <c r="AP134" s="135"/>
      <c r="AZ134" s="135"/>
      <c r="BJ134" s="135"/>
      <c r="BT134" s="135"/>
      <c r="BU134" s="135"/>
      <c r="CD134" s="135"/>
      <c r="CE134" s="135"/>
      <c r="CN134" s="135"/>
      <c r="CX134" s="135"/>
      <c r="DH134" s="135"/>
      <c r="DR134" s="135"/>
      <c r="EB134" s="135"/>
      <c r="EL134" s="135"/>
      <c r="EV134" s="135"/>
      <c r="FF134" s="135"/>
      <c r="FP134" s="135"/>
      <c r="FZ134" s="135"/>
      <c r="GJ134" s="135"/>
      <c r="GT134" s="135"/>
      <c r="HD134" s="135"/>
      <c r="HN134" s="135"/>
      <c r="HX134" s="135"/>
      <c r="IH134" s="135"/>
      <c r="IR134" s="135"/>
    </row>
    <row xmlns:x14ac="http://schemas.microsoft.com/office/spreadsheetml/2009/9/ac" r="135" s="3" customFormat="true" x14ac:dyDescent="0.25">
      <c r="A135" s="398" t="str">
        <f ca="true">IF(ISBLANK('Data Summary'!A137),"",'Data Summary'!A137)</f>
        <v/>
      </c>
      <c r="B135" s="135"/>
      <c r="L135" s="135"/>
      <c r="V135" s="135"/>
      <c r="AF135" s="135"/>
      <c r="AP135" s="135"/>
      <c r="AZ135" s="135"/>
      <c r="BJ135" s="135"/>
      <c r="BT135" s="135"/>
      <c r="BU135" s="135"/>
      <c r="CD135" s="135"/>
      <c r="CE135" s="135"/>
      <c r="CN135" s="135"/>
      <c r="CX135" s="135"/>
      <c r="DH135" s="135"/>
      <c r="DR135" s="135"/>
      <c r="EB135" s="135"/>
      <c r="EL135" s="135"/>
      <c r="EV135" s="135"/>
      <c r="FF135" s="135"/>
      <c r="FP135" s="135"/>
      <c r="FZ135" s="135"/>
      <c r="GJ135" s="135"/>
      <c r="GT135" s="135"/>
      <c r="HD135" s="135"/>
      <c r="HN135" s="135"/>
      <c r="HX135" s="135"/>
      <c r="IH135" s="135"/>
      <c r="IR135" s="135"/>
    </row>
    <row xmlns:x14ac="http://schemas.microsoft.com/office/spreadsheetml/2009/9/ac" r="136" s="3" customFormat="true" x14ac:dyDescent="0.25">
      <c r="A136" s="398" t="str">
        <f ca="true">IF(ISBLANK('Data Summary'!A138),"",'Data Summary'!A138)</f>
        <v/>
      </c>
      <c r="B136" s="135"/>
      <c r="L136" s="135"/>
      <c r="V136" s="135"/>
      <c r="AF136" s="135"/>
      <c r="AP136" s="135"/>
      <c r="AZ136" s="135"/>
      <c r="BJ136" s="135"/>
      <c r="BT136" s="135"/>
      <c r="BU136" s="135"/>
      <c r="CD136" s="135"/>
      <c r="CE136" s="135"/>
      <c r="CN136" s="135"/>
      <c r="CX136" s="135"/>
      <c r="DH136" s="135"/>
      <c r="DR136" s="135"/>
      <c r="EB136" s="135"/>
      <c r="EL136" s="135"/>
      <c r="EV136" s="135"/>
      <c r="FF136" s="135"/>
      <c r="FP136" s="135"/>
      <c r="FZ136" s="135"/>
      <c r="GJ136" s="135"/>
      <c r="GT136" s="135"/>
      <c r="HD136" s="135"/>
      <c r="HN136" s="135"/>
      <c r="HX136" s="135"/>
      <c r="IH136" s="135"/>
      <c r="IR136" s="135"/>
    </row>
    <row xmlns:x14ac="http://schemas.microsoft.com/office/spreadsheetml/2009/9/ac" r="137" s="3" customFormat="true" x14ac:dyDescent="0.25">
      <c r="A137" s="398" t="str">
        <f ca="true">IF(ISBLANK('Data Summary'!A139),"",'Data Summary'!A139)</f>
        <v/>
      </c>
      <c r="B137" s="135"/>
      <c r="L137" s="135"/>
      <c r="V137" s="135"/>
      <c r="AF137" s="135"/>
      <c r="AP137" s="135"/>
      <c r="AZ137" s="135"/>
      <c r="BJ137" s="135"/>
      <c r="BT137" s="135"/>
      <c r="BU137" s="135"/>
      <c r="CD137" s="135"/>
      <c r="CE137" s="135"/>
      <c r="CN137" s="135"/>
      <c r="CX137" s="135"/>
      <c r="DH137" s="135"/>
      <c r="DR137" s="135"/>
      <c r="EB137" s="135"/>
      <c r="EL137" s="135"/>
      <c r="EV137" s="135"/>
      <c r="FF137" s="135"/>
      <c r="FP137" s="135"/>
      <c r="FZ137" s="135"/>
      <c r="GJ137" s="135"/>
      <c r="GT137" s="135"/>
      <c r="HD137" s="135"/>
      <c r="HN137" s="135"/>
      <c r="HX137" s="135"/>
      <c r="IH137" s="135"/>
      <c r="IR137" s="135"/>
    </row>
    <row xmlns:x14ac="http://schemas.microsoft.com/office/spreadsheetml/2009/9/ac" r="138" s="3" customFormat="true" x14ac:dyDescent="0.25">
      <c r="A138" s="398" t="str">
        <f ca="true">IF(ISBLANK('Data Summary'!A140),"",'Data Summary'!A140)</f>
        <v/>
      </c>
      <c r="B138" s="135"/>
      <c r="L138" s="135"/>
      <c r="V138" s="135"/>
      <c r="AF138" s="135"/>
      <c r="AP138" s="135"/>
      <c r="AZ138" s="135"/>
      <c r="BJ138" s="135"/>
      <c r="BT138" s="135"/>
      <c r="BU138" s="135"/>
      <c r="CD138" s="135"/>
      <c r="CE138" s="135"/>
      <c r="CN138" s="135"/>
      <c r="CX138" s="135"/>
      <c r="DH138" s="135"/>
      <c r="DR138" s="135"/>
      <c r="EB138" s="135"/>
      <c r="EL138" s="135"/>
      <c r="EV138" s="135"/>
      <c r="FF138" s="135"/>
      <c r="FP138" s="135"/>
      <c r="FZ138" s="135"/>
      <c r="GJ138" s="135"/>
      <c r="GT138" s="135"/>
      <c r="HD138" s="135"/>
      <c r="HN138" s="135"/>
      <c r="HX138" s="135"/>
      <c r="IH138" s="135"/>
      <c r="IR138" s="135"/>
    </row>
    <row xmlns:x14ac="http://schemas.microsoft.com/office/spreadsheetml/2009/9/ac" r="139" s="3" customFormat="true" x14ac:dyDescent="0.25">
      <c r="A139" s="398" t="str">
        <f ca="true">IF(ISBLANK('Data Summary'!A141),"",'Data Summary'!A141)</f>
        <v/>
      </c>
      <c r="B139" s="135"/>
      <c r="L139" s="135"/>
      <c r="V139" s="135"/>
      <c r="AF139" s="135"/>
      <c r="AP139" s="135"/>
      <c r="AZ139" s="135"/>
      <c r="BJ139" s="135"/>
      <c r="BT139" s="135"/>
      <c r="BU139" s="135"/>
      <c r="CD139" s="135"/>
      <c r="CE139" s="135"/>
      <c r="CN139" s="135"/>
      <c r="CX139" s="135"/>
      <c r="DH139" s="135"/>
      <c r="DR139" s="135"/>
      <c r="EB139" s="135"/>
      <c r="EL139" s="135"/>
      <c r="EV139" s="135"/>
      <c r="FF139" s="135"/>
      <c r="FP139" s="135"/>
      <c r="FZ139" s="135"/>
      <c r="GJ139" s="135"/>
      <c r="GT139" s="135"/>
      <c r="HD139" s="135"/>
      <c r="HN139" s="135"/>
      <c r="HX139" s="135"/>
      <c r="IH139" s="135"/>
      <c r="IR139" s="135"/>
    </row>
    <row xmlns:x14ac="http://schemas.microsoft.com/office/spreadsheetml/2009/9/ac" r="140" s="3" customFormat="true" x14ac:dyDescent="0.25">
      <c r="A140" s="398" t="str">
        <f ca="true">IF(ISBLANK('Data Summary'!A142),"",'Data Summary'!A142)</f>
        <v/>
      </c>
      <c r="B140" s="135"/>
      <c r="L140" s="135"/>
      <c r="V140" s="135"/>
      <c r="AF140" s="135"/>
      <c r="AP140" s="135"/>
      <c r="AZ140" s="135"/>
      <c r="BJ140" s="135"/>
      <c r="BT140" s="135"/>
      <c r="BU140" s="135"/>
      <c r="CD140" s="135"/>
      <c r="CE140" s="135"/>
      <c r="CN140" s="135"/>
      <c r="CX140" s="135"/>
      <c r="DH140" s="135"/>
      <c r="DR140" s="135"/>
      <c r="EB140" s="135"/>
      <c r="EL140" s="135"/>
      <c r="EV140" s="135"/>
      <c r="FF140" s="135"/>
      <c r="FP140" s="135"/>
      <c r="FZ140" s="135"/>
      <c r="GJ140" s="135"/>
      <c r="GT140" s="135"/>
      <c r="HD140" s="135"/>
      <c r="HN140" s="135"/>
      <c r="HX140" s="135"/>
      <c r="IH140" s="135"/>
      <c r="IR140" s="135"/>
    </row>
    <row xmlns:x14ac="http://schemas.microsoft.com/office/spreadsheetml/2009/9/ac" r="141" s="3" customFormat="true" x14ac:dyDescent="0.25">
      <c r="A141" s="398" t="str">
        <f ca="true">IF(ISBLANK('Data Summary'!A143),"",'Data Summary'!A143)</f>
        <v/>
      </c>
      <c r="B141" s="135"/>
      <c r="L141" s="135"/>
      <c r="V141" s="135"/>
      <c r="AF141" s="135"/>
      <c r="AP141" s="135"/>
      <c r="AZ141" s="135"/>
      <c r="BJ141" s="135"/>
      <c r="BT141" s="135"/>
      <c r="BU141" s="135"/>
      <c r="CD141" s="135"/>
      <c r="CE141" s="135"/>
      <c r="CN141" s="135"/>
      <c r="CX141" s="135"/>
      <c r="DH141" s="135"/>
      <c r="DR141" s="135"/>
      <c r="EB141" s="135"/>
      <c r="EL141" s="135"/>
      <c r="EV141" s="135"/>
      <c r="FF141" s="135"/>
      <c r="FP141" s="135"/>
      <c r="FZ141" s="135"/>
      <c r="GJ141" s="135"/>
      <c r="GT141" s="135"/>
      <c r="HD141" s="135"/>
      <c r="HN141" s="135"/>
      <c r="HX141" s="135"/>
      <c r="IH141" s="135"/>
      <c r="IR141" s="135"/>
    </row>
    <row xmlns:x14ac="http://schemas.microsoft.com/office/spreadsheetml/2009/9/ac" r="142" s="3" customFormat="true" x14ac:dyDescent="0.25">
      <c r="A142" s="398" t="str">
        <f ca="true">IF(ISBLANK('Data Summary'!A144),"",'Data Summary'!A144)</f>
        <v/>
      </c>
      <c r="B142" s="135"/>
      <c r="L142" s="135"/>
      <c r="V142" s="135"/>
      <c r="AF142" s="135"/>
      <c r="AP142" s="135"/>
      <c r="AZ142" s="135"/>
      <c r="BJ142" s="135"/>
      <c r="BT142" s="135"/>
      <c r="BU142" s="135"/>
      <c r="CD142" s="135"/>
      <c r="CE142" s="135"/>
      <c r="CN142" s="135"/>
      <c r="CX142" s="135"/>
      <c r="DH142" s="135"/>
      <c r="DR142" s="135"/>
      <c r="EB142" s="135"/>
      <c r="EL142" s="135"/>
      <c r="EV142" s="135"/>
      <c r="FF142" s="135"/>
      <c r="FP142" s="135"/>
      <c r="FZ142" s="135"/>
      <c r="GJ142" s="135"/>
      <c r="GT142" s="135"/>
      <c r="HD142" s="135"/>
      <c r="HN142" s="135"/>
      <c r="HX142" s="135"/>
      <c r="IH142" s="135"/>
      <c r="IR142" s="135"/>
    </row>
    <row xmlns:x14ac="http://schemas.microsoft.com/office/spreadsheetml/2009/9/ac" r="143" s="3" customFormat="true" x14ac:dyDescent="0.25">
      <c r="A143" s="398" t="str">
        <f ca="true">IF(ISBLANK('Data Summary'!A145),"",'Data Summary'!A145)</f>
        <v/>
      </c>
      <c r="B143" s="135"/>
      <c r="L143" s="135"/>
      <c r="V143" s="135"/>
      <c r="AF143" s="135"/>
      <c r="AP143" s="135"/>
      <c r="AZ143" s="135"/>
      <c r="BJ143" s="135"/>
      <c r="BT143" s="135"/>
      <c r="BU143" s="135"/>
      <c r="CD143" s="135"/>
      <c r="CE143" s="135"/>
      <c r="CN143" s="135"/>
      <c r="CX143" s="135"/>
      <c r="DH143" s="135"/>
      <c r="DR143" s="135"/>
      <c r="EB143" s="135"/>
      <c r="EL143" s="135"/>
      <c r="EV143" s="135"/>
      <c r="FF143" s="135"/>
      <c r="FP143" s="135"/>
      <c r="FZ143" s="135"/>
      <c r="GJ143" s="135"/>
      <c r="GT143" s="135"/>
      <c r="HD143" s="135"/>
      <c r="HN143" s="135"/>
      <c r="HX143" s="135"/>
      <c r="IH143" s="135"/>
      <c r="IR143" s="135"/>
    </row>
    <row xmlns:x14ac="http://schemas.microsoft.com/office/spreadsheetml/2009/9/ac" r="144" s="3" customFormat="true" x14ac:dyDescent="0.25">
      <c r="A144" s="398" t="str">
        <f ca="true">IF(ISBLANK('Data Summary'!A146),"",'Data Summary'!A146)</f>
        <v/>
      </c>
      <c r="B144" s="135"/>
      <c r="L144" s="135"/>
      <c r="V144" s="135"/>
      <c r="AF144" s="135"/>
      <c r="AP144" s="135"/>
      <c r="AZ144" s="135"/>
      <c r="BJ144" s="135"/>
      <c r="BT144" s="135"/>
      <c r="BU144" s="135"/>
      <c r="CD144" s="135"/>
      <c r="CE144" s="135"/>
      <c r="CN144" s="135"/>
      <c r="CX144" s="135"/>
      <c r="DH144" s="135"/>
      <c r="DR144" s="135"/>
      <c r="EB144" s="135"/>
      <c r="EL144" s="135"/>
      <c r="EV144" s="135"/>
      <c r="FF144" s="135"/>
      <c r="FP144" s="135"/>
      <c r="FZ144" s="135"/>
      <c r="GJ144" s="135"/>
      <c r="GT144" s="135"/>
      <c r="HD144" s="135"/>
      <c r="HN144" s="135"/>
      <c r="HX144" s="135"/>
      <c r="IH144" s="135"/>
      <c r="IR144" s="135"/>
    </row>
    <row xmlns:x14ac="http://schemas.microsoft.com/office/spreadsheetml/2009/9/ac" r="145" s="3" customFormat="true" x14ac:dyDescent="0.25">
      <c r="A145" s="398" t="str">
        <f ca="true">IF(ISBLANK('Data Summary'!A147),"",'Data Summary'!A147)</f>
        <v/>
      </c>
      <c r="B145" s="135"/>
      <c r="L145" s="135"/>
      <c r="V145" s="135"/>
      <c r="AF145" s="135"/>
      <c r="AP145" s="135"/>
      <c r="AZ145" s="135"/>
      <c r="BJ145" s="135"/>
      <c r="BT145" s="135"/>
      <c r="BU145" s="135"/>
      <c r="CD145" s="135"/>
      <c r="CE145" s="135"/>
      <c r="CN145" s="135"/>
      <c r="CX145" s="135"/>
      <c r="DH145" s="135"/>
      <c r="DR145" s="135"/>
      <c r="EB145" s="135"/>
      <c r="EL145" s="135"/>
      <c r="EV145" s="135"/>
      <c r="FF145" s="135"/>
      <c r="FP145" s="135"/>
      <c r="FZ145" s="135"/>
      <c r="GJ145" s="135"/>
      <c r="GT145" s="135"/>
      <c r="HD145" s="135"/>
      <c r="HN145" s="135"/>
      <c r="HX145" s="135"/>
      <c r="IH145" s="135"/>
      <c r="IR145" s="135"/>
    </row>
    <row xmlns:x14ac="http://schemas.microsoft.com/office/spreadsheetml/2009/9/ac" r="146" s="3" customFormat="true" x14ac:dyDescent="0.25">
      <c r="A146" s="398" t="str">
        <f ca="true">IF(ISBLANK('Data Summary'!A148),"",'Data Summary'!A148)</f>
        <v/>
      </c>
      <c r="B146" s="135"/>
      <c r="L146" s="135"/>
      <c r="V146" s="135"/>
      <c r="AF146" s="135"/>
      <c r="AP146" s="135"/>
      <c r="AZ146" s="135"/>
      <c r="BJ146" s="135"/>
      <c r="BT146" s="135"/>
      <c r="BU146" s="135"/>
      <c r="CD146" s="135"/>
      <c r="CE146" s="135"/>
      <c r="CN146" s="135"/>
      <c r="CX146" s="135"/>
      <c r="DH146" s="135"/>
      <c r="DR146" s="135"/>
      <c r="EB146" s="135"/>
      <c r="EL146" s="135"/>
      <c r="EV146" s="135"/>
      <c r="FF146" s="135"/>
      <c r="FP146" s="135"/>
      <c r="FZ146" s="135"/>
      <c r="GJ146" s="135"/>
      <c r="GT146" s="135"/>
      <c r="HD146" s="135"/>
      <c r="HN146" s="135"/>
      <c r="HX146" s="135"/>
      <c r="IH146" s="135"/>
      <c r="IR146" s="135"/>
    </row>
    <row xmlns:x14ac="http://schemas.microsoft.com/office/spreadsheetml/2009/9/ac" r="147" s="3" customFormat="true" x14ac:dyDescent="0.25">
      <c r="A147" s="398" t="str">
        <f ca="true">IF(ISBLANK('Data Summary'!A149),"",'Data Summary'!A149)</f>
        <v/>
      </c>
      <c r="B147" s="135"/>
      <c r="L147" s="135"/>
      <c r="V147" s="135"/>
      <c r="AF147" s="135"/>
      <c r="AP147" s="135"/>
      <c r="AZ147" s="135"/>
      <c r="BJ147" s="135"/>
      <c r="BT147" s="135"/>
      <c r="BU147" s="135"/>
      <c r="CD147" s="135"/>
      <c r="CE147" s="135"/>
      <c r="CN147" s="135"/>
      <c r="CX147" s="135"/>
      <c r="DH147" s="135"/>
      <c r="DR147" s="135"/>
      <c r="EB147" s="135"/>
      <c r="EL147" s="135"/>
      <c r="EV147" s="135"/>
      <c r="FF147" s="135"/>
      <c r="FP147" s="135"/>
      <c r="FZ147" s="135"/>
      <c r="GJ147" s="135"/>
      <c r="GT147" s="135"/>
      <c r="HD147" s="135"/>
      <c r="HN147" s="135"/>
      <c r="HX147" s="135"/>
      <c r="IH147" s="135"/>
      <c r="IR147" s="135"/>
    </row>
    <row xmlns:x14ac="http://schemas.microsoft.com/office/spreadsheetml/2009/9/ac" r="148" s="3" customFormat="true" x14ac:dyDescent="0.25">
      <c r="A148" s="398" t="str">
        <f ca="true">IF(ISBLANK('Data Summary'!A150),"",'Data Summary'!A150)</f>
        <v/>
      </c>
      <c r="B148" s="135"/>
      <c r="L148" s="135"/>
      <c r="V148" s="135"/>
      <c r="AF148" s="135"/>
      <c r="AP148" s="135"/>
      <c r="AZ148" s="135"/>
      <c r="BJ148" s="135"/>
      <c r="BT148" s="135"/>
      <c r="BU148" s="135"/>
      <c r="CD148" s="135"/>
      <c r="CE148" s="135"/>
      <c r="CN148" s="135"/>
      <c r="CX148" s="135"/>
      <c r="DH148" s="135"/>
      <c r="DR148" s="135"/>
      <c r="EB148" s="135"/>
      <c r="EL148" s="135"/>
      <c r="EV148" s="135"/>
      <c r="FF148" s="135"/>
      <c r="FP148" s="135"/>
      <c r="FZ148" s="135"/>
      <c r="GJ148" s="135"/>
      <c r="GT148" s="135"/>
      <c r="HD148" s="135"/>
      <c r="HN148" s="135"/>
      <c r="HX148" s="135"/>
      <c r="IH148" s="135"/>
      <c r="IR148" s="135"/>
    </row>
    <row xmlns:x14ac="http://schemas.microsoft.com/office/spreadsheetml/2009/9/ac" r="149" s="3" customFormat="true" x14ac:dyDescent="0.25">
      <c r="A149" s="398" t="str">
        <f ca="true">IF(ISBLANK('Data Summary'!A151),"",'Data Summary'!A151)</f>
        <v/>
      </c>
      <c r="B149" s="135"/>
      <c r="L149" s="135"/>
      <c r="V149" s="135"/>
      <c r="AF149" s="135"/>
      <c r="AP149" s="135"/>
      <c r="AZ149" s="135"/>
      <c r="BJ149" s="135"/>
      <c r="BT149" s="135"/>
      <c r="BU149" s="135"/>
      <c r="CD149" s="135"/>
      <c r="CE149" s="135"/>
      <c r="CN149" s="135"/>
      <c r="CX149" s="135"/>
      <c r="DH149" s="135"/>
      <c r="DR149" s="135"/>
      <c r="EB149" s="135"/>
      <c r="EL149" s="135"/>
      <c r="EV149" s="135"/>
      <c r="FF149" s="135"/>
      <c r="FP149" s="135"/>
      <c r="FZ149" s="135"/>
      <c r="GJ149" s="135"/>
      <c r="GT149" s="135"/>
      <c r="HD149" s="135"/>
      <c r="HN149" s="135"/>
      <c r="HX149" s="135"/>
      <c r="IH149" s="135"/>
      <c r="IR149" s="135"/>
    </row>
    <row xmlns:x14ac="http://schemas.microsoft.com/office/spreadsheetml/2009/9/ac" r="150" s="3" customFormat="true" x14ac:dyDescent="0.25">
      <c r="A150" s="398" t="str">
        <f ca="true">IF(ISBLANK('Data Summary'!A152),"",'Data Summary'!A152)</f>
        <v/>
      </c>
      <c r="B150" s="135"/>
      <c r="L150" s="135"/>
      <c r="V150" s="135"/>
      <c r="AF150" s="135"/>
      <c r="AP150" s="135"/>
      <c r="AZ150" s="135"/>
      <c r="BJ150" s="135"/>
      <c r="BT150" s="135"/>
      <c r="BU150" s="135"/>
      <c r="CD150" s="135"/>
      <c r="CE150" s="135"/>
      <c r="CN150" s="135"/>
      <c r="CX150" s="135"/>
      <c r="DH150" s="135"/>
      <c r="DR150" s="135"/>
      <c r="EB150" s="135"/>
      <c r="EL150" s="135"/>
      <c r="EV150" s="135"/>
      <c r="FF150" s="135"/>
      <c r="FP150" s="135"/>
      <c r="FZ150" s="135"/>
      <c r="GJ150" s="135"/>
      <c r="GT150" s="135"/>
      <c r="HD150" s="135"/>
      <c r="HN150" s="135"/>
      <c r="HX150" s="135"/>
      <c r="IH150" s="135"/>
      <c r="IR150" s="135"/>
    </row>
    <row xmlns:x14ac="http://schemas.microsoft.com/office/spreadsheetml/2009/9/ac" r="151" s="3" customFormat="true" x14ac:dyDescent="0.25">
      <c r="A151" s="398" t="str">
        <f ca="true">IF(ISBLANK('Data Summary'!A153),"",'Data Summary'!A153)</f>
        <v/>
      </c>
      <c r="B151" s="135"/>
      <c r="L151" s="135"/>
      <c r="V151" s="135"/>
      <c r="AF151" s="135"/>
      <c r="AP151" s="135"/>
      <c r="AZ151" s="135"/>
      <c r="BJ151" s="135"/>
      <c r="BT151" s="135"/>
      <c r="BU151" s="135"/>
      <c r="CD151" s="135"/>
      <c r="CE151" s="135"/>
      <c r="CN151" s="135"/>
      <c r="CX151" s="135"/>
      <c r="DH151" s="135"/>
      <c r="DR151" s="135"/>
      <c r="EB151" s="135"/>
      <c r="EL151" s="135"/>
      <c r="EV151" s="135"/>
      <c r="FF151" s="135"/>
      <c r="FP151" s="135"/>
      <c r="FZ151" s="135"/>
      <c r="GJ151" s="135"/>
      <c r="GT151" s="135"/>
      <c r="HD151" s="135"/>
      <c r="HN151" s="135"/>
      <c r="HX151" s="135"/>
      <c r="IH151" s="135"/>
      <c r="IR151" s="135"/>
    </row>
    <row xmlns:x14ac="http://schemas.microsoft.com/office/spreadsheetml/2009/9/ac" r="152" s="3" customFormat="true" x14ac:dyDescent="0.25">
      <c r="A152" s="396"/>
      <c r="B152" s="135"/>
      <c r="L152" s="135"/>
      <c r="V152" s="135"/>
      <c r="AF152" s="135"/>
      <c r="AP152" s="135"/>
      <c r="AZ152" s="135"/>
      <c r="BJ152" s="135"/>
      <c r="BT152" s="135"/>
      <c r="BU152" s="135"/>
      <c r="CD152" s="135"/>
      <c r="CE152" s="135"/>
      <c r="CN152" s="135"/>
      <c r="CX152" s="135"/>
      <c r="DH152" s="135"/>
      <c r="DR152" s="135"/>
      <c r="EB152" s="135"/>
      <c r="EL152" s="135"/>
      <c r="EV152" s="135"/>
      <c r="FF152" s="135"/>
      <c r="FP152" s="135"/>
      <c r="FZ152" s="135"/>
      <c r="GJ152" s="135"/>
      <c r="GT152" s="135"/>
      <c r="HD152" s="135"/>
      <c r="HN152" s="135"/>
      <c r="HX152" s="135"/>
      <c r="IH152" s="135"/>
      <c r="IR152" s="135"/>
    </row>
    <row xmlns:x14ac="http://schemas.microsoft.com/office/spreadsheetml/2009/9/ac" r="153" s="3" customFormat="true" x14ac:dyDescent="0.25">
      <c r="A153" s="396"/>
      <c r="B153" s="135"/>
      <c r="L153" s="135"/>
      <c r="V153" s="135"/>
      <c r="AF153" s="135"/>
      <c r="AP153" s="135"/>
      <c r="AZ153" s="135"/>
      <c r="BJ153" s="135"/>
      <c r="BT153" s="135"/>
      <c r="BU153" s="135"/>
      <c r="CD153" s="135"/>
      <c r="CE153" s="135"/>
      <c r="CN153" s="135"/>
      <c r="CX153" s="135"/>
      <c r="DH153" s="135"/>
      <c r="DR153" s="135"/>
      <c r="EB153" s="135"/>
      <c r="EL153" s="135"/>
      <c r="EV153" s="135"/>
      <c r="FF153" s="135"/>
      <c r="FP153" s="135"/>
      <c r="FZ153" s="135"/>
      <c r="GJ153" s="135"/>
      <c r="GT153" s="135"/>
      <c r="HD153" s="135"/>
      <c r="HN153" s="135"/>
      <c r="HX153" s="135"/>
      <c r="IH153" s="135"/>
      <c r="IR153" s="135"/>
    </row>
    <row xmlns:x14ac="http://schemas.microsoft.com/office/spreadsheetml/2009/9/ac" r="154" s="3" customFormat="true" x14ac:dyDescent="0.25">
      <c r="A154" s="396"/>
      <c r="B154" s="135"/>
      <c r="L154" s="135"/>
      <c r="V154" s="135"/>
      <c r="AF154" s="135"/>
      <c r="AP154" s="135"/>
      <c r="AZ154" s="135"/>
      <c r="BJ154" s="135"/>
      <c r="BT154" s="135"/>
      <c r="BU154" s="135"/>
      <c r="CD154" s="135"/>
      <c r="CE154" s="135"/>
      <c r="CN154" s="135"/>
      <c r="CX154" s="135"/>
      <c r="DH154" s="135"/>
      <c r="DR154" s="135"/>
      <c r="EB154" s="135"/>
      <c r="EL154" s="135"/>
      <c r="EV154" s="135"/>
      <c r="FF154" s="135"/>
      <c r="FP154" s="135"/>
      <c r="FZ154" s="135"/>
      <c r="GJ154" s="135"/>
      <c r="GT154" s="135"/>
      <c r="HD154" s="135"/>
      <c r="HN154" s="135"/>
      <c r="HX154" s="135"/>
      <c r="IH154" s="135"/>
      <c r="IR154" s="135"/>
    </row>
    <row xmlns:x14ac="http://schemas.microsoft.com/office/spreadsheetml/2009/9/ac" r="155" s="3" customFormat="true" x14ac:dyDescent="0.25">
      <c r="A155" s="396"/>
      <c r="B155" s="135"/>
      <c r="L155" s="135"/>
      <c r="V155" s="135"/>
      <c r="AF155" s="135"/>
      <c r="AP155" s="135"/>
      <c r="AZ155" s="135"/>
      <c r="BJ155" s="135"/>
      <c r="BT155" s="135"/>
      <c r="BU155" s="135"/>
      <c r="CD155" s="135"/>
      <c r="CE155" s="135"/>
      <c r="CN155" s="135"/>
      <c r="CX155" s="135"/>
      <c r="DH155" s="135"/>
      <c r="DR155" s="135"/>
      <c r="EB155" s="135"/>
      <c r="EL155" s="135"/>
      <c r="EV155" s="135"/>
      <c r="FF155" s="135"/>
      <c r="FP155" s="135"/>
      <c r="FZ155" s="135"/>
      <c r="GJ155" s="135"/>
      <c r="GT155" s="135"/>
      <c r="HD155" s="135"/>
      <c r="HN155" s="135"/>
      <c r="HX155" s="135"/>
      <c r="IH155" s="135"/>
      <c r="IR155" s="135"/>
    </row>
    <row xmlns:x14ac="http://schemas.microsoft.com/office/spreadsheetml/2009/9/ac" r="156" s="3" customFormat="true" x14ac:dyDescent="0.25">
      <c r="A156" s="396"/>
      <c r="B156" s="135"/>
      <c r="L156" s="135"/>
      <c r="V156" s="135"/>
      <c r="AF156" s="135"/>
      <c r="AP156" s="135"/>
      <c r="AZ156" s="135"/>
      <c r="BJ156" s="135"/>
      <c r="BT156" s="135"/>
      <c r="BU156" s="135"/>
      <c r="CD156" s="135"/>
      <c r="CE156" s="135"/>
      <c r="CN156" s="135"/>
      <c r="CX156" s="135"/>
      <c r="DH156" s="135"/>
      <c r="DR156" s="135"/>
      <c r="EB156" s="135"/>
      <c r="EL156" s="135"/>
      <c r="EV156" s="135"/>
      <c r="FF156" s="135"/>
      <c r="FP156" s="135"/>
      <c r="FZ156" s="135"/>
      <c r="GJ156" s="135"/>
      <c r="GT156" s="135"/>
      <c r="HD156" s="135"/>
      <c r="HN156" s="135"/>
      <c r="HX156" s="135"/>
      <c r="IH156" s="135"/>
      <c r="IR156" s="135"/>
    </row>
    <row xmlns:x14ac="http://schemas.microsoft.com/office/spreadsheetml/2009/9/ac" r="157" s="3" customFormat="true" x14ac:dyDescent="0.25">
      <c r="A157" s="396"/>
      <c r="B157" s="135"/>
      <c r="L157" s="135"/>
      <c r="V157" s="135"/>
      <c r="AF157" s="135"/>
      <c r="AP157" s="135"/>
      <c r="AZ157" s="135"/>
      <c r="BJ157" s="135"/>
      <c r="BT157" s="135"/>
      <c r="BU157" s="135"/>
      <c r="CD157" s="135"/>
      <c r="CE157" s="135"/>
      <c r="CN157" s="135"/>
      <c r="CX157" s="135"/>
      <c r="DH157" s="135"/>
      <c r="DR157" s="135"/>
      <c r="EB157" s="135"/>
      <c r="EL157" s="135"/>
      <c r="EV157" s="135"/>
      <c r="FF157" s="135"/>
      <c r="FP157" s="135"/>
      <c r="FZ157" s="135"/>
      <c r="GJ157" s="135"/>
      <c r="GT157" s="135"/>
      <c r="HD157" s="135"/>
      <c r="HN157" s="135"/>
      <c r="HX157" s="135"/>
      <c r="IH157" s="135"/>
      <c r="IR157" s="135"/>
    </row>
    <row xmlns:x14ac="http://schemas.microsoft.com/office/spreadsheetml/2009/9/ac" r="158" s="3" customFormat="true" x14ac:dyDescent="0.25">
      <c r="A158" s="396"/>
      <c r="B158" s="135"/>
      <c r="L158" s="135"/>
      <c r="V158" s="135"/>
      <c r="AF158" s="135"/>
      <c r="AP158" s="135"/>
      <c r="AZ158" s="135"/>
      <c r="BJ158" s="135"/>
      <c r="BT158" s="135"/>
      <c r="BU158" s="135"/>
      <c r="CD158" s="135"/>
      <c r="CE158" s="135"/>
      <c r="CN158" s="135"/>
      <c r="CX158" s="135"/>
      <c r="DH158" s="135"/>
      <c r="DR158" s="135"/>
      <c r="EB158" s="135"/>
      <c r="EL158" s="135"/>
      <c r="EV158" s="135"/>
      <c r="FF158" s="135"/>
      <c r="FP158" s="135"/>
      <c r="FZ158" s="135"/>
      <c r="GJ158" s="135"/>
      <c r="GT158" s="135"/>
      <c r="HD158" s="135"/>
      <c r="HN158" s="135"/>
      <c r="HX158" s="135"/>
      <c r="IH158" s="135"/>
      <c r="IR158" s="135"/>
    </row>
    <row xmlns:x14ac="http://schemas.microsoft.com/office/spreadsheetml/2009/9/ac" r="159" s="3" customFormat="true" x14ac:dyDescent="0.25">
      <c r="A159" s="396"/>
      <c r="B159" s="135"/>
      <c r="L159" s="135"/>
      <c r="V159" s="135"/>
      <c r="AF159" s="135"/>
      <c r="AP159" s="135"/>
      <c r="AZ159" s="135"/>
      <c r="BJ159" s="135"/>
      <c r="BT159" s="135"/>
      <c r="BU159" s="135"/>
      <c r="CD159" s="135"/>
      <c r="CE159" s="135"/>
      <c r="CN159" s="135"/>
      <c r="CX159" s="135"/>
      <c r="DH159" s="135"/>
      <c r="DR159" s="135"/>
      <c r="EB159" s="135"/>
      <c r="EL159" s="135"/>
      <c r="EV159" s="135"/>
      <c r="FF159" s="135"/>
      <c r="FP159" s="135"/>
      <c r="FZ159" s="135"/>
      <c r="GJ159" s="135"/>
      <c r="GT159" s="135"/>
      <c r="HD159" s="135"/>
      <c r="HN159" s="135"/>
      <c r="HX159" s="135"/>
      <c r="IH159" s="135"/>
      <c r="IR159" s="135"/>
    </row>
    <row xmlns:x14ac="http://schemas.microsoft.com/office/spreadsheetml/2009/9/ac" r="160" s="3" customFormat="true" x14ac:dyDescent="0.25">
      <c r="A160" s="396"/>
      <c r="B160" s="135"/>
      <c r="L160" s="135"/>
      <c r="V160" s="135"/>
      <c r="AF160" s="135"/>
      <c r="AP160" s="135"/>
      <c r="AZ160" s="135"/>
      <c r="BJ160" s="135"/>
      <c r="BT160" s="135"/>
      <c r="BU160" s="135"/>
      <c r="CD160" s="135"/>
      <c r="CE160" s="135"/>
      <c r="CN160" s="135"/>
      <c r="CX160" s="135"/>
      <c r="DH160" s="135"/>
      <c r="DR160" s="135"/>
      <c r="EB160" s="135"/>
      <c r="EL160" s="135"/>
      <c r="EV160" s="135"/>
      <c r="FF160" s="135"/>
      <c r="FP160" s="135"/>
      <c r="FZ160" s="135"/>
      <c r="GJ160" s="135"/>
      <c r="GT160" s="135"/>
      <c r="HD160" s="135"/>
      <c r="HN160" s="135"/>
      <c r="HX160" s="135"/>
      <c r="IH160" s="135"/>
      <c r="IR160" s="135"/>
    </row>
    <row xmlns:x14ac="http://schemas.microsoft.com/office/spreadsheetml/2009/9/ac" r="161" s="3" customFormat="true" x14ac:dyDescent="0.25">
      <c r="A161" s="396"/>
      <c r="B161" s="135"/>
      <c r="L161" s="135"/>
      <c r="V161" s="135"/>
      <c r="AF161" s="135"/>
      <c r="AP161" s="135"/>
      <c r="AZ161" s="135"/>
      <c r="BJ161" s="135"/>
      <c r="BT161" s="135"/>
      <c r="BU161" s="135"/>
      <c r="CD161" s="135"/>
      <c r="CE161" s="135"/>
      <c r="CN161" s="135"/>
      <c r="CX161" s="135"/>
      <c r="DH161" s="135"/>
      <c r="DR161" s="135"/>
      <c r="EB161" s="135"/>
      <c r="EL161" s="135"/>
      <c r="EV161" s="135"/>
      <c r="FF161" s="135"/>
      <c r="FP161" s="135"/>
      <c r="FZ161" s="135"/>
      <c r="GJ161" s="135"/>
      <c r="GT161" s="135"/>
      <c r="HD161" s="135"/>
      <c r="HN161" s="135"/>
      <c r="HX161" s="135"/>
      <c r="IH161" s="135"/>
      <c r="IR161" s="135"/>
    </row>
    <row xmlns:x14ac="http://schemas.microsoft.com/office/spreadsheetml/2009/9/ac" r="162" s="3" customFormat="true" x14ac:dyDescent="0.25">
      <c r="A162" s="396"/>
      <c r="B162" s="135"/>
      <c r="L162" s="135"/>
      <c r="V162" s="135"/>
      <c r="AF162" s="135"/>
      <c r="AP162" s="135"/>
      <c r="AZ162" s="135"/>
      <c r="BJ162" s="135"/>
      <c r="BT162" s="135"/>
      <c r="BU162" s="135"/>
      <c r="CD162" s="135"/>
      <c r="CE162" s="135"/>
      <c r="CN162" s="135"/>
      <c r="CX162" s="135"/>
      <c r="DH162" s="135"/>
      <c r="DR162" s="135"/>
      <c r="EB162" s="135"/>
      <c r="EL162" s="135"/>
      <c r="EV162" s="135"/>
      <c r="FF162" s="135"/>
      <c r="FP162" s="135"/>
      <c r="FZ162" s="135"/>
      <c r="GJ162" s="135"/>
      <c r="GT162" s="135"/>
      <c r="HD162" s="135"/>
      <c r="HN162" s="135"/>
      <c r="HX162" s="135"/>
      <c r="IH162" s="135"/>
      <c r="IR162" s="135"/>
    </row>
    <row xmlns:x14ac="http://schemas.microsoft.com/office/spreadsheetml/2009/9/ac" r="163" s="3" customFormat="true" x14ac:dyDescent="0.25">
      <c r="A163" s="396"/>
      <c r="B163" s="135"/>
      <c r="L163" s="135"/>
      <c r="V163" s="135"/>
      <c r="AF163" s="135"/>
      <c r="AP163" s="135"/>
      <c r="AZ163" s="135"/>
      <c r="BJ163" s="135"/>
      <c r="BT163" s="135"/>
      <c r="BU163" s="135"/>
      <c r="CD163" s="135"/>
      <c r="CE163" s="135"/>
      <c r="CN163" s="135"/>
      <c r="CX163" s="135"/>
      <c r="DH163" s="135"/>
      <c r="DR163" s="135"/>
      <c r="EB163" s="135"/>
      <c r="EL163" s="135"/>
      <c r="EV163" s="135"/>
      <c r="FF163" s="135"/>
      <c r="FP163" s="135"/>
      <c r="FZ163" s="135"/>
      <c r="GJ163" s="135"/>
      <c r="GT163" s="135"/>
      <c r="HD163" s="135"/>
      <c r="HN163" s="135"/>
      <c r="HX163" s="135"/>
      <c r="IH163" s="135"/>
      <c r="IR163" s="135"/>
    </row>
    <row xmlns:x14ac="http://schemas.microsoft.com/office/spreadsheetml/2009/9/ac" r="164" s="3" customFormat="true" x14ac:dyDescent="0.25">
      <c r="A164" s="396"/>
      <c r="B164" s="135"/>
      <c r="L164" s="135"/>
      <c r="V164" s="135"/>
      <c r="AF164" s="135"/>
      <c r="AP164" s="135"/>
      <c r="AZ164" s="135"/>
      <c r="BJ164" s="135"/>
      <c r="BT164" s="135"/>
      <c r="BU164" s="135"/>
      <c r="CD164" s="135"/>
      <c r="CE164" s="135"/>
      <c r="CN164" s="135"/>
      <c r="CX164" s="135"/>
      <c r="DH164" s="135"/>
      <c r="DR164" s="135"/>
      <c r="EB164" s="135"/>
      <c r="EL164" s="135"/>
      <c r="EV164" s="135"/>
      <c r="FF164" s="135"/>
      <c r="FP164" s="135"/>
      <c r="FZ164" s="135"/>
      <c r="GJ164" s="135"/>
      <c r="GT164" s="135"/>
      <c r="HD164" s="135"/>
      <c r="HN164" s="135"/>
      <c r="HX164" s="135"/>
      <c r="IH164" s="135"/>
      <c r="IR164" s="135"/>
    </row>
    <row xmlns:x14ac="http://schemas.microsoft.com/office/spreadsheetml/2009/9/ac" r="165" s="3" customFormat="true" x14ac:dyDescent="0.25">
      <c r="A165" s="396"/>
      <c r="B165" s="135"/>
      <c r="L165" s="135"/>
      <c r="V165" s="135"/>
      <c r="AF165" s="135"/>
      <c r="AP165" s="135"/>
      <c r="AZ165" s="135"/>
      <c r="BJ165" s="135"/>
      <c r="BT165" s="135"/>
      <c r="BU165" s="135"/>
      <c r="CD165" s="135"/>
      <c r="CE165" s="135"/>
      <c r="CN165" s="135"/>
      <c r="CX165" s="135"/>
      <c r="DH165" s="135"/>
      <c r="DR165" s="135"/>
      <c r="EB165" s="135"/>
      <c r="EL165" s="135"/>
      <c r="EV165" s="135"/>
      <c r="FF165" s="135"/>
      <c r="FP165" s="135"/>
      <c r="FZ165" s="135"/>
      <c r="GJ165" s="135"/>
      <c r="GT165" s="135"/>
      <c r="HD165" s="135"/>
      <c r="HN165" s="135"/>
      <c r="HX165" s="135"/>
      <c r="IH165" s="135"/>
      <c r="IR165" s="135"/>
    </row>
    <row xmlns:x14ac="http://schemas.microsoft.com/office/spreadsheetml/2009/9/ac" r="166" s="3" customFormat="true" x14ac:dyDescent="0.25">
      <c r="A166" s="396"/>
      <c r="B166" s="135"/>
      <c r="L166" s="135"/>
      <c r="V166" s="135"/>
      <c r="AF166" s="135"/>
      <c r="AP166" s="135"/>
      <c r="AZ166" s="135"/>
      <c r="BJ166" s="135"/>
      <c r="BT166" s="135"/>
      <c r="BU166" s="135"/>
      <c r="CD166" s="135"/>
      <c r="CE166" s="135"/>
      <c r="CN166" s="135"/>
      <c r="CX166" s="135"/>
      <c r="DH166" s="135"/>
      <c r="DR166" s="135"/>
      <c r="EB166" s="135"/>
      <c r="EL166" s="135"/>
      <c r="EV166" s="135"/>
      <c r="FF166" s="135"/>
      <c r="FP166" s="135"/>
      <c r="FZ166" s="135"/>
      <c r="GJ166" s="135"/>
      <c r="GT166" s="135"/>
      <c r="HD166" s="135"/>
      <c r="HN166" s="135"/>
      <c r="HX166" s="135"/>
      <c r="IH166" s="135"/>
      <c r="IR166" s="135"/>
    </row>
    <row xmlns:x14ac="http://schemas.microsoft.com/office/spreadsheetml/2009/9/ac" r="167" s="3" customFormat="true" x14ac:dyDescent="0.25">
      <c r="A167" s="396"/>
      <c r="B167" s="135"/>
      <c r="L167" s="135"/>
      <c r="V167" s="135"/>
      <c r="AF167" s="135"/>
      <c r="AP167" s="135"/>
      <c r="AZ167" s="135"/>
      <c r="BJ167" s="135"/>
      <c r="BT167" s="135"/>
      <c r="BU167" s="135"/>
      <c r="CD167" s="135"/>
      <c r="CE167" s="135"/>
      <c r="CN167" s="135"/>
      <c r="CX167" s="135"/>
      <c r="DH167" s="135"/>
      <c r="DR167" s="135"/>
      <c r="EB167" s="135"/>
      <c r="EL167" s="135"/>
      <c r="EV167" s="135"/>
      <c r="FF167" s="135"/>
      <c r="FP167" s="135"/>
      <c r="FZ167" s="135"/>
      <c r="GJ167" s="135"/>
      <c r="GT167" s="135"/>
      <c r="HD167" s="135"/>
      <c r="HN167" s="135"/>
      <c r="HX167" s="135"/>
      <c r="IH167" s="135"/>
      <c r="IR167" s="135"/>
    </row>
    <row xmlns:x14ac="http://schemas.microsoft.com/office/spreadsheetml/2009/9/ac" r="168" s="3" customFormat="true" x14ac:dyDescent="0.25">
      <c r="A168" s="396"/>
      <c r="B168" s="135"/>
      <c r="L168" s="135"/>
      <c r="V168" s="135"/>
      <c r="AF168" s="135"/>
      <c r="AP168" s="135"/>
      <c r="AZ168" s="135"/>
      <c r="BJ168" s="135"/>
      <c r="BT168" s="135"/>
      <c r="BU168" s="135"/>
      <c r="CD168" s="135"/>
      <c r="CE168" s="135"/>
      <c r="CN168" s="135"/>
      <c r="CX168" s="135"/>
      <c r="DH168" s="135"/>
      <c r="DR168" s="135"/>
      <c r="EB168" s="135"/>
      <c r="EL168" s="135"/>
      <c r="EV168" s="135"/>
      <c r="FF168" s="135"/>
      <c r="FP168" s="135"/>
      <c r="FZ168" s="135"/>
      <c r="GJ168" s="135"/>
      <c r="GT168" s="135"/>
      <c r="HD168" s="135"/>
      <c r="HN168" s="135"/>
      <c r="HX168" s="135"/>
      <c r="IH168" s="135"/>
      <c r="IR168" s="135"/>
    </row>
    <row xmlns:x14ac="http://schemas.microsoft.com/office/spreadsheetml/2009/9/ac" r="169" s="3" customFormat="true" x14ac:dyDescent="0.25">
      <c r="A169" s="396"/>
      <c r="B169" s="135"/>
      <c r="L169" s="135"/>
      <c r="V169" s="135"/>
      <c r="AF169" s="135"/>
      <c r="AP169" s="135"/>
      <c r="AZ169" s="135"/>
      <c r="BJ169" s="135"/>
      <c r="BT169" s="135"/>
      <c r="BU169" s="135"/>
      <c r="CD169" s="135"/>
      <c r="CE169" s="135"/>
      <c r="CN169" s="135"/>
      <c r="CX169" s="135"/>
      <c r="DH169" s="135"/>
      <c r="DR169" s="135"/>
      <c r="EB169" s="135"/>
      <c r="EL169" s="135"/>
      <c r="EV169" s="135"/>
      <c r="FF169" s="135"/>
      <c r="FP169" s="135"/>
      <c r="FZ169" s="135"/>
      <c r="GJ169" s="135"/>
      <c r="GT169" s="135"/>
      <c r="HD169" s="135"/>
      <c r="HN169" s="135"/>
      <c r="HX169" s="135"/>
      <c r="IH169" s="135"/>
      <c r="IR169" s="135"/>
    </row>
    <row xmlns:x14ac="http://schemas.microsoft.com/office/spreadsheetml/2009/9/ac" r="170" s="3" customFormat="true" x14ac:dyDescent="0.25">
      <c r="A170" s="396"/>
      <c r="B170" s="135"/>
      <c r="L170" s="135"/>
      <c r="V170" s="135"/>
      <c r="AF170" s="135"/>
      <c r="AP170" s="135"/>
      <c r="AZ170" s="135"/>
      <c r="BJ170" s="135"/>
      <c r="BT170" s="135"/>
      <c r="BU170" s="135"/>
      <c r="CD170" s="135"/>
      <c r="CE170" s="135"/>
      <c r="CN170" s="135"/>
      <c r="CX170" s="135"/>
      <c r="DH170" s="135"/>
      <c r="DR170" s="135"/>
      <c r="EB170" s="135"/>
      <c r="EL170" s="135"/>
      <c r="EV170" s="135"/>
      <c r="FF170" s="135"/>
      <c r="FP170" s="135"/>
      <c r="FZ170" s="135"/>
      <c r="GJ170" s="135"/>
      <c r="GT170" s="135"/>
      <c r="HD170" s="135"/>
      <c r="HN170" s="135"/>
      <c r="HX170" s="135"/>
      <c r="IH170" s="135"/>
      <c r="IR170" s="135"/>
    </row>
    <row xmlns:x14ac="http://schemas.microsoft.com/office/spreadsheetml/2009/9/ac" r="171" s="3" customFormat="true" x14ac:dyDescent="0.25">
      <c r="A171" s="396"/>
      <c r="B171" s="135"/>
      <c r="L171" s="135"/>
      <c r="V171" s="135"/>
      <c r="AF171" s="135"/>
      <c r="AP171" s="135"/>
      <c r="AZ171" s="135"/>
      <c r="BJ171" s="135"/>
      <c r="BT171" s="135"/>
      <c r="BU171" s="135"/>
      <c r="CD171" s="135"/>
      <c r="CE171" s="135"/>
      <c r="CN171" s="135"/>
      <c r="CX171" s="135"/>
      <c r="DH171" s="135"/>
      <c r="DR171" s="135"/>
      <c r="EB171" s="135"/>
      <c r="EL171" s="135"/>
      <c r="EV171" s="135"/>
      <c r="FF171" s="135"/>
      <c r="FP171" s="135"/>
      <c r="FZ171" s="135"/>
      <c r="GJ171" s="135"/>
      <c r="GT171" s="135"/>
      <c r="HD171" s="135"/>
      <c r="HN171" s="135"/>
      <c r="HX171" s="135"/>
      <c r="IH171" s="135"/>
      <c r="IR171" s="135"/>
    </row>
    <row xmlns:x14ac="http://schemas.microsoft.com/office/spreadsheetml/2009/9/ac" r="172" s="3" customFormat="true" x14ac:dyDescent="0.25">
      <c r="A172" s="396"/>
      <c r="B172" s="135"/>
      <c r="L172" s="135"/>
      <c r="V172" s="135"/>
      <c r="AF172" s="135"/>
      <c r="AP172" s="135"/>
      <c r="AZ172" s="135"/>
      <c r="BJ172" s="135"/>
      <c r="BT172" s="135"/>
      <c r="BU172" s="135"/>
      <c r="CD172" s="135"/>
      <c r="CE172" s="135"/>
      <c r="CN172" s="135"/>
      <c r="CX172" s="135"/>
      <c r="DH172" s="135"/>
      <c r="DR172" s="135"/>
      <c r="EB172" s="135"/>
      <c r="EL172" s="135"/>
      <c r="EV172" s="135"/>
      <c r="FF172" s="135"/>
      <c r="FP172" s="135"/>
      <c r="FZ172" s="135"/>
      <c r="GJ172" s="135"/>
      <c r="GT172" s="135"/>
      <c r="HD172" s="135"/>
      <c r="HN172" s="135"/>
      <c r="HX172" s="135"/>
      <c r="IH172" s="135"/>
      <c r="IR172" s="135"/>
    </row>
    <row xmlns:x14ac="http://schemas.microsoft.com/office/spreadsheetml/2009/9/ac" r="173" s="3" customFormat="true" x14ac:dyDescent="0.25">
      <c r="A173" s="396"/>
      <c r="B173" s="135"/>
      <c r="L173" s="135"/>
      <c r="V173" s="135"/>
      <c r="AF173" s="135"/>
      <c r="AP173" s="135"/>
      <c r="AZ173" s="135"/>
      <c r="BJ173" s="135"/>
      <c r="BT173" s="135"/>
      <c r="BU173" s="135"/>
      <c r="CD173" s="135"/>
      <c r="CE173" s="135"/>
      <c r="CN173" s="135"/>
      <c r="CX173" s="135"/>
      <c r="DH173" s="135"/>
      <c r="DR173" s="135"/>
      <c r="EB173" s="135"/>
      <c r="EL173" s="135"/>
      <c r="EV173" s="135"/>
      <c r="FF173" s="135"/>
      <c r="FP173" s="135"/>
      <c r="FZ173" s="135"/>
      <c r="GJ173" s="135"/>
      <c r="GT173" s="135"/>
      <c r="HD173" s="135"/>
      <c r="HN173" s="135"/>
      <c r="HX173" s="135"/>
      <c r="IH173" s="135"/>
      <c r="IR173" s="135"/>
    </row>
    <row xmlns:x14ac="http://schemas.microsoft.com/office/spreadsheetml/2009/9/ac" r="174" s="3" customFormat="true" x14ac:dyDescent="0.25">
      <c r="A174" s="396"/>
      <c r="B174" s="135"/>
      <c r="L174" s="135"/>
      <c r="V174" s="135"/>
      <c r="AF174" s="135"/>
      <c r="AP174" s="135"/>
      <c r="AZ174" s="135"/>
      <c r="BJ174" s="135"/>
      <c r="BT174" s="135"/>
      <c r="BU174" s="135"/>
      <c r="CD174" s="135"/>
      <c r="CE174" s="135"/>
      <c r="CN174" s="135"/>
      <c r="CX174" s="135"/>
      <c r="DH174" s="135"/>
      <c r="DR174" s="135"/>
      <c r="EB174" s="135"/>
      <c r="EL174" s="135"/>
      <c r="EV174" s="135"/>
      <c r="FF174" s="135"/>
      <c r="FP174" s="135"/>
      <c r="FZ174" s="135"/>
      <c r="GJ174" s="135"/>
      <c r="GT174" s="135"/>
      <c r="HD174" s="135"/>
      <c r="HN174" s="135"/>
      <c r="HX174" s="135"/>
      <c r="IH174" s="135"/>
      <c r="IR174" s="135"/>
    </row>
    <row xmlns:x14ac="http://schemas.microsoft.com/office/spreadsheetml/2009/9/ac" r="175" s="3" customFormat="true" x14ac:dyDescent="0.25">
      <c r="A175" s="396"/>
      <c r="B175" s="135"/>
      <c r="L175" s="135"/>
      <c r="V175" s="135"/>
      <c r="AF175" s="135"/>
      <c r="AP175" s="135"/>
      <c r="AZ175" s="135"/>
      <c r="BJ175" s="135"/>
      <c r="BT175" s="135"/>
      <c r="BU175" s="135"/>
      <c r="CD175" s="135"/>
      <c r="CE175" s="135"/>
      <c r="CN175" s="135"/>
      <c r="CX175" s="135"/>
      <c r="DH175" s="135"/>
      <c r="DR175" s="135"/>
      <c r="EB175" s="135"/>
      <c r="EL175" s="135"/>
      <c r="EV175" s="135"/>
      <c r="FF175" s="135"/>
      <c r="FP175" s="135"/>
      <c r="FZ175" s="135"/>
      <c r="GJ175" s="135"/>
      <c r="GT175" s="135"/>
      <c r="HD175" s="135"/>
      <c r="HN175" s="135"/>
      <c r="HX175" s="135"/>
      <c r="IH175" s="135"/>
      <c r="IR175" s="135"/>
    </row>
    <row xmlns:x14ac="http://schemas.microsoft.com/office/spreadsheetml/2009/9/ac" r="176" s="3" customFormat="true" x14ac:dyDescent="0.25">
      <c r="A176" s="396"/>
      <c r="B176" s="135"/>
      <c r="L176" s="135"/>
      <c r="V176" s="135"/>
      <c r="AF176" s="135"/>
      <c r="AP176" s="135"/>
      <c r="AZ176" s="135"/>
      <c r="BJ176" s="135"/>
      <c r="BT176" s="135"/>
      <c r="BU176" s="135"/>
      <c r="CD176" s="135"/>
      <c r="CE176" s="135"/>
      <c r="CN176" s="135"/>
      <c r="CX176" s="135"/>
      <c r="DH176" s="135"/>
      <c r="DR176" s="135"/>
      <c r="EB176" s="135"/>
      <c r="EL176" s="135"/>
      <c r="EV176" s="135"/>
      <c r="FF176" s="135"/>
      <c r="FP176" s="135"/>
      <c r="FZ176" s="135"/>
      <c r="GJ176" s="135"/>
      <c r="GT176" s="135"/>
      <c r="HD176" s="135"/>
      <c r="HN176" s="135"/>
      <c r="HX176" s="135"/>
      <c r="IH176" s="135"/>
      <c r="IR176" s="135"/>
    </row>
    <row xmlns:x14ac="http://schemas.microsoft.com/office/spreadsheetml/2009/9/ac" r="177" s="3" customFormat="true" x14ac:dyDescent="0.25">
      <c r="A177" s="396"/>
      <c r="B177" s="135"/>
      <c r="L177" s="135"/>
      <c r="V177" s="135"/>
      <c r="AF177" s="135"/>
      <c r="AP177" s="135"/>
      <c r="AZ177" s="135"/>
      <c r="BJ177" s="135"/>
      <c r="BT177" s="135"/>
      <c r="BU177" s="135"/>
      <c r="CD177" s="135"/>
      <c r="CE177" s="135"/>
      <c r="CN177" s="135"/>
      <c r="CX177" s="135"/>
      <c r="DH177" s="135"/>
      <c r="DR177" s="135"/>
      <c r="EB177" s="135"/>
      <c r="EL177" s="135"/>
      <c r="EV177" s="135"/>
      <c r="FF177" s="135"/>
      <c r="FP177" s="135"/>
      <c r="FZ177" s="135"/>
      <c r="GJ177" s="135"/>
      <c r="GT177" s="135"/>
      <c r="HD177" s="135"/>
      <c r="HN177" s="135"/>
      <c r="HX177" s="135"/>
      <c r="IH177" s="135"/>
      <c r="IR177" s="135"/>
    </row>
    <row xmlns:x14ac="http://schemas.microsoft.com/office/spreadsheetml/2009/9/ac" r="178" s="3" customFormat="true" x14ac:dyDescent="0.25">
      <c r="A178" s="396"/>
      <c r="B178" s="135"/>
      <c r="L178" s="135"/>
      <c r="V178" s="135"/>
      <c r="AF178" s="135"/>
      <c r="AP178" s="135"/>
      <c r="AZ178" s="135"/>
      <c r="BJ178" s="135"/>
      <c r="BT178" s="135"/>
      <c r="BU178" s="135"/>
      <c r="CD178" s="135"/>
      <c r="CE178" s="135"/>
      <c r="CN178" s="135"/>
      <c r="CX178" s="135"/>
      <c r="DH178" s="135"/>
      <c r="DR178" s="135"/>
      <c r="EB178" s="135"/>
      <c r="EL178" s="135"/>
      <c r="EV178" s="135"/>
      <c r="FF178" s="135"/>
      <c r="FP178" s="135"/>
      <c r="FZ178" s="135"/>
      <c r="GJ178" s="135"/>
      <c r="GT178" s="135"/>
      <c r="HD178" s="135"/>
      <c r="HN178" s="135"/>
      <c r="HX178" s="135"/>
      <c r="IH178" s="135"/>
      <c r="IR178" s="135"/>
    </row>
    <row xmlns:x14ac="http://schemas.microsoft.com/office/spreadsheetml/2009/9/ac" r="179" s="3" customFormat="true" x14ac:dyDescent="0.25">
      <c r="A179" s="396"/>
      <c r="B179" s="135"/>
      <c r="L179" s="135"/>
      <c r="V179" s="135"/>
      <c r="AF179" s="135"/>
      <c r="AP179" s="135"/>
      <c r="AZ179" s="135"/>
      <c r="BJ179" s="135"/>
      <c r="BT179" s="135"/>
      <c r="BU179" s="135"/>
      <c r="CD179" s="135"/>
      <c r="CE179" s="135"/>
      <c r="CN179" s="135"/>
      <c r="CX179" s="135"/>
      <c r="DH179" s="135"/>
      <c r="DR179" s="135"/>
      <c r="EB179" s="135"/>
      <c r="EL179" s="135"/>
      <c r="EV179" s="135"/>
      <c r="FF179" s="135"/>
      <c r="FP179" s="135"/>
      <c r="FZ179" s="135"/>
      <c r="GJ179" s="135"/>
      <c r="GT179" s="135"/>
      <c r="HD179" s="135"/>
      <c r="HN179" s="135"/>
      <c r="HX179" s="135"/>
      <c r="IH179" s="135"/>
      <c r="IR179" s="135"/>
    </row>
    <row xmlns:x14ac="http://schemas.microsoft.com/office/spreadsheetml/2009/9/ac" r="180" s="3" customFormat="true" x14ac:dyDescent="0.25">
      <c r="A180" s="396"/>
      <c r="B180" s="135"/>
      <c r="L180" s="135"/>
      <c r="V180" s="135"/>
      <c r="AF180" s="135"/>
      <c r="AP180" s="135"/>
      <c r="AZ180" s="135"/>
      <c r="BJ180" s="135"/>
      <c r="BT180" s="135"/>
      <c r="BU180" s="135"/>
      <c r="CD180" s="135"/>
      <c r="CE180" s="135"/>
      <c r="CN180" s="135"/>
      <c r="CX180" s="135"/>
      <c r="DH180" s="135"/>
      <c r="DR180" s="135"/>
      <c r="EB180" s="135"/>
      <c r="EL180" s="135"/>
      <c r="EV180" s="135"/>
      <c r="FF180" s="135"/>
      <c r="FP180" s="135"/>
      <c r="FZ180" s="135"/>
      <c r="GJ180" s="135"/>
      <c r="GT180" s="135"/>
      <c r="HD180" s="135"/>
      <c r="HN180" s="135"/>
      <c r="HX180" s="135"/>
      <c r="IH180" s="135"/>
      <c r="IR180" s="135"/>
    </row>
    <row xmlns:x14ac="http://schemas.microsoft.com/office/spreadsheetml/2009/9/ac" r="181" s="3" customFormat="true" x14ac:dyDescent="0.25">
      <c r="A181" s="396"/>
      <c r="B181" s="135"/>
      <c r="L181" s="135"/>
      <c r="V181" s="135"/>
      <c r="AF181" s="135"/>
      <c r="AP181" s="135"/>
      <c r="AZ181" s="135"/>
      <c r="BJ181" s="135"/>
      <c r="BT181" s="135"/>
      <c r="BU181" s="135"/>
      <c r="CD181" s="135"/>
      <c r="CE181" s="135"/>
      <c r="CN181" s="135"/>
      <c r="CX181" s="135"/>
      <c r="DH181" s="135"/>
      <c r="DR181" s="135"/>
      <c r="EB181" s="135"/>
      <c r="EL181" s="135"/>
      <c r="EV181" s="135"/>
      <c r="FF181" s="135"/>
      <c r="FP181" s="135"/>
      <c r="FZ181" s="135"/>
      <c r="GJ181" s="135"/>
      <c r="GT181" s="135"/>
      <c r="HD181" s="135"/>
      <c r="HN181" s="135"/>
      <c r="HX181" s="135"/>
      <c r="IH181" s="135"/>
      <c r="IR181" s="135"/>
    </row>
    <row xmlns:x14ac="http://schemas.microsoft.com/office/spreadsheetml/2009/9/ac" r="182" s="3" customFormat="true" x14ac:dyDescent="0.25">
      <c r="A182" s="396"/>
      <c r="B182" s="135"/>
      <c r="L182" s="135"/>
      <c r="V182" s="135"/>
      <c r="AF182" s="135"/>
      <c r="AP182" s="135"/>
      <c r="AZ182" s="135"/>
      <c r="BJ182" s="135"/>
      <c r="BT182" s="135"/>
      <c r="BU182" s="135"/>
      <c r="CD182" s="135"/>
      <c r="CE182" s="135"/>
      <c r="CN182" s="135"/>
      <c r="CX182" s="135"/>
      <c r="DH182" s="135"/>
      <c r="DR182" s="135"/>
      <c r="EB182" s="135"/>
      <c r="EL182" s="135"/>
      <c r="EV182" s="135"/>
      <c r="FF182" s="135"/>
      <c r="FP182" s="135"/>
      <c r="FZ182" s="135"/>
      <c r="GJ182" s="135"/>
      <c r="GT182" s="135"/>
      <c r="HD182" s="135"/>
      <c r="HN182" s="135"/>
      <c r="HX182" s="135"/>
      <c r="IH182" s="135"/>
      <c r="IR182" s="135"/>
    </row>
    <row xmlns:x14ac="http://schemas.microsoft.com/office/spreadsheetml/2009/9/ac" r="183" s="3" customFormat="true" x14ac:dyDescent="0.25">
      <c r="A183" s="396"/>
      <c r="B183" s="135"/>
      <c r="L183" s="135"/>
      <c r="V183" s="135"/>
      <c r="AF183" s="135"/>
      <c r="AP183" s="135"/>
      <c r="AZ183" s="135"/>
      <c r="BJ183" s="135"/>
      <c r="BT183" s="135"/>
      <c r="BU183" s="135"/>
      <c r="CD183" s="135"/>
      <c r="CE183" s="135"/>
      <c r="CN183" s="135"/>
      <c r="CX183" s="135"/>
      <c r="DH183" s="135"/>
      <c r="DR183" s="135"/>
      <c r="EB183" s="135"/>
      <c r="EL183" s="135"/>
      <c r="EV183" s="135"/>
      <c r="FF183" s="135"/>
      <c r="FP183" s="135"/>
      <c r="FZ183" s="135"/>
      <c r="GJ183" s="135"/>
      <c r="GT183" s="135"/>
      <c r="HD183" s="135"/>
      <c r="HN183" s="135"/>
      <c r="HX183" s="135"/>
      <c r="IH183" s="135"/>
      <c r="IR183" s="135"/>
    </row>
    <row xmlns:x14ac="http://schemas.microsoft.com/office/spreadsheetml/2009/9/ac" r="184" s="3" customFormat="true" x14ac:dyDescent="0.25">
      <c r="A184" s="396"/>
      <c r="B184" s="135"/>
      <c r="L184" s="135"/>
      <c r="V184" s="135"/>
      <c r="AF184" s="135"/>
      <c r="AP184" s="135"/>
      <c r="AZ184" s="135"/>
      <c r="BJ184" s="135"/>
      <c r="BT184" s="135"/>
      <c r="BU184" s="135"/>
      <c r="CD184" s="135"/>
      <c r="CE184" s="135"/>
      <c r="CN184" s="135"/>
      <c r="CX184" s="135"/>
      <c r="DH184" s="135"/>
      <c r="DR184" s="135"/>
      <c r="EB184" s="135"/>
      <c r="EL184" s="135"/>
      <c r="EV184" s="135"/>
      <c r="FF184" s="135"/>
      <c r="FP184" s="135"/>
      <c r="FZ184" s="135"/>
      <c r="GJ184" s="135"/>
      <c r="GT184" s="135"/>
      <c r="HD184" s="135"/>
      <c r="HN184" s="135"/>
      <c r="HX184" s="135"/>
      <c r="IH184" s="135"/>
      <c r="IR184" s="135"/>
    </row>
    <row xmlns:x14ac="http://schemas.microsoft.com/office/spreadsheetml/2009/9/ac" r="185" s="3" customFormat="true" x14ac:dyDescent="0.25">
      <c r="A185" s="396"/>
      <c r="B185" s="135"/>
      <c r="L185" s="135"/>
      <c r="V185" s="135"/>
      <c r="AF185" s="135"/>
      <c r="AP185" s="135"/>
      <c r="AZ185" s="135"/>
      <c r="BJ185" s="135"/>
      <c r="BT185" s="135"/>
      <c r="BU185" s="135"/>
      <c r="CD185" s="135"/>
      <c r="CE185" s="135"/>
      <c r="CN185" s="135"/>
      <c r="CX185" s="135"/>
      <c r="DH185" s="135"/>
      <c r="DR185" s="135"/>
      <c r="EB185" s="135"/>
      <c r="EL185" s="135"/>
      <c r="EV185" s="135"/>
      <c r="FF185" s="135"/>
      <c r="FP185" s="135"/>
      <c r="FZ185" s="135"/>
      <c r="GJ185" s="135"/>
      <c r="GT185" s="135"/>
      <c r="HD185" s="135"/>
      <c r="HN185" s="135"/>
      <c r="HX185" s="135"/>
      <c r="IH185" s="135"/>
      <c r="IR185" s="135"/>
    </row>
    <row xmlns:x14ac="http://schemas.microsoft.com/office/spreadsheetml/2009/9/ac" r="186" s="3" customFormat="true" x14ac:dyDescent="0.25">
      <c r="A186" s="396"/>
      <c r="B186" s="135"/>
      <c r="L186" s="135"/>
      <c r="V186" s="135"/>
      <c r="AF186" s="135"/>
      <c r="AP186" s="135"/>
      <c r="AZ186" s="135"/>
      <c r="BJ186" s="135"/>
      <c r="BT186" s="135"/>
      <c r="BU186" s="135"/>
      <c r="CD186" s="135"/>
      <c r="CE186" s="135"/>
      <c r="CN186" s="135"/>
      <c r="CX186" s="135"/>
      <c r="DH186" s="135"/>
      <c r="DR186" s="135"/>
      <c r="EB186" s="135"/>
      <c r="EL186" s="135"/>
      <c r="EV186" s="135"/>
      <c r="FF186" s="135"/>
      <c r="FP186" s="135"/>
      <c r="FZ186" s="135"/>
      <c r="GJ186" s="135"/>
      <c r="GT186" s="135"/>
      <c r="HD186" s="135"/>
      <c r="HN186" s="135"/>
      <c r="HX186" s="135"/>
      <c r="IH186" s="135"/>
      <c r="IR186" s="135"/>
    </row>
    <row xmlns:x14ac="http://schemas.microsoft.com/office/spreadsheetml/2009/9/ac" r="187" s="3" customFormat="true" x14ac:dyDescent="0.25">
      <c r="A187" s="396"/>
      <c r="B187" s="135"/>
      <c r="L187" s="135"/>
      <c r="V187" s="135"/>
      <c r="AF187" s="135"/>
      <c r="AP187" s="135"/>
      <c r="AZ187" s="135"/>
      <c r="BJ187" s="135"/>
      <c r="BT187" s="135"/>
      <c r="BU187" s="135"/>
      <c r="CD187" s="135"/>
      <c r="CE187" s="135"/>
      <c r="CN187" s="135"/>
      <c r="CX187" s="135"/>
      <c r="DH187" s="135"/>
      <c r="DR187" s="135"/>
      <c r="EB187" s="135"/>
      <c r="EL187" s="135"/>
      <c r="EV187" s="135"/>
      <c r="FF187" s="135"/>
      <c r="FP187" s="135"/>
      <c r="FZ187" s="135"/>
      <c r="GJ187" s="135"/>
      <c r="GT187" s="135"/>
      <c r="HD187" s="135"/>
      <c r="HN187" s="135"/>
      <c r="HX187" s="135"/>
      <c r="IH187" s="135"/>
      <c r="IR187" s="135"/>
    </row>
    <row xmlns:x14ac="http://schemas.microsoft.com/office/spreadsheetml/2009/9/ac" r="188" s="3" customFormat="true" x14ac:dyDescent="0.25">
      <c r="A188" s="396"/>
      <c r="B188" s="135"/>
      <c r="L188" s="135"/>
      <c r="V188" s="135"/>
      <c r="AF188" s="135"/>
      <c r="AP188" s="135"/>
      <c r="AZ188" s="135"/>
      <c r="BJ188" s="135"/>
      <c r="BT188" s="135"/>
      <c r="BU188" s="135"/>
      <c r="CD188" s="135"/>
      <c r="CE188" s="135"/>
      <c r="CN188" s="135"/>
      <c r="CX188" s="135"/>
      <c r="DH188" s="135"/>
      <c r="DR188" s="135"/>
      <c r="EB188" s="135"/>
      <c r="EL188" s="135"/>
      <c r="EV188" s="135"/>
      <c r="FF188" s="135"/>
      <c r="FP188" s="135"/>
      <c r="FZ188" s="135"/>
      <c r="GJ188" s="135"/>
      <c r="GT188" s="135"/>
      <c r="HD188" s="135"/>
      <c r="HN188" s="135"/>
      <c r="HX188" s="135"/>
      <c r="IH188" s="135"/>
      <c r="IR188" s="135"/>
    </row>
    <row xmlns:x14ac="http://schemas.microsoft.com/office/spreadsheetml/2009/9/ac" r="189" s="3" customFormat="true" x14ac:dyDescent="0.25">
      <c r="A189" s="396"/>
      <c r="B189" s="135"/>
      <c r="L189" s="135"/>
      <c r="V189" s="135"/>
      <c r="AF189" s="135"/>
      <c r="AP189" s="135"/>
      <c r="AZ189" s="135"/>
      <c r="BJ189" s="135"/>
      <c r="BT189" s="135"/>
      <c r="BU189" s="135"/>
      <c r="CD189" s="135"/>
      <c r="CE189" s="135"/>
      <c r="CN189" s="135"/>
      <c r="CX189" s="135"/>
      <c r="DH189" s="135"/>
      <c r="DR189" s="135"/>
      <c r="EB189" s="135"/>
      <c r="EL189" s="135"/>
      <c r="EV189" s="135"/>
      <c r="FF189" s="135"/>
      <c r="FP189" s="135"/>
      <c r="FZ189" s="135"/>
      <c r="GJ189" s="135"/>
      <c r="GT189" s="135"/>
      <c r="HD189" s="135"/>
      <c r="HN189" s="135"/>
      <c r="HX189" s="135"/>
      <c r="IH189" s="135"/>
      <c r="IR189" s="135"/>
    </row>
    <row xmlns:x14ac="http://schemas.microsoft.com/office/spreadsheetml/2009/9/ac" r="190" s="3" customFormat="true" x14ac:dyDescent="0.25">
      <c r="A190" s="396"/>
      <c r="B190" s="135"/>
      <c r="L190" s="135"/>
      <c r="V190" s="135"/>
      <c r="AF190" s="135"/>
      <c r="AP190" s="135"/>
      <c r="AZ190" s="135"/>
      <c r="BJ190" s="135"/>
      <c r="BT190" s="135"/>
      <c r="BU190" s="135"/>
      <c r="CD190" s="135"/>
      <c r="CE190" s="135"/>
      <c r="CN190" s="135"/>
      <c r="CX190" s="135"/>
      <c r="DH190" s="135"/>
      <c r="DR190" s="135"/>
      <c r="EB190" s="135"/>
      <c r="EL190" s="135"/>
      <c r="EV190" s="135"/>
      <c r="FF190" s="135"/>
      <c r="FP190" s="135"/>
      <c r="FZ190" s="135"/>
      <c r="GJ190" s="135"/>
      <c r="GT190" s="135"/>
      <c r="HD190" s="135"/>
      <c r="HN190" s="135"/>
      <c r="HX190" s="135"/>
      <c r="IH190" s="135"/>
      <c r="IR190" s="135"/>
    </row>
    <row xmlns:x14ac="http://schemas.microsoft.com/office/spreadsheetml/2009/9/ac" r="191" s="3" customFormat="true" x14ac:dyDescent="0.25">
      <c r="A191" s="396"/>
      <c r="B191" s="135"/>
      <c r="L191" s="135"/>
      <c r="V191" s="135"/>
      <c r="AF191" s="135"/>
      <c r="AP191" s="135"/>
      <c r="AZ191" s="135"/>
      <c r="BJ191" s="135"/>
      <c r="BT191" s="135"/>
      <c r="BU191" s="135"/>
      <c r="CD191" s="135"/>
      <c r="CE191" s="135"/>
      <c r="CN191" s="135"/>
      <c r="CX191" s="135"/>
      <c r="DH191" s="135"/>
      <c r="DR191" s="135"/>
      <c r="EB191" s="135"/>
      <c r="EL191" s="135"/>
      <c r="EV191" s="135"/>
      <c r="FF191" s="135"/>
      <c r="FP191" s="135"/>
      <c r="FZ191" s="135"/>
      <c r="GJ191" s="135"/>
      <c r="GT191" s="135"/>
      <c r="HD191" s="135"/>
      <c r="HN191" s="135"/>
      <c r="HX191" s="135"/>
      <c r="IH191" s="135"/>
      <c r="IR191" s="135"/>
    </row>
    <row xmlns:x14ac="http://schemas.microsoft.com/office/spreadsheetml/2009/9/ac" r="192" s="3" customFormat="true" x14ac:dyDescent="0.25">
      <c r="A192" s="396"/>
      <c r="B192" s="135"/>
      <c r="L192" s="135"/>
      <c r="V192" s="135"/>
      <c r="AF192" s="135"/>
      <c r="AP192" s="135"/>
      <c r="AZ192" s="135"/>
      <c r="BJ192" s="135"/>
      <c r="BT192" s="135"/>
      <c r="BU192" s="135"/>
      <c r="CD192" s="135"/>
      <c r="CE192" s="135"/>
      <c r="CN192" s="135"/>
      <c r="CX192" s="135"/>
      <c r="DH192" s="135"/>
      <c r="DR192" s="135"/>
      <c r="EB192" s="135"/>
      <c r="EL192" s="135"/>
      <c r="EV192" s="135"/>
      <c r="FF192" s="135"/>
      <c r="FP192" s="135"/>
      <c r="FZ192" s="135"/>
      <c r="GJ192" s="135"/>
      <c r="GT192" s="135"/>
      <c r="HD192" s="135"/>
      <c r="HN192" s="135"/>
      <c r="HX192" s="135"/>
      <c r="IH192" s="135"/>
      <c r="IR192" s="135"/>
    </row>
    <row xmlns:x14ac="http://schemas.microsoft.com/office/spreadsheetml/2009/9/ac" r="193" s="3" customFormat="true" x14ac:dyDescent="0.25">
      <c r="A193" s="396"/>
      <c r="B193" s="135"/>
      <c r="L193" s="135"/>
      <c r="V193" s="135"/>
      <c r="AF193" s="135"/>
      <c r="AP193" s="135"/>
      <c r="AZ193" s="135"/>
      <c r="BJ193" s="135"/>
      <c r="BT193" s="135"/>
      <c r="BU193" s="135"/>
      <c r="CD193" s="135"/>
      <c r="CE193" s="135"/>
      <c r="CN193" s="135"/>
      <c r="CX193" s="135"/>
      <c r="DH193" s="135"/>
      <c r="DR193" s="135"/>
      <c r="EB193" s="135"/>
      <c r="EL193" s="135"/>
      <c r="EV193" s="135"/>
      <c r="FF193" s="135"/>
      <c r="FP193" s="135"/>
      <c r="FZ193" s="135"/>
      <c r="GJ193" s="135"/>
      <c r="GT193" s="135"/>
      <c r="HD193" s="135"/>
      <c r="HN193" s="135"/>
      <c r="HX193" s="135"/>
      <c r="IH193" s="135"/>
      <c r="IR193" s="135"/>
    </row>
    <row xmlns:x14ac="http://schemas.microsoft.com/office/spreadsheetml/2009/9/ac" r="194" s="3" customFormat="true" x14ac:dyDescent="0.25">
      <c r="A194" s="396"/>
      <c r="B194" s="135"/>
      <c r="L194" s="135"/>
      <c r="V194" s="135"/>
      <c r="AF194" s="135"/>
      <c r="AP194" s="135"/>
      <c r="AZ194" s="135"/>
      <c r="BJ194" s="135"/>
      <c r="BT194" s="135"/>
      <c r="BU194" s="135"/>
      <c r="CD194" s="135"/>
      <c r="CE194" s="135"/>
      <c r="CN194" s="135"/>
      <c r="CX194" s="135"/>
      <c r="DH194" s="135"/>
      <c r="DR194" s="135"/>
      <c r="EB194" s="135"/>
      <c r="EL194" s="135"/>
      <c r="EV194" s="135"/>
      <c r="FF194" s="135"/>
      <c r="FP194" s="135"/>
      <c r="FZ194" s="135"/>
      <c r="GJ194" s="135"/>
      <c r="GT194" s="135"/>
      <c r="HD194" s="135"/>
      <c r="HN194" s="135"/>
      <c r="HX194" s="135"/>
      <c r="IH194" s="135"/>
      <c r="IR194" s="135"/>
    </row>
    <row xmlns:x14ac="http://schemas.microsoft.com/office/spreadsheetml/2009/9/ac" r="195" s="3" customFormat="true" x14ac:dyDescent="0.25">
      <c r="A195" s="396"/>
      <c r="B195" s="135"/>
      <c r="L195" s="135"/>
      <c r="V195" s="135"/>
      <c r="AF195" s="135"/>
      <c r="AP195" s="135"/>
      <c r="AZ195" s="135"/>
      <c r="BJ195" s="135"/>
      <c r="BT195" s="135"/>
      <c r="BU195" s="135"/>
      <c r="CD195" s="135"/>
      <c r="CE195" s="135"/>
      <c r="CN195" s="135"/>
      <c r="CX195" s="135"/>
      <c r="DH195" s="135"/>
      <c r="DR195" s="135"/>
      <c r="EB195" s="135"/>
      <c r="EL195" s="135"/>
      <c r="EV195" s="135"/>
      <c r="FF195" s="135"/>
      <c r="FP195" s="135"/>
      <c r="FZ195" s="135"/>
      <c r="GJ195" s="135"/>
      <c r="GT195" s="135"/>
      <c r="HD195" s="135"/>
      <c r="HN195" s="135"/>
      <c r="HX195" s="135"/>
      <c r="IH195" s="135"/>
      <c r="IR195" s="135"/>
    </row>
    <row xmlns:x14ac="http://schemas.microsoft.com/office/spreadsheetml/2009/9/ac" r="196" s="3" customFormat="true" x14ac:dyDescent="0.25">
      <c r="A196" s="396"/>
      <c r="B196" s="135"/>
      <c r="L196" s="135"/>
      <c r="V196" s="135"/>
      <c r="AF196" s="135"/>
      <c r="AP196" s="135"/>
      <c r="AZ196" s="135"/>
      <c r="BJ196" s="135"/>
      <c r="BT196" s="135"/>
      <c r="BU196" s="135"/>
      <c r="CD196" s="135"/>
      <c r="CE196" s="135"/>
      <c r="CN196" s="135"/>
      <c r="CX196" s="135"/>
      <c r="DH196" s="135"/>
      <c r="DR196" s="135"/>
      <c r="EB196" s="135"/>
      <c r="EL196" s="135"/>
      <c r="EV196" s="135"/>
      <c r="FF196" s="135"/>
      <c r="FP196" s="135"/>
      <c r="FZ196" s="135"/>
      <c r="GJ196" s="135"/>
      <c r="GT196" s="135"/>
      <c r="HD196" s="135"/>
      <c r="HN196" s="135"/>
      <c r="HX196" s="135"/>
      <c r="IH196" s="135"/>
      <c r="IR196" s="135"/>
    </row>
    <row xmlns:x14ac="http://schemas.microsoft.com/office/spreadsheetml/2009/9/ac" r="197" s="3" customFormat="true" x14ac:dyDescent="0.25">
      <c r="A197" s="396"/>
      <c r="B197" s="135"/>
      <c r="L197" s="135"/>
      <c r="V197" s="135"/>
      <c r="AF197" s="135"/>
      <c r="AP197" s="135"/>
      <c r="AZ197" s="135"/>
      <c r="BJ197" s="135"/>
      <c r="BT197" s="135"/>
      <c r="BU197" s="135"/>
      <c r="CD197" s="135"/>
      <c r="CE197" s="135"/>
      <c r="CN197" s="135"/>
      <c r="CX197" s="135"/>
      <c r="DH197" s="135"/>
      <c r="DR197" s="135"/>
      <c r="EB197" s="135"/>
      <c r="EL197" s="135"/>
      <c r="EV197" s="135"/>
      <c r="FF197" s="135"/>
      <c r="FP197" s="135"/>
      <c r="FZ197" s="135"/>
      <c r="GJ197" s="135"/>
      <c r="GT197" s="135"/>
      <c r="HD197" s="135"/>
      <c r="HN197" s="135"/>
      <c r="HX197" s="135"/>
      <c r="IH197" s="135"/>
      <c r="IR197" s="135"/>
    </row>
    <row xmlns:x14ac="http://schemas.microsoft.com/office/spreadsheetml/2009/9/ac" r="198" s="3" customFormat="true" x14ac:dyDescent="0.25">
      <c r="A198" s="396"/>
      <c r="B198" s="135"/>
      <c r="L198" s="135"/>
      <c r="V198" s="135"/>
      <c r="AF198" s="135"/>
      <c r="AP198" s="135"/>
      <c r="AZ198" s="135"/>
      <c r="BJ198" s="135"/>
      <c r="BT198" s="135"/>
      <c r="BU198" s="135"/>
      <c r="CD198" s="135"/>
      <c r="CE198" s="135"/>
      <c r="CN198" s="135"/>
      <c r="CX198" s="135"/>
      <c r="DH198" s="135"/>
      <c r="DR198" s="135"/>
      <c r="EB198" s="135"/>
      <c r="EL198" s="135"/>
      <c r="EV198" s="135"/>
      <c r="FF198" s="135"/>
      <c r="FP198" s="135"/>
      <c r="FZ198" s="135"/>
      <c r="GJ198" s="135"/>
      <c r="GT198" s="135"/>
      <c r="HD198" s="135"/>
      <c r="HN198" s="135"/>
      <c r="HX198" s="135"/>
      <c r="IH198" s="135"/>
      <c r="IR198" s="135"/>
    </row>
    <row xmlns:x14ac="http://schemas.microsoft.com/office/spreadsheetml/2009/9/ac" r="199" s="3" customFormat="true" x14ac:dyDescent="0.25">
      <c r="A199" s="396"/>
      <c r="B199" s="135"/>
      <c r="L199" s="135"/>
      <c r="V199" s="135"/>
      <c r="AF199" s="135"/>
      <c r="AP199" s="135"/>
      <c r="AZ199" s="135"/>
      <c r="BJ199" s="135"/>
      <c r="BT199" s="135"/>
      <c r="BU199" s="135"/>
      <c r="CD199" s="135"/>
      <c r="CE199" s="135"/>
      <c r="CN199" s="135"/>
      <c r="CX199" s="135"/>
      <c r="DH199" s="135"/>
      <c r="DR199" s="135"/>
      <c r="EB199" s="135"/>
      <c r="EL199" s="135"/>
      <c r="EV199" s="135"/>
      <c r="FF199" s="135"/>
      <c r="FP199" s="135"/>
      <c r="FZ199" s="135"/>
      <c r="GJ199" s="135"/>
      <c r="GT199" s="135"/>
      <c r="HD199" s="135"/>
      <c r="HN199" s="135"/>
      <c r="HX199" s="135"/>
      <c r="IH199" s="135"/>
      <c r="IR199" s="135"/>
    </row>
    <row xmlns:x14ac="http://schemas.microsoft.com/office/spreadsheetml/2009/9/ac" r="200" s="3" customFormat="true" x14ac:dyDescent="0.25">
      <c r="A200" s="396"/>
      <c r="B200" s="135"/>
      <c r="L200" s="135"/>
      <c r="V200" s="135"/>
      <c r="AF200" s="135"/>
      <c r="AP200" s="135"/>
      <c r="AZ200" s="135"/>
      <c r="BJ200" s="135"/>
      <c r="BT200" s="135"/>
      <c r="BU200" s="135"/>
      <c r="CD200" s="135"/>
      <c r="CE200" s="135"/>
      <c r="CN200" s="135"/>
      <c r="CX200" s="135"/>
      <c r="DH200" s="135"/>
      <c r="DR200" s="135"/>
      <c r="EB200" s="135"/>
      <c r="EL200" s="135"/>
      <c r="EV200" s="135"/>
      <c r="FF200" s="135"/>
      <c r="FP200" s="135"/>
      <c r="FZ200" s="135"/>
      <c r="GJ200" s="135"/>
      <c r="GT200" s="135"/>
      <c r="HD200" s="135"/>
      <c r="HN200" s="135"/>
      <c r="HX200" s="135"/>
      <c r="IH200" s="135"/>
      <c r="IR200" s="135"/>
    </row>
    <row xmlns:x14ac="http://schemas.microsoft.com/office/spreadsheetml/2009/9/ac" r="201" s="3" customFormat="true" x14ac:dyDescent="0.25">
      <c r="A201" s="396"/>
      <c r="B201" s="135"/>
      <c r="L201" s="135"/>
      <c r="V201" s="135"/>
      <c r="AF201" s="135"/>
      <c r="AP201" s="135"/>
      <c r="AZ201" s="135"/>
      <c r="BJ201" s="135"/>
      <c r="BT201" s="135"/>
      <c r="BU201" s="135"/>
      <c r="CD201" s="135"/>
      <c r="CE201" s="135"/>
      <c r="CN201" s="135"/>
      <c r="CX201" s="135"/>
      <c r="DH201" s="135"/>
      <c r="DR201" s="135"/>
      <c r="EB201" s="135"/>
      <c r="EL201" s="135"/>
      <c r="EV201" s="135"/>
      <c r="FF201" s="135"/>
      <c r="FP201" s="135"/>
      <c r="FZ201" s="135"/>
      <c r="GJ201" s="135"/>
      <c r="GT201" s="135"/>
      <c r="HD201" s="135"/>
      <c r="HN201" s="135"/>
      <c r="HX201" s="135"/>
      <c r="IH201" s="135"/>
      <c r="IR201" s="135"/>
    </row>
    <row xmlns:x14ac="http://schemas.microsoft.com/office/spreadsheetml/2009/9/ac" r="202" s="3" customFormat="true" x14ac:dyDescent="0.25">
      <c r="A202" s="396"/>
      <c r="B202" s="135"/>
      <c r="L202" s="135"/>
      <c r="V202" s="135"/>
      <c r="AF202" s="135"/>
      <c r="AP202" s="135"/>
      <c r="AZ202" s="135"/>
      <c r="BJ202" s="135"/>
      <c r="BT202" s="135"/>
      <c r="BU202" s="135"/>
      <c r="CD202" s="135"/>
      <c r="CE202" s="135"/>
      <c r="CN202" s="135"/>
      <c r="CX202" s="135"/>
      <c r="DH202" s="135"/>
      <c r="DR202" s="135"/>
      <c r="EB202" s="135"/>
      <c r="EL202" s="135"/>
      <c r="EV202" s="135"/>
      <c r="FF202" s="135"/>
      <c r="FP202" s="135"/>
      <c r="FZ202" s="135"/>
      <c r="GJ202" s="135"/>
      <c r="GT202" s="135"/>
      <c r="HD202" s="135"/>
      <c r="HN202" s="135"/>
      <c r="HX202" s="135"/>
      <c r="IH202" s="135"/>
      <c r="IR202" s="135"/>
    </row>
    <row xmlns:x14ac="http://schemas.microsoft.com/office/spreadsheetml/2009/9/ac" r="203" s="3" customFormat="true" x14ac:dyDescent="0.25">
      <c r="A203" s="396"/>
      <c r="B203" s="135"/>
      <c r="L203" s="135"/>
      <c r="V203" s="135"/>
      <c r="AF203" s="135"/>
      <c r="AP203" s="135"/>
      <c r="AZ203" s="135"/>
      <c r="BJ203" s="135"/>
      <c r="BT203" s="135"/>
      <c r="BU203" s="135"/>
      <c r="CD203" s="135"/>
      <c r="CE203" s="135"/>
      <c r="CN203" s="135"/>
      <c r="CX203" s="135"/>
      <c r="DH203" s="135"/>
      <c r="DR203" s="135"/>
      <c r="EB203" s="135"/>
      <c r="EL203" s="135"/>
      <c r="EV203" s="135"/>
      <c r="FF203" s="135"/>
      <c r="FP203" s="135"/>
      <c r="FZ203" s="135"/>
      <c r="GJ203" s="135"/>
      <c r="GT203" s="135"/>
      <c r="HD203" s="135"/>
      <c r="HN203" s="135"/>
      <c r="HX203" s="135"/>
      <c r="IH203" s="135"/>
      <c r="IR203" s="135"/>
    </row>
    <row xmlns:x14ac="http://schemas.microsoft.com/office/spreadsheetml/2009/9/ac" r="204" s="3" customFormat="true" x14ac:dyDescent="0.25">
      <c r="A204" s="396"/>
      <c r="B204" s="135"/>
      <c r="L204" s="135"/>
      <c r="V204" s="135"/>
      <c r="AF204" s="135"/>
      <c r="AP204" s="135"/>
      <c r="AZ204" s="135"/>
      <c r="BJ204" s="135"/>
      <c r="BT204" s="135"/>
      <c r="BU204" s="135"/>
      <c r="CD204" s="135"/>
      <c r="CE204" s="135"/>
      <c r="CN204" s="135"/>
      <c r="CX204" s="135"/>
      <c r="DH204" s="135"/>
      <c r="DR204" s="135"/>
      <c r="EB204" s="135"/>
      <c r="EL204" s="135"/>
      <c r="EV204" s="135"/>
      <c r="FF204" s="135"/>
      <c r="FP204" s="135"/>
      <c r="FZ204" s="135"/>
      <c r="GJ204" s="135"/>
      <c r="GT204" s="135"/>
      <c r="HD204" s="135"/>
      <c r="HN204" s="135"/>
      <c r="HX204" s="135"/>
      <c r="IH204" s="135"/>
      <c r="IR204" s="135"/>
    </row>
    <row xmlns:x14ac="http://schemas.microsoft.com/office/spreadsheetml/2009/9/ac" r="205" s="3" customFormat="true" x14ac:dyDescent="0.25">
      <c r="A205" s="396"/>
      <c r="B205" s="135"/>
      <c r="L205" s="135"/>
      <c r="V205" s="135"/>
      <c r="AF205" s="135"/>
      <c r="AP205" s="135"/>
      <c r="AZ205" s="135"/>
      <c r="BJ205" s="135"/>
      <c r="BT205" s="135"/>
      <c r="BU205" s="135"/>
      <c r="CD205" s="135"/>
      <c r="CE205" s="135"/>
      <c r="CN205" s="135"/>
      <c r="CX205" s="135"/>
      <c r="DH205" s="135"/>
      <c r="DR205" s="135"/>
      <c r="EB205" s="135"/>
      <c r="EL205" s="135"/>
      <c r="EV205" s="135"/>
      <c r="FF205" s="135"/>
      <c r="FP205" s="135"/>
      <c r="FZ205" s="135"/>
      <c r="GJ205" s="135"/>
      <c r="GT205" s="135"/>
      <c r="HD205" s="135"/>
      <c r="HN205" s="135"/>
      <c r="HX205" s="135"/>
      <c r="IH205" s="135"/>
      <c r="IR205" s="135"/>
    </row>
    <row xmlns:x14ac="http://schemas.microsoft.com/office/spreadsheetml/2009/9/ac" r="206" s="3" customFormat="true" x14ac:dyDescent="0.25">
      <c r="A206" s="396"/>
      <c r="B206" s="135"/>
      <c r="L206" s="135"/>
      <c r="V206" s="135"/>
      <c r="AF206" s="135"/>
      <c r="AP206" s="135"/>
      <c r="AZ206" s="135"/>
      <c r="BJ206" s="135"/>
      <c r="BT206" s="135"/>
      <c r="BU206" s="135"/>
      <c r="CD206" s="135"/>
      <c r="CE206" s="135"/>
      <c r="CN206" s="135"/>
      <c r="CX206" s="135"/>
      <c r="DH206" s="135"/>
      <c r="DR206" s="135"/>
      <c r="EB206" s="135"/>
      <c r="EL206" s="135"/>
      <c r="EV206" s="135"/>
      <c r="FF206" s="135"/>
      <c r="FP206" s="135"/>
      <c r="FZ206" s="135"/>
      <c r="GJ206" s="135"/>
      <c r="GT206" s="135"/>
      <c r="HD206" s="135"/>
      <c r="HN206" s="135"/>
      <c r="HX206" s="135"/>
      <c r="IH206" s="135"/>
      <c r="IR206" s="135"/>
    </row>
    <row xmlns:x14ac="http://schemas.microsoft.com/office/spreadsheetml/2009/9/ac" r="207" s="3" customFormat="true" x14ac:dyDescent="0.25">
      <c r="A207" s="396"/>
      <c r="B207" s="135"/>
      <c r="L207" s="135"/>
      <c r="V207" s="135"/>
      <c r="AF207" s="135"/>
      <c r="AP207" s="135"/>
      <c r="AZ207" s="135"/>
      <c r="BJ207" s="135"/>
      <c r="BT207" s="135"/>
      <c r="BU207" s="135"/>
      <c r="CD207" s="135"/>
      <c r="CE207" s="135"/>
      <c r="CN207" s="135"/>
      <c r="CX207" s="135"/>
      <c r="DH207" s="135"/>
      <c r="DR207" s="135"/>
      <c r="EB207" s="135"/>
      <c r="EL207" s="135"/>
      <c r="EV207" s="135"/>
      <c r="FF207" s="135"/>
      <c r="FP207" s="135"/>
      <c r="FZ207" s="135"/>
      <c r="GJ207" s="135"/>
      <c r="GT207" s="135"/>
      <c r="HD207" s="135"/>
      <c r="HN207" s="135"/>
      <c r="HX207" s="135"/>
      <c r="IH207" s="135"/>
      <c r="IR207" s="135"/>
    </row>
    <row xmlns:x14ac="http://schemas.microsoft.com/office/spreadsheetml/2009/9/ac" r="208" s="3" customFormat="true" x14ac:dyDescent="0.25">
      <c r="A208" s="396"/>
      <c r="B208" s="135"/>
      <c r="L208" s="135"/>
      <c r="V208" s="135"/>
      <c r="AF208" s="135"/>
      <c r="AP208" s="135"/>
      <c r="AZ208" s="135"/>
      <c r="BJ208" s="135"/>
      <c r="BT208" s="135"/>
      <c r="BU208" s="135"/>
      <c r="CD208" s="135"/>
      <c r="CE208" s="135"/>
      <c r="CN208" s="135"/>
      <c r="CX208" s="135"/>
      <c r="DH208" s="135"/>
      <c r="DR208" s="135"/>
      <c r="EB208" s="135"/>
      <c r="EL208" s="135"/>
      <c r="EV208" s="135"/>
      <c r="FF208" s="135"/>
      <c r="FP208" s="135"/>
      <c r="FZ208" s="135"/>
      <c r="GJ208" s="135"/>
      <c r="GT208" s="135"/>
      <c r="HD208" s="135"/>
      <c r="HN208" s="135"/>
      <c r="HX208" s="135"/>
      <c r="IH208" s="135"/>
      <c r="IR208" s="135"/>
    </row>
    <row xmlns:x14ac="http://schemas.microsoft.com/office/spreadsheetml/2009/9/ac" r="209" s="3" customFormat="true" x14ac:dyDescent="0.25">
      <c r="A209" s="396"/>
      <c r="B209" s="135"/>
      <c r="L209" s="135"/>
      <c r="V209" s="135"/>
      <c r="AF209" s="135"/>
      <c r="AP209" s="135"/>
      <c r="AZ209" s="135"/>
      <c r="BJ209" s="135"/>
      <c r="BT209" s="135"/>
      <c r="BU209" s="135"/>
      <c r="CD209" s="135"/>
      <c r="CE209" s="135"/>
      <c r="CN209" s="135"/>
      <c r="CX209" s="135"/>
      <c r="DH209" s="135"/>
      <c r="DR209" s="135"/>
      <c r="EB209" s="135"/>
      <c r="EL209" s="135"/>
      <c r="EV209" s="135"/>
      <c r="FF209" s="135"/>
      <c r="FP209" s="135"/>
      <c r="FZ209" s="135"/>
      <c r="GJ209" s="135"/>
      <c r="GT209" s="135"/>
      <c r="HD209" s="135"/>
      <c r="HN209" s="135"/>
      <c r="HX209" s="135"/>
      <c r="IH209" s="135"/>
      <c r="IR209" s="135"/>
    </row>
    <row xmlns:x14ac="http://schemas.microsoft.com/office/spreadsheetml/2009/9/ac" r="210" s="3" customFormat="true" x14ac:dyDescent="0.25">
      <c r="A210" s="396"/>
      <c r="B210" s="135"/>
      <c r="L210" s="135"/>
      <c r="V210" s="135"/>
      <c r="AF210" s="135"/>
      <c r="AP210" s="135"/>
      <c r="AZ210" s="135"/>
      <c r="BJ210" s="135"/>
      <c r="BT210" s="135"/>
      <c r="BU210" s="135"/>
      <c r="CD210" s="135"/>
      <c r="CE210" s="135"/>
      <c r="CN210" s="135"/>
      <c r="CX210" s="135"/>
      <c r="DH210" s="135"/>
      <c r="DR210" s="135"/>
      <c r="EB210" s="135"/>
      <c r="EL210" s="135"/>
      <c r="EV210" s="135"/>
      <c r="FF210" s="135"/>
      <c r="FP210" s="135"/>
      <c r="FZ210" s="135"/>
      <c r="GJ210" s="135"/>
      <c r="GT210" s="135"/>
      <c r="HD210" s="135"/>
      <c r="HN210" s="135"/>
      <c r="HX210" s="135"/>
      <c r="IH210" s="135"/>
      <c r="IR210" s="135"/>
    </row>
    <row xmlns:x14ac="http://schemas.microsoft.com/office/spreadsheetml/2009/9/ac" r="211" s="3" customFormat="true" x14ac:dyDescent="0.25">
      <c r="A211" s="396"/>
      <c r="B211" s="135"/>
      <c r="L211" s="135"/>
      <c r="V211" s="135"/>
      <c r="AF211" s="135"/>
      <c r="AP211" s="135"/>
      <c r="AZ211" s="135"/>
      <c r="BJ211" s="135"/>
      <c r="BT211" s="135"/>
      <c r="BU211" s="135"/>
      <c r="CD211" s="135"/>
      <c r="CE211" s="135"/>
      <c r="CN211" s="135"/>
      <c r="CX211" s="135"/>
      <c r="DH211" s="135"/>
      <c r="DR211" s="135"/>
      <c r="EB211" s="135"/>
      <c r="EL211" s="135"/>
      <c r="EV211" s="135"/>
      <c r="FF211" s="135"/>
      <c r="FP211" s="135"/>
      <c r="FZ211" s="135"/>
      <c r="GJ211" s="135"/>
      <c r="GT211" s="135"/>
      <c r="HD211" s="135"/>
      <c r="HN211" s="135"/>
      <c r="HX211" s="135"/>
      <c r="IH211" s="135"/>
      <c r="IR211" s="135"/>
    </row>
    <row xmlns:x14ac="http://schemas.microsoft.com/office/spreadsheetml/2009/9/ac" r="212" s="3" customFormat="true" x14ac:dyDescent="0.25">
      <c r="A212" s="396"/>
      <c r="B212" s="135"/>
      <c r="L212" s="135"/>
      <c r="V212" s="135"/>
      <c r="AF212" s="135"/>
      <c r="AP212" s="135"/>
      <c r="AZ212" s="135"/>
      <c r="BJ212" s="135"/>
      <c r="BT212" s="135"/>
      <c r="BU212" s="135"/>
      <c r="CD212" s="135"/>
      <c r="CE212" s="135"/>
      <c r="CN212" s="135"/>
      <c r="CX212" s="135"/>
      <c r="DH212" s="135"/>
      <c r="DR212" s="135"/>
      <c r="EB212" s="135"/>
      <c r="EL212" s="135"/>
      <c r="EV212" s="135"/>
      <c r="FF212" s="135"/>
      <c r="FP212" s="135"/>
      <c r="FZ212" s="135"/>
      <c r="GJ212" s="135"/>
      <c r="GT212" s="135"/>
      <c r="HD212" s="135"/>
      <c r="HN212" s="135"/>
      <c r="HX212" s="135"/>
      <c r="IH212" s="135"/>
      <c r="IR212" s="135"/>
    </row>
    <row xmlns:x14ac="http://schemas.microsoft.com/office/spreadsheetml/2009/9/ac" r="213" s="3" customFormat="true" x14ac:dyDescent="0.25">
      <c r="A213" s="396"/>
      <c r="B213" s="135"/>
      <c r="L213" s="135"/>
      <c r="V213" s="135"/>
      <c r="AF213" s="135"/>
      <c r="AP213" s="135"/>
      <c r="AZ213" s="135"/>
      <c r="BJ213" s="135"/>
      <c r="BT213" s="135"/>
      <c r="BU213" s="135"/>
      <c r="CD213" s="135"/>
      <c r="CE213" s="135"/>
      <c r="CN213" s="135"/>
      <c r="CX213" s="135"/>
      <c r="DH213" s="135"/>
      <c r="DR213" s="135"/>
      <c r="EB213" s="135"/>
      <c r="EL213" s="135"/>
      <c r="EV213" s="135"/>
      <c r="FF213" s="135"/>
      <c r="FP213" s="135"/>
      <c r="FZ213" s="135"/>
      <c r="GJ213" s="135"/>
      <c r="GT213" s="135"/>
      <c r="HD213" s="135"/>
      <c r="HN213" s="135"/>
      <c r="HX213" s="135"/>
      <c r="IH213" s="135"/>
      <c r="IR213" s="135"/>
    </row>
    <row xmlns:x14ac="http://schemas.microsoft.com/office/spreadsheetml/2009/9/ac" r="214" s="3" customFormat="true" x14ac:dyDescent="0.25">
      <c r="A214" s="396"/>
      <c r="B214" s="135"/>
      <c r="L214" s="135"/>
      <c r="V214" s="135"/>
      <c r="AF214" s="135"/>
      <c r="AP214" s="135"/>
      <c r="AZ214" s="135"/>
      <c r="BJ214" s="135"/>
      <c r="BT214" s="135"/>
      <c r="BU214" s="135"/>
      <c r="CD214" s="135"/>
      <c r="CE214" s="135"/>
      <c r="CN214" s="135"/>
      <c r="CX214" s="135"/>
      <c r="DH214" s="135"/>
      <c r="DR214" s="135"/>
      <c r="EB214" s="135"/>
      <c r="EL214" s="135"/>
      <c r="EV214" s="135"/>
      <c r="FF214" s="135"/>
      <c r="FP214" s="135"/>
      <c r="FZ214" s="135"/>
      <c r="GJ214" s="135"/>
      <c r="GT214" s="135"/>
      <c r="HD214" s="135"/>
      <c r="HN214" s="135"/>
      <c r="HX214" s="135"/>
      <c r="IH214" s="135"/>
      <c r="IR214" s="135"/>
    </row>
    <row xmlns:x14ac="http://schemas.microsoft.com/office/spreadsheetml/2009/9/ac" r="215" s="3" customFormat="true" x14ac:dyDescent="0.25">
      <c r="A215" s="396"/>
      <c r="B215" s="135"/>
      <c r="L215" s="135"/>
      <c r="V215" s="135"/>
      <c r="AF215" s="135"/>
      <c r="AP215" s="135"/>
      <c r="AZ215" s="135"/>
      <c r="BJ215" s="135"/>
      <c r="BT215" s="135"/>
      <c r="BU215" s="135"/>
      <c r="CD215" s="135"/>
      <c r="CE215" s="135"/>
      <c r="CN215" s="135"/>
      <c r="CX215" s="135"/>
      <c r="DH215" s="135"/>
      <c r="DR215" s="135"/>
      <c r="EB215" s="135"/>
      <c r="EL215" s="135"/>
      <c r="EV215" s="135"/>
      <c r="FF215" s="135"/>
      <c r="FP215" s="135"/>
      <c r="FZ215" s="135"/>
      <c r="GJ215" s="135"/>
      <c r="GT215" s="135"/>
      <c r="HD215" s="135"/>
      <c r="HN215" s="135"/>
      <c r="HX215" s="135"/>
      <c r="IH215" s="135"/>
      <c r="IR215" s="135"/>
    </row>
    <row xmlns:x14ac="http://schemas.microsoft.com/office/spreadsheetml/2009/9/ac" r="216" s="3" customFormat="true" x14ac:dyDescent="0.25">
      <c r="A216" s="396"/>
      <c r="B216" s="135"/>
      <c r="L216" s="135"/>
      <c r="V216" s="135"/>
      <c r="AF216" s="135"/>
      <c r="AP216" s="135"/>
      <c r="AZ216" s="135"/>
      <c r="BJ216" s="135"/>
      <c r="BT216" s="135"/>
      <c r="BU216" s="135"/>
      <c r="CD216" s="135"/>
      <c r="CE216" s="135"/>
      <c r="CN216" s="135"/>
      <c r="CX216" s="135"/>
      <c r="DH216" s="135"/>
      <c r="DR216" s="135"/>
      <c r="EB216" s="135"/>
      <c r="EL216" s="135"/>
      <c r="EV216" s="135"/>
      <c r="FF216" s="135"/>
      <c r="FP216" s="135"/>
      <c r="FZ216" s="135"/>
      <c r="GJ216" s="135"/>
      <c r="GT216" s="135"/>
      <c r="HD216" s="135"/>
      <c r="HN216" s="135"/>
      <c r="HX216" s="135"/>
      <c r="IH216" s="135"/>
      <c r="IR216" s="135"/>
    </row>
    <row xmlns:x14ac="http://schemas.microsoft.com/office/spreadsheetml/2009/9/ac" r="217" s="3" customFormat="true" x14ac:dyDescent="0.25">
      <c r="A217" s="396"/>
      <c r="B217" s="135"/>
      <c r="L217" s="135"/>
      <c r="V217" s="135"/>
      <c r="AF217" s="135"/>
      <c r="AP217" s="135"/>
      <c r="AZ217" s="135"/>
      <c r="BJ217" s="135"/>
      <c r="BT217" s="135"/>
      <c r="BU217" s="135"/>
      <c r="CD217" s="135"/>
      <c r="CE217" s="135"/>
      <c r="CN217" s="135"/>
      <c r="CX217" s="135"/>
      <c r="DH217" s="135"/>
      <c r="DR217" s="135"/>
      <c r="EB217" s="135"/>
      <c r="EL217" s="135"/>
      <c r="EV217" s="135"/>
      <c r="FF217" s="135"/>
      <c r="FP217" s="135"/>
      <c r="FZ217" s="135"/>
      <c r="GJ217" s="135"/>
      <c r="GT217" s="135"/>
      <c r="HD217" s="135"/>
      <c r="HN217" s="135"/>
      <c r="HX217" s="135"/>
      <c r="IH217" s="135"/>
      <c r="IR217" s="135"/>
    </row>
    <row xmlns:x14ac="http://schemas.microsoft.com/office/spreadsheetml/2009/9/ac" r="218" s="3" customFormat="true" x14ac:dyDescent="0.25">
      <c r="A218" s="396"/>
      <c r="B218" s="135"/>
      <c r="L218" s="135"/>
      <c r="V218" s="135"/>
      <c r="AF218" s="135"/>
      <c r="AP218" s="135"/>
      <c r="AZ218" s="135"/>
      <c r="BJ218" s="135"/>
      <c r="BT218" s="135"/>
      <c r="BU218" s="135"/>
      <c r="CD218" s="135"/>
      <c r="CE218" s="135"/>
      <c r="CN218" s="135"/>
      <c r="CX218" s="135"/>
      <c r="DH218" s="135"/>
      <c r="DR218" s="135"/>
      <c r="EB218" s="135"/>
      <c r="EL218" s="135"/>
      <c r="EV218" s="135"/>
      <c r="FF218" s="135"/>
      <c r="FP218" s="135"/>
      <c r="FZ218" s="135"/>
      <c r="GJ218" s="135"/>
      <c r="GT218" s="135"/>
      <c r="HD218" s="135"/>
      <c r="HN218" s="135"/>
      <c r="HX218" s="135"/>
      <c r="IH218" s="135"/>
      <c r="IR218" s="135"/>
    </row>
    <row xmlns:x14ac="http://schemas.microsoft.com/office/spreadsheetml/2009/9/ac" r="219" s="3" customFormat="true" x14ac:dyDescent="0.25">
      <c r="A219" s="396"/>
      <c r="B219" s="135"/>
      <c r="L219" s="135"/>
      <c r="V219" s="135"/>
      <c r="AF219" s="135"/>
      <c r="AP219" s="135"/>
      <c r="AZ219" s="135"/>
      <c r="BJ219" s="135"/>
      <c r="BT219" s="135"/>
      <c r="BU219" s="135"/>
      <c r="CD219" s="135"/>
      <c r="CE219" s="135"/>
      <c r="CN219" s="135"/>
      <c r="CX219" s="135"/>
      <c r="DH219" s="135"/>
      <c r="DR219" s="135"/>
      <c r="EB219" s="135"/>
      <c r="EL219" s="135"/>
      <c r="EV219" s="135"/>
      <c r="FF219" s="135"/>
      <c r="FP219" s="135"/>
      <c r="FZ219" s="135"/>
      <c r="GJ219" s="135"/>
      <c r="GT219" s="135"/>
      <c r="HD219" s="135"/>
      <c r="HN219" s="135"/>
      <c r="HX219" s="135"/>
      <c r="IH219" s="135"/>
      <c r="IR219" s="135"/>
    </row>
    <row xmlns:x14ac="http://schemas.microsoft.com/office/spreadsheetml/2009/9/ac" r="220" s="3" customFormat="true" x14ac:dyDescent="0.25">
      <c r="A220" s="396"/>
      <c r="B220" s="135"/>
      <c r="L220" s="135"/>
      <c r="V220" s="135"/>
      <c r="AF220" s="135"/>
      <c r="AP220" s="135"/>
      <c r="AZ220" s="135"/>
      <c r="BJ220" s="135"/>
      <c r="BT220" s="135"/>
      <c r="BU220" s="135"/>
      <c r="CD220" s="135"/>
      <c r="CE220" s="135"/>
      <c r="CN220" s="135"/>
      <c r="CX220" s="135"/>
      <c r="DH220" s="135"/>
      <c r="DR220" s="135"/>
      <c r="EB220" s="135"/>
      <c r="EL220" s="135"/>
      <c r="EV220" s="135"/>
      <c r="FF220" s="135"/>
      <c r="FP220" s="135"/>
      <c r="FZ220" s="135"/>
      <c r="GJ220" s="135"/>
      <c r="GT220" s="135"/>
      <c r="HD220" s="135"/>
      <c r="HN220" s="135"/>
      <c r="HX220" s="135"/>
      <c r="IH220" s="135"/>
      <c r="IR220" s="135"/>
    </row>
    <row xmlns:x14ac="http://schemas.microsoft.com/office/spreadsheetml/2009/9/ac" r="221" s="3" customFormat="true" x14ac:dyDescent="0.25">
      <c r="A221" s="396"/>
      <c r="B221" s="135"/>
      <c r="L221" s="135"/>
      <c r="V221" s="135"/>
      <c r="AF221" s="135"/>
      <c r="AP221" s="135"/>
      <c r="AZ221" s="135"/>
      <c r="BJ221" s="135"/>
      <c r="BT221" s="135"/>
      <c r="BU221" s="135"/>
      <c r="CD221" s="135"/>
      <c r="CE221" s="135"/>
      <c r="CN221" s="135"/>
      <c r="CX221" s="135"/>
      <c r="DH221" s="135"/>
      <c r="DR221" s="135"/>
      <c r="EB221" s="135"/>
      <c r="EL221" s="135"/>
      <c r="EV221" s="135"/>
      <c r="FF221" s="135"/>
      <c r="FP221" s="135"/>
      <c r="FZ221" s="135"/>
      <c r="GJ221" s="135"/>
      <c r="GT221" s="135"/>
      <c r="HD221" s="135"/>
      <c r="HN221" s="135"/>
      <c r="HX221" s="135"/>
      <c r="IH221" s="135"/>
      <c r="IR221" s="135"/>
    </row>
    <row xmlns:x14ac="http://schemas.microsoft.com/office/spreadsheetml/2009/9/ac" r="222" s="3" customFormat="true" x14ac:dyDescent="0.25">
      <c r="A222" s="396"/>
      <c r="B222" s="135"/>
      <c r="L222" s="135"/>
      <c r="V222" s="135"/>
      <c r="AF222" s="135"/>
      <c r="AP222" s="135"/>
      <c r="AZ222" s="135"/>
      <c r="BJ222" s="135"/>
      <c r="BT222" s="135"/>
      <c r="BU222" s="135"/>
      <c r="CD222" s="135"/>
      <c r="CE222" s="135"/>
      <c r="CN222" s="135"/>
      <c r="CX222" s="135"/>
      <c r="DH222" s="135"/>
      <c r="DR222" s="135"/>
      <c r="EB222" s="135"/>
      <c r="EL222" s="135"/>
      <c r="EV222" s="135"/>
      <c r="FF222" s="135"/>
      <c r="FP222" s="135"/>
      <c r="FZ222" s="135"/>
      <c r="GJ222" s="135"/>
      <c r="GT222" s="135"/>
      <c r="HD222" s="135"/>
      <c r="HN222" s="135"/>
      <c r="HX222" s="135"/>
      <c r="IH222" s="135"/>
      <c r="IR222" s="135"/>
    </row>
    <row xmlns:x14ac="http://schemas.microsoft.com/office/spreadsheetml/2009/9/ac" r="223" s="3" customFormat="true" x14ac:dyDescent="0.25">
      <c r="A223" s="396"/>
      <c r="B223" s="135"/>
      <c r="L223" s="135"/>
      <c r="V223" s="135"/>
      <c r="AF223" s="135"/>
      <c r="AP223" s="135"/>
      <c r="AZ223" s="135"/>
      <c r="BJ223" s="135"/>
      <c r="BT223" s="135"/>
      <c r="BU223" s="135"/>
      <c r="CD223" s="135"/>
      <c r="CE223" s="135"/>
      <c r="CN223" s="135"/>
      <c r="CX223" s="135"/>
      <c r="DH223" s="135"/>
      <c r="DR223" s="135"/>
      <c r="EB223" s="135"/>
      <c r="EL223" s="135"/>
      <c r="EV223" s="135"/>
      <c r="FF223" s="135"/>
      <c r="FP223" s="135"/>
      <c r="FZ223" s="135"/>
      <c r="GJ223" s="135"/>
      <c r="GT223" s="135"/>
      <c r="HD223" s="135"/>
      <c r="HN223" s="135"/>
      <c r="HX223" s="135"/>
      <c r="IH223" s="135"/>
      <c r="IR223" s="135"/>
    </row>
    <row xmlns:x14ac="http://schemas.microsoft.com/office/spreadsheetml/2009/9/ac" r="224" s="3" customFormat="true" x14ac:dyDescent="0.25">
      <c r="A224" s="396"/>
      <c r="B224" s="135"/>
      <c r="L224" s="135"/>
      <c r="V224" s="135"/>
      <c r="AF224" s="135"/>
      <c r="AP224" s="135"/>
      <c r="AZ224" s="135"/>
      <c r="BJ224" s="135"/>
      <c r="BT224" s="135"/>
      <c r="BU224" s="135"/>
      <c r="CD224" s="135"/>
      <c r="CE224" s="135"/>
      <c r="CN224" s="135"/>
      <c r="CX224" s="135"/>
      <c r="DH224" s="135"/>
      <c r="DR224" s="135"/>
      <c r="EB224" s="135"/>
      <c r="EL224" s="135"/>
      <c r="EV224" s="135"/>
      <c r="FF224" s="135"/>
      <c r="FP224" s="135"/>
      <c r="FZ224" s="135"/>
      <c r="GJ224" s="135"/>
      <c r="GT224" s="135"/>
      <c r="HD224" s="135"/>
      <c r="HN224" s="135"/>
      <c r="HX224" s="135"/>
      <c r="IH224" s="135"/>
      <c r="IR224" s="135"/>
    </row>
    <row xmlns:x14ac="http://schemas.microsoft.com/office/spreadsheetml/2009/9/ac" r="225" s="3" customFormat="true" x14ac:dyDescent="0.25">
      <c r="A225" s="396"/>
      <c r="B225" s="135"/>
      <c r="L225" s="135"/>
      <c r="V225" s="135"/>
      <c r="AF225" s="135"/>
      <c r="AP225" s="135"/>
      <c r="AZ225" s="135"/>
      <c r="BJ225" s="135"/>
      <c r="BT225" s="135"/>
      <c r="BU225" s="135"/>
      <c r="CD225" s="135"/>
      <c r="CE225" s="135"/>
      <c r="CN225" s="135"/>
      <c r="CX225" s="135"/>
      <c r="DH225" s="135"/>
      <c r="DR225" s="135"/>
      <c r="EB225" s="135"/>
      <c r="EL225" s="135"/>
      <c r="EV225" s="135"/>
      <c r="FF225" s="135"/>
      <c r="FP225" s="135"/>
      <c r="FZ225" s="135"/>
      <c r="GJ225" s="135"/>
      <c r="GT225" s="135"/>
      <c r="HD225" s="135"/>
      <c r="HN225" s="135"/>
      <c r="HX225" s="135"/>
      <c r="IH225" s="135"/>
      <c r="IR225" s="135"/>
    </row>
    <row xmlns:x14ac="http://schemas.microsoft.com/office/spreadsheetml/2009/9/ac" r="226" s="3" customFormat="true" x14ac:dyDescent="0.25">
      <c r="A226" s="396"/>
      <c r="B226" s="135"/>
      <c r="L226" s="135"/>
      <c r="V226" s="135"/>
      <c r="AF226" s="135"/>
      <c r="AP226" s="135"/>
      <c r="AZ226" s="135"/>
      <c r="BJ226" s="135"/>
      <c r="BT226" s="135"/>
      <c r="BU226" s="135"/>
      <c r="CD226" s="135"/>
      <c r="CE226" s="135"/>
      <c r="CN226" s="135"/>
      <c r="CX226" s="135"/>
      <c r="DH226" s="135"/>
      <c r="DR226" s="135"/>
      <c r="EB226" s="135"/>
      <c r="EL226" s="135"/>
      <c r="EV226" s="135"/>
      <c r="FF226" s="135"/>
      <c r="FP226" s="135"/>
      <c r="FZ226" s="135"/>
      <c r="GJ226" s="135"/>
      <c r="GT226" s="135"/>
      <c r="HD226" s="135"/>
      <c r="HN226" s="135"/>
      <c r="HX226" s="135"/>
      <c r="IH226" s="135"/>
      <c r="IR226" s="135"/>
    </row>
    <row xmlns:x14ac="http://schemas.microsoft.com/office/spreadsheetml/2009/9/ac" r="227" s="3" customFormat="true" x14ac:dyDescent="0.25">
      <c r="A227" s="396"/>
      <c r="B227" s="135"/>
      <c r="L227" s="135"/>
      <c r="V227" s="135"/>
      <c r="AF227" s="135"/>
      <c r="AP227" s="135"/>
      <c r="AZ227" s="135"/>
      <c r="BJ227" s="135"/>
      <c r="BT227" s="135"/>
      <c r="BU227" s="135"/>
      <c r="CD227" s="135"/>
      <c r="CE227" s="135"/>
      <c r="CN227" s="135"/>
      <c r="CX227" s="135"/>
      <c r="DH227" s="135"/>
      <c r="DR227" s="135"/>
      <c r="EB227" s="135"/>
      <c r="EL227" s="135"/>
      <c r="EV227" s="135"/>
      <c r="FF227" s="135"/>
      <c r="FP227" s="135"/>
      <c r="FZ227" s="135"/>
      <c r="GJ227" s="135"/>
      <c r="GT227" s="135"/>
      <c r="HD227" s="135"/>
      <c r="HN227" s="135"/>
      <c r="HX227" s="135"/>
      <c r="IH227" s="135"/>
      <c r="IR227" s="135"/>
    </row>
    <row xmlns:x14ac="http://schemas.microsoft.com/office/spreadsheetml/2009/9/ac" r="228" s="3" customFormat="true" x14ac:dyDescent="0.25">
      <c r="A228" s="396"/>
      <c r="B228" s="135"/>
      <c r="L228" s="135"/>
      <c r="V228" s="135"/>
      <c r="AF228" s="135"/>
      <c r="AP228" s="135"/>
      <c r="AZ228" s="135"/>
      <c r="BJ228" s="135"/>
      <c r="BT228" s="135"/>
      <c r="BU228" s="135"/>
      <c r="CD228" s="135"/>
      <c r="CE228" s="135"/>
      <c r="CN228" s="135"/>
      <c r="CX228" s="135"/>
      <c r="DH228" s="135"/>
      <c r="DR228" s="135"/>
      <c r="EB228" s="135"/>
      <c r="EL228" s="135"/>
      <c r="EV228" s="135"/>
      <c r="FF228" s="135"/>
      <c r="FP228" s="135"/>
      <c r="FZ228" s="135"/>
      <c r="GJ228" s="135"/>
      <c r="GT228" s="135"/>
      <c r="HD228" s="135"/>
      <c r="HN228" s="135"/>
      <c r="HX228" s="135"/>
      <c r="IH228" s="135"/>
      <c r="IR228" s="135"/>
    </row>
    <row xmlns:x14ac="http://schemas.microsoft.com/office/spreadsheetml/2009/9/ac" r="229" s="3" customFormat="true" x14ac:dyDescent="0.25">
      <c r="A229" s="396"/>
      <c r="B229" s="135"/>
      <c r="L229" s="135"/>
      <c r="V229" s="135"/>
      <c r="AF229" s="135"/>
      <c r="AP229" s="135"/>
      <c r="AZ229" s="135"/>
      <c r="BJ229" s="135"/>
      <c r="BT229" s="135"/>
      <c r="BU229" s="135"/>
      <c r="CD229" s="135"/>
      <c r="CE229" s="135"/>
      <c r="CN229" s="135"/>
      <c r="CX229" s="135"/>
      <c r="DH229" s="135"/>
      <c r="DR229" s="135"/>
      <c r="EB229" s="135"/>
      <c r="EL229" s="135"/>
      <c r="EV229" s="135"/>
      <c r="FF229" s="135"/>
      <c r="FP229" s="135"/>
      <c r="FZ229" s="135"/>
      <c r="GJ229" s="135"/>
      <c r="GT229" s="135"/>
      <c r="HD229" s="135"/>
      <c r="HN229" s="135"/>
      <c r="HX229" s="135"/>
      <c r="IH229" s="135"/>
      <c r="IR229" s="135"/>
    </row>
    <row xmlns:x14ac="http://schemas.microsoft.com/office/spreadsheetml/2009/9/ac" r="230" s="3" customFormat="true" x14ac:dyDescent="0.25">
      <c r="A230" s="396"/>
      <c r="B230" s="135"/>
      <c r="L230" s="135"/>
      <c r="V230" s="135"/>
      <c r="AF230" s="135"/>
      <c r="AP230" s="135"/>
      <c r="AZ230" s="135"/>
      <c r="BJ230" s="135"/>
      <c r="BT230" s="135"/>
      <c r="BU230" s="135"/>
      <c r="CD230" s="135"/>
      <c r="CE230" s="135"/>
      <c r="CN230" s="135"/>
      <c r="CX230" s="135"/>
      <c r="DH230" s="135"/>
      <c r="DR230" s="135"/>
      <c r="EB230" s="135"/>
      <c r="EL230" s="135"/>
      <c r="EV230" s="135"/>
      <c r="FF230" s="135"/>
      <c r="FP230" s="135"/>
      <c r="FZ230" s="135"/>
      <c r="GJ230" s="135"/>
      <c r="GT230" s="135"/>
      <c r="HD230" s="135"/>
      <c r="HN230" s="135"/>
      <c r="HX230" s="135"/>
      <c r="IH230" s="135"/>
      <c r="IR230" s="135"/>
    </row>
    <row xmlns:x14ac="http://schemas.microsoft.com/office/spreadsheetml/2009/9/ac" r="231" s="3" customFormat="true" x14ac:dyDescent="0.25">
      <c r="A231" s="396"/>
      <c r="B231" s="135"/>
      <c r="L231" s="135"/>
      <c r="V231" s="135"/>
      <c r="AF231" s="135"/>
      <c r="AP231" s="135"/>
      <c r="AZ231" s="135"/>
      <c r="BJ231" s="135"/>
      <c r="BT231" s="135"/>
      <c r="BU231" s="135"/>
      <c r="CD231" s="135"/>
      <c r="CE231" s="135"/>
      <c r="CN231" s="135"/>
      <c r="CX231" s="135"/>
      <c r="DH231" s="135"/>
      <c r="DR231" s="135"/>
      <c r="EB231" s="135"/>
      <c r="EL231" s="135"/>
      <c r="EV231" s="135"/>
      <c r="FF231" s="135"/>
      <c r="FP231" s="135"/>
      <c r="FZ231" s="135"/>
      <c r="GJ231" s="135"/>
      <c r="GT231" s="135"/>
      <c r="HD231" s="135"/>
      <c r="HN231" s="135"/>
      <c r="HX231" s="135"/>
      <c r="IH231" s="135"/>
      <c r="IR231" s="135"/>
    </row>
    <row xmlns:x14ac="http://schemas.microsoft.com/office/spreadsheetml/2009/9/ac" r="232" s="3" customFormat="true" x14ac:dyDescent="0.25">
      <c r="A232" s="396"/>
      <c r="B232" s="135"/>
      <c r="L232" s="135"/>
      <c r="V232" s="135"/>
      <c r="AF232" s="135"/>
      <c r="AP232" s="135"/>
      <c r="AZ232" s="135"/>
      <c r="BJ232" s="135"/>
      <c r="BT232" s="135"/>
      <c r="BU232" s="135"/>
      <c r="CD232" s="135"/>
      <c r="CE232" s="135"/>
      <c r="CN232" s="135"/>
      <c r="CX232" s="135"/>
      <c r="DH232" s="135"/>
      <c r="DR232" s="135"/>
      <c r="EB232" s="135"/>
      <c r="EL232" s="135"/>
      <c r="EV232" s="135"/>
      <c r="FF232" s="135"/>
      <c r="FP232" s="135"/>
      <c r="FZ232" s="135"/>
      <c r="GJ232" s="135"/>
      <c r="GT232" s="135"/>
      <c r="HD232" s="135"/>
      <c r="HN232" s="135"/>
      <c r="HX232" s="135"/>
      <c r="IH232" s="135"/>
      <c r="IR232" s="135"/>
    </row>
    <row xmlns:x14ac="http://schemas.microsoft.com/office/spreadsheetml/2009/9/ac" r="233" s="3" customFormat="true" x14ac:dyDescent="0.25">
      <c r="A233" s="396"/>
      <c r="B233" s="135"/>
      <c r="L233" s="135"/>
      <c r="V233" s="135"/>
      <c r="AF233" s="135"/>
      <c r="AP233" s="135"/>
      <c r="AZ233" s="135"/>
      <c r="BJ233" s="135"/>
      <c r="BT233" s="135"/>
      <c r="BU233" s="135"/>
      <c r="CD233" s="135"/>
      <c r="CE233" s="135"/>
      <c r="CN233" s="135"/>
      <c r="CX233" s="135"/>
      <c r="DH233" s="135"/>
      <c r="DR233" s="135"/>
      <c r="EB233" s="135"/>
      <c r="EL233" s="135"/>
      <c r="EV233" s="135"/>
      <c r="FF233" s="135"/>
      <c r="FP233" s="135"/>
      <c r="FZ233" s="135"/>
      <c r="GJ233" s="135"/>
      <c r="GT233" s="135"/>
      <c r="HD233" s="135"/>
      <c r="HN233" s="135"/>
      <c r="HX233" s="135"/>
      <c r="IH233" s="135"/>
      <c r="IR233" s="135"/>
    </row>
    <row xmlns:x14ac="http://schemas.microsoft.com/office/spreadsheetml/2009/9/ac" r="234" s="3" customFormat="true" x14ac:dyDescent="0.25">
      <c r="A234" s="396"/>
      <c r="B234" s="135"/>
      <c r="L234" s="135"/>
      <c r="V234" s="135"/>
      <c r="AF234" s="135"/>
      <c r="AP234" s="135"/>
      <c r="AZ234" s="135"/>
      <c r="BJ234" s="135"/>
      <c r="BT234" s="135"/>
      <c r="BU234" s="135"/>
      <c r="CD234" s="135"/>
      <c r="CE234" s="135"/>
      <c r="CN234" s="135"/>
      <c r="CX234" s="135"/>
      <c r="DH234" s="135"/>
      <c r="DR234" s="135"/>
      <c r="EB234" s="135"/>
      <c r="EL234" s="135"/>
      <c r="EV234" s="135"/>
      <c r="FF234" s="135"/>
      <c r="FP234" s="135"/>
      <c r="FZ234" s="135"/>
      <c r="GJ234" s="135"/>
      <c r="GT234" s="135"/>
      <c r="HD234" s="135"/>
      <c r="HN234" s="135"/>
      <c r="HX234" s="135"/>
      <c r="IH234" s="135"/>
      <c r="IR234" s="135"/>
    </row>
    <row xmlns:x14ac="http://schemas.microsoft.com/office/spreadsheetml/2009/9/ac" r="235" s="3" customFormat="true" x14ac:dyDescent="0.25">
      <c r="A235" s="396"/>
      <c r="B235" s="135"/>
      <c r="L235" s="135"/>
      <c r="V235" s="135"/>
      <c r="AF235" s="135"/>
      <c r="AP235" s="135"/>
      <c r="AZ235" s="135"/>
      <c r="BJ235" s="135"/>
      <c r="BT235" s="135"/>
      <c r="BU235" s="135"/>
      <c r="CD235" s="135"/>
      <c r="CE235" s="135"/>
      <c r="CN235" s="135"/>
      <c r="CX235" s="135"/>
      <c r="DH235" s="135"/>
      <c r="DR235" s="135"/>
      <c r="EB235" s="135"/>
      <c r="EL235" s="135"/>
      <c r="EV235" s="135"/>
      <c r="FF235" s="135"/>
      <c r="FP235" s="135"/>
      <c r="FZ235" s="135"/>
      <c r="GJ235" s="135"/>
      <c r="GT235" s="135"/>
      <c r="HD235" s="135"/>
      <c r="HN235" s="135"/>
      <c r="HX235" s="135"/>
      <c r="IH235" s="135"/>
      <c r="IR235" s="135"/>
    </row>
    <row xmlns:x14ac="http://schemas.microsoft.com/office/spreadsheetml/2009/9/ac" r="236" s="3" customFormat="true" x14ac:dyDescent="0.25">
      <c r="A236" s="396"/>
      <c r="B236" s="135"/>
      <c r="L236" s="135"/>
      <c r="V236" s="135"/>
      <c r="AF236" s="135"/>
      <c r="AP236" s="135"/>
      <c r="AZ236" s="135"/>
      <c r="BJ236" s="135"/>
      <c r="BT236" s="135"/>
      <c r="BU236" s="135"/>
      <c r="CD236" s="135"/>
      <c r="CE236" s="135"/>
      <c r="CN236" s="135"/>
      <c r="CX236" s="135"/>
      <c r="DH236" s="135"/>
      <c r="DR236" s="135"/>
      <c r="EB236" s="135"/>
      <c r="EL236" s="135"/>
      <c r="EV236" s="135"/>
      <c r="FF236" s="135"/>
      <c r="FP236" s="135"/>
      <c r="FZ236" s="135"/>
      <c r="GJ236" s="135"/>
      <c r="GT236" s="135"/>
      <c r="HD236" s="135"/>
      <c r="HN236" s="135"/>
      <c r="HX236" s="135"/>
      <c r="IH236" s="135"/>
      <c r="IR236" s="135"/>
    </row>
    <row xmlns:x14ac="http://schemas.microsoft.com/office/spreadsheetml/2009/9/ac" r="237" s="3" customFormat="true" x14ac:dyDescent="0.25">
      <c r="A237" s="396"/>
      <c r="B237" s="135"/>
      <c r="L237" s="135"/>
      <c r="V237" s="135"/>
      <c r="AF237" s="135"/>
      <c r="AP237" s="135"/>
      <c r="AZ237" s="135"/>
      <c r="BJ237" s="135"/>
      <c r="BT237" s="135"/>
      <c r="BU237" s="135"/>
      <c r="CD237" s="135"/>
      <c r="CE237" s="135"/>
      <c r="CN237" s="135"/>
      <c r="CX237" s="135"/>
      <c r="DH237" s="135"/>
      <c r="DR237" s="135"/>
      <c r="EB237" s="135"/>
      <c r="EL237" s="135"/>
      <c r="EV237" s="135"/>
      <c r="FF237" s="135"/>
      <c r="FP237" s="135"/>
      <c r="FZ237" s="135"/>
      <c r="GJ237" s="135"/>
      <c r="GT237" s="135"/>
      <c r="HD237" s="135"/>
      <c r="HN237" s="135"/>
      <c r="HX237" s="135"/>
      <c r="IH237" s="135"/>
      <c r="IR237" s="135"/>
    </row>
    <row xmlns:x14ac="http://schemas.microsoft.com/office/spreadsheetml/2009/9/ac" r="238" s="3" customFormat="true" x14ac:dyDescent="0.25">
      <c r="A238" s="396"/>
      <c r="B238" s="135"/>
      <c r="L238" s="135"/>
      <c r="V238" s="135"/>
      <c r="AF238" s="135"/>
      <c r="AP238" s="135"/>
      <c r="AZ238" s="135"/>
      <c r="BJ238" s="135"/>
      <c r="BT238" s="135"/>
      <c r="BU238" s="135"/>
      <c r="CD238" s="135"/>
      <c r="CE238" s="135"/>
      <c r="CN238" s="135"/>
      <c r="CX238" s="135"/>
      <c r="DH238" s="135"/>
      <c r="DR238" s="135"/>
      <c r="EB238" s="135"/>
      <c r="EL238" s="135"/>
      <c r="EV238" s="135"/>
      <c r="FF238" s="135"/>
      <c r="FP238" s="135"/>
      <c r="FZ238" s="135"/>
      <c r="GJ238" s="135"/>
      <c r="GT238" s="135"/>
      <c r="HD238" s="135"/>
      <c r="HN238" s="135"/>
      <c r="HX238" s="135"/>
      <c r="IH238" s="135"/>
      <c r="IR238" s="135"/>
    </row>
    <row xmlns:x14ac="http://schemas.microsoft.com/office/spreadsheetml/2009/9/ac" r="239" s="3" customFormat="true" x14ac:dyDescent="0.25">
      <c r="A239" s="396"/>
      <c r="B239" s="135"/>
      <c r="L239" s="135"/>
      <c r="V239" s="135"/>
      <c r="AF239" s="135"/>
      <c r="AP239" s="135"/>
      <c r="AZ239" s="135"/>
      <c r="BJ239" s="135"/>
      <c r="BT239" s="135"/>
      <c r="BU239" s="135"/>
      <c r="CD239" s="135"/>
      <c r="CE239" s="135"/>
      <c r="CN239" s="135"/>
      <c r="CX239" s="135"/>
      <c r="DH239" s="135"/>
      <c r="DR239" s="135"/>
      <c r="EB239" s="135"/>
      <c r="EL239" s="135"/>
      <c r="EV239" s="135"/>
      <c r="FF239" s="135"/>
      <c r="FP239" s="135"/>
      <c r="FZ239" s="135"/>
      <c r="GJ239" s="135"/>
      <c r="GT239" s="135"/>
      <c r="HD239" s="135"/>
      <c r="HN239" s="135"/>
      <c r="HX239" s="135"/>
      <c r="IH239" s="135"/>
      <c r="IR239" s="135"/>
    </row>
    <row xmlns:x14ac="http://schemas.microsoft.com/office/spreadsheetml/2009/9/ac" r="240" s="3" customFormat="true" x14ac:dyDescent="0.25">
      <c r="A240" s="396"/>
      <c r="B240" s="135"/>
      <c r="L240" s="135"/>
      <c r="V240" s="135"/>
      <c r="AF240" s="135"/>
      <c r="AP240" s="135"/>
      <c r="AZ240" s="135"/>
      <c r="BJ240" s="135"/>
      <c r="BT240" s="135"/>
      <c r="BU240" s="135"/>
      <c r="CD240" s="135"/>
      <c r="CE240" s="135"/>
      <c r="CN240" s="135"/>
      <c r="CX240" s="135"/>
      <c r="DH240" s="135"/>
      <c r="DR240" s="135"/>
      <c r="EB240" s="135"/>
      <c r="EL240" s="135"/>
      <c r="EV240" s="135"/>
      <c r="FF240" s="135"/>
      <c r="FP240" s="135"/>
      <c r="FZ240" s="135"/>
      <c r="GJ240" s="135"/>
      <c r="GT240" s="135"/>
      <c r="HD240" s="135"/>
      <c r="HN240" s="135"/>
      <c r="HX240" s="135"/>
      <c r="IH240" s="135"/>
      <c r="IR240" s="135"/>
    </row>
    <row xmlns:x14ac="http://schemas.microsoft.com/office/spreadsheetml/2009/9/ac" r="241" s="3" customFormat="true" x14ac:dyDescent="0.25">
      <c r="A241" s="396"/>
      <c r="B241" s="135"/>
      <c r="L241" s="135"/>
      <c r="V241" s="135"/>
      <c r="AF241" s="135"/>
      <c r="AP241" s="135"/>
      <c r="AZ241" s="135"/>
      <c r="BJ241" s="135"/>
      <c r="BT241" s="135"/>
      <c r="BU241" s="135"/>
      <c r="CD241" s="135"/>
      <c r="CE241" s="135"/>
      <c r="CN241" s="135"/>
      <c r="CX241" s="135"/>
      <c r="DH241" s="135"/>
      <c r="DR241" s="135"/>
      <c r="EB241" s="135"/>
      <c r="EL241" s="135"/>
      <c r="EV241" s="135"/>
      <c r="FF241" s="135"/>
      <c r="FP241" s="135"/>
      <c r="FZ241" s="135"/>
      <c r="GJ241" s="135"/>
      <c r="GT241" s="135"/>
      <c r="HD241" s="135"/>
      <c r="HN241" s="135"/>
      <c r="HX241" s="135"/>
      <c r="IH241" s="135"/>
      <c r="IR241" s="135"/>
    </row>
    <row xmlns:x14ac="http://schemas.microsoft.com/office/spreadsheetml/2009/9/ac" r="242" s="3" customFormat="true" x14ac:dyDescent="0.25">
      <c r="A242" s="396"/>
      <c r="B242" s="135"/>
      <c r="L242" s="135"/>
      <c r="V242" s="135"/>
      <c r="AF242" s="135"/>
      <c r="AP242" s="135"/>
      <c r="AZ242" s="135"/>
      <c r="BJ242" s="135"/>
      <c r="BT242" s="135"/>
      <c r="BU242" s="135"/>
      <c r="CD242" s="135"/>
      <c r="CE242" s="135"/>
      <c r="CN242" s="135"/>
      <c r="CX242" s="135"/>
      <c r="DH242" s="135"/>
      <c r="DR242" s="135"/>
      <c r="EB242" s="135"/>
      <c r="EL242" s="135"/>
      <c r="EV242" s="135"/>
      <c r="FF242" s="135"/>
      <c r="FP242" s="135"/>
      <c r="FZ242" s="135"/>
      <c r="GJ242" s="135"/>
      <c r="GT242" s="135"/>
      <c r="HD242" s="135"/>
      <c r="HN242" s="135"/>
      <c r="HX242" s="135"/>
      <c r="IH242" s="135"/>
      <c r="IR242" s="135"/>
    </row>
    <row xmlns:x14ac="http://schemas.microsoft.com/office/spreadsheetml/2009/9/ac" r="243" s="3" customFormat="true" x14ac:dyDescent="0.25">
      <c r="A243" s="396"/>
      <c r="B243" s="135"/>
      <c r="L243" s="135"/>
      <c r="V243" s="135"/>
      <c r="AF243" s="135"/>
      <c r="AP243" s="135"/>
      <c r="AZ243" s="135"/>
      <c r="BJ243" s="135"/>
      <c r="BT243" s="135"/>
      <c r="BU243" s="135"/>
      <c r="CD243" s="135"/>
      <c r="CE243" s="135"/>
      <c r="CN243" s="135"/>
      <c r="CX243" s="135"/>
      <c r="DH243" s="135"/>
      <c r="DR243" s="135"/>
      <c r="EB243" s="135"/>
      <c r="EL243" s="135"/>
      <c r="EV243" s="135"/>
      <c r="FF243" s="135"/>
      <c r="FP243" s="135"/>
      <c r="FZ243" s="135"/>
      <c r="GJ243" s="135"/>
      <c r="GT243" s="135"/>
      <c r="HD243" s="135"/>
      <c r="HN243" s="135"/>
      <c r="HX243" s="135"/>
      <c r="IH243" s="135"/>
      <c r="IR243" s="135"/>
    </row>
    <row xmlns:x14ac="http://schemas.microsoft.com/office/spreadsheetml/2009/9/ac" r="244" s="3" customFormat="true" x14ac:dyDescent="0.25">
      <c r="A244" s="396"/>
      <c r="B244" s="135"/>
      <c r="L244" s="135"/>
      <c r="V244" s="135"/>
      <c r="AF244" s="135"/>
      <c r="AP244" s="135"/>
      <c r="AZ244" s="135"/>
      <c r="BJ244" s="135"/>
      <c r="BT244" s="135"/>
      <c r="BU244" s="135"/>
      <c r="CD244" s="135"/>
      <c r="CE244" s="135"/>
      <c r="CN244" s="135"/>
      <c r="CX244" s="135"/>
      <c r="DH244" s="135"/>
      <c r="DR244" s="135"/>
      <c r="EB244" s="135"/>
      <c r="EL244" s="135"/>
      <c r="EV244" s="135"/>
      <c r="FF244" s="135"/>
      <c r="FP244" s="135"/>
      <c r="FZ244" s="135"/>
      <c r="GJ244" s="135"/>
      <c r="GT244" s="135"/>
      <c r="HD244" s="135"/>
      <c r="HN244" s="135"/>
      <c r="HX244" s="135"/>
      <c r="IH244" s="135"/>
      <c r="IR244" s="135"/>
    </row>
    <row xmlns:x14ac="http://schemas.microsoft.com/office/spreadsheetml/2009/9/ac" r="245" s="3" customFormat="true" x14ac:dyDescent="0.25">
      <c r="A245" s="396"/>
      <c r="B245" s="135"/>
      <c r="L245" s="135"/>
      <c r="V245" s="135"/>
      <c r="AF245" s="135"/>
      <c r="AP245" s="135"/>
      <c r="AZ245" s="135"/>
      <c r="BJ245" s="135"/>
      <c r="BT245" s="135"/>
      <c r="BU245" s="135"/>
      <c r="CD245" s="135"/>
      <c r="CE245" s="135"/>
      <c r="CN245" s="135"/>
      <c r="CX245" s="135"/>
      <c r="DH245" s="135"/>
      <c r="DR245" s="135"/>
      <c r="EB245" s="135"/>
      <c r="EL245" s="135"/>
      <c r="EV245" s="135"/>
      <c r="FF245" s="135"/>
      <c r="FP245" s="135"/>
      <c r="FZ245" s="135"/>
      <c r="GJ245" s="135"/>
      <c r="GT245" s="135"/>
      <c r="HD245" s="135"/>
      <c r="HN245" s="135"/>
      <c r="HX245" s="135"/>
      <c r="IH245" s="135"/>
      <c r="IR245" s="135"/>
    </row>
    <row xmlns:x14ac="http://schemas.microsoft.com/office/spreadsheetml/2009/9/ac" r="246" s="3" customFormat="true" x14ac:dyDescent="0.25">
      <c r="A246" s="396"/>
      <c r="B246" s="135"/>
      <c r="L246" s="135"/>
      <c r="V246" s="135"/>
      <c r="AF246" s="135"/>
      <c r="AP246" s="135"/>
      <c r="AZ246" s="135"/>
      <c r="BJ246" s="135"/>
      <c r="BT246" s="135"/>
      <c r="BU246" s="135"/>
      <c r="CD246" s="135"/>
      <c r="CE246" s="135"/>
      <c r="CN246" s="135"/>
      <c r="CX246" s="135"/>
      <c r="DH246" s="135"/>
      <c r="DR246" s="135"/>
      <c r="EB246" s="135"/>
      <c r="EL246" s="135"/>
      <c r="EV246" s="135"/>
      <c r="FF246" s="135"/>
      <c r="FP246" s="135"/>
      <c r="FZ246" s="135"/>
      <c r="GJ246" s="135"/>
      <c r="GT246" s="135"/>
      <c r="HD246" s="135"/>
      <c r="HN246" s="135"/>
      <c r="HX246" s="135"/>
      <c r="IH246" s="135"/>
      <c r="IR246" s="135"/>
    </row>
    <row xmlns:x14ac="http://schemas.microsoft.com/office/spreadsheetml/2009/9/ac" r="247" s="3" customFormat="true" x14ac:dyDescent="0.25">
      <c r="A247" s="396"/>
      <c r="B247" s="135"/>
      <c r="L247" s="135"/>
      <c r="V247" s="135"/>
      <c r="AF247" s="135"/>
      <c r="AP247" s="135"/>
      <c r="AZ247" s="135"/>
      <c r="BJ247" s="135"/>
      <c r="BT247" s="135"/>
      <c r="BU247" s="135"/>
      <c r="CD247" s="135"/>
      <c r="CE247" s="135"/>
      <c r="CN247" s="135"/>
      <c r="CX247" s="135"/>
      <c r="DH247" s="135"/>
      <c r="DR247" s="135"/>
      <c r="EB247" s="135"/>
      <c r="EL247" s="135"/>
      <c r="EV247" s="135"/>
      <c r="FF247" s="135"/>
      <c r="FP247" s="135"/>
      <c r="FZ247" s="135"/>
      <c r="GJ247" s="135"/>
      <c r="GT247" s="135"/>
      <c r="HD247" s="135"/>
      <c r="HN247" s="135"/>
      <c r="HX247" s="135"/>
      <c r="IH247" s="135"/>
      <c r="IR247" s="135"/>
    </row>
    <row xmlns:x14ac="http://schemas.microsoft.com/office/spreadsheetml/2009/9/ac" r="248" s="3" customFormat="true" x14ac:dyDescent="0.25">
      <c r="A248" s="396"/>
      <c r="B248" s="135"/>
      <c r="L248" s="135"/>
      <c r="V248" s="135"/>
      <c r="AF248" s="135"/>
      <c r="AP248" s="135"/>
      <c r="AZ248" s="135"/>
      <c r="BJ248" s="135"/>
      <c r="BT248" s="135"/>
      <c r="BU248" s="135"/>
      <c r="CD248" s="135"/>
      <c r="CE248" s="135"/>
      <c r="CN248" s="135"/>
      <c r="CX248" s="135"/>
      <c r="DH248" s="135"/>
      <c r="DR248" s="135"/>
      <c r="EB248" s="135"/>
      <c r="EL248" s="135"/>
      <c r="EV248" s="135"/>
      <c r="FF248" s="135"/>
      <c r="FP248" s="135"/>
      <c r="FZ248" s="135"/>
      <c r="GJ248" s="135"/>
      <c r="GT248" s="135"/>
      <c r="HD248" s="135"/>
      <c r="HN248" s="135"/>
      <c r="HX248" s="135"/>
      <c r="IH248" s="135"/>
      <c r="IR248" s="135"/>
    </row>
    <row xmlns:x14ac="http://schemas.microsoft.com/office/spreadsheetml/2009/9/ac" r="249" s="3" customFormat="true" x14ac:dyDescent="0.25">
      <c r="A249" s="396"/>
      <c r="B249" s="135"/>
      <c r="L249" s="135"/>
      <c r="V249" s="135"/>
      <c r="AF249" s="135"/>
      <c r="AP249" s="135"/>
      <c r="AZ249" s="135"/>
      <c r="BJ249" s="135"/>
      <c r="BT249" s="135"/>
      <c r="BU249" s="135"/>
      <c r="CD249" s="135"/>
      <c r="CE249" s="135"/>
      <c r="CN249" s="135"/>
      <c r="CX249" s="135"/>
      <c r="DH249" s="135"/>
      <c r="DR249" s="135"/>
      <c r="EB249" s="135"/>
      <c r="EL249" s="135"/>
      <c r="EV249" s="135"/>
      <c r="FF249" s="135"/>
      <c r="FP249" s="135"/>
      <c r="FZ249" s="135"/>
      <c r="GJ249" s="135"/>
      <c r="GT249" s="135"/>
      <c r="HD249" s="135"/>
      <c r="HN249" s="135"/>
      <c r="HX249" s="135"/>
      <c r="IH249" s="135"/>
      <c r="IR249" s="135"/>
    </row>
    <row xmlns:x14ac="http://schemas.microsoft.com/office/spreadsheetml/2009/9/ac" r="250" s="3" customFormat="true" x14ac:dyDescent="0.25">
      <c r="A250" s="396"/>
      <c r="B250" s="135"/>
      <c r="L250" s="135"/>
      <c r="V250" s="135"/>
      <c r="AF250" s="135"/>
      <c r="AP250" s="135"/>
      <c r="AZ250" s="135"/>
      <c r="BJ250" s="135"/>
      <c r="BT250" s="135"/>
      <c r="BU250" s="135"/>
      <c r="CD250" s="135"/>
      <c r="CE250" s="135"/>
      <c r="CN250" s="135"/>
      <c r="CX250" s="135"/>
      <c r="DH250" s="135"/>
      <c r="DR250" s="135"/>
      <c r="EB250" s="135"/>
      <c r="EL250" s="135"/>
      <c r="EV250" s="135"/>
      <c r="FF250" s="135"/>
      <c r="FP250" s="135"/>
      <c r="FZ250" s="135"/>
      <c r="GJ250" s="135"/>
      <c r="GT250" s="135"/>
      <c r="HD250" s="135"/>
      <c r="HN250" s="135"/>
      <c r="HX250" s="135"/>
      <c r="IH250" s="135"/>
      <c r="IR250" s="135"/>
    </row>
    <row xmlns:x14ac="http://schemas.microsoft.com/office/spreadsheetml/2009/9/ac" r="251" s="3" customFormat="true" x14ac:dyDescent="0.25">
      <c r="A251" s="396"/>
      <c r="B251" s="135"/>
      <c r="L251" s="135"/>
      <c r="V251" s="135"/>
      <c r="AF251" s="135"/>
      <c r="AP251" s="135"/>
      <c r="AZ251" s="135"/>
      <c r="BJ251" s="135"/>
      <c r="BT251" s="135"/>
      <c r="BU251" s="135"/>
      <c r="CD251" s="135"/>
      <c r="CE251" s="135"/>
      <c r="CN251" s="135"/>
      <c r="CX251" s="135"/>
      <c r="DH251" s="135"/>
      <c r="DR251" s="135"/>
      <c r="EB251" s="135"/>
      <c r="EL251" s="135"/>
      <c r="EV251" s="135"/>
      <c r="FF251" s="135"/>
      <c r="FP251" s="135"/>
      <c r="FZ251" s="135"/>
      <c r="GJ251" s="135"/>
      <c r="GT251" s="135"/>
      <c r="HD251" s="135"/>
      <c r="HN251" s="135"/>
      <c r="HX251" s="135"/>
      <c r="IH251" s="135"/>
      <c r="IR251" s="135"/>
    </row>
    <row xmlns:x14ac="http://schemas.microsoft.com/office/spreadsheetml/2009/9/ac" r="252" s="3" customFormat="true" x14ac:dyDescent="0.25">
      <c r="A252" s="396"/>
      <c r="B252" s="135"/>
      <c r="L252" s="135"/>
      <c r="V252" s="135"/>
      <c r="AF252" s="135"/>
      <c r="AP252" s="135"/>
      <c r="AZ252" s="135"/>
      <c r="BJ252" s="135"/>
      <c r="BT252" s="135"/>
      <c r="BU252" s="135"/>
      <c r="CD252" s="135"/>
      <c r="CE252" s="135"/>
      <c r="CN252" s="135"/>
      <c r="CX252" s="135"/>
      <c r="DH252" s="135"/>
      <c r="DR252" s="135"/>
      <c r="EB252" s="135"/>
      <c r="EL252" s="135"/>
      <c r="EV252" s="135"/>
      <c r="FF252" s="135"/>
      <c r="FP252" s="135"/>
      <c r="FZ252" s="135"/>
      <c r="GJ252" s="135"/>
      <c r="GT252" s="135"/>
      <c r="HD252" s="135"/>
      <c r="HN252" s="135"/>
      <c r="HX252" s="135"/>
      <c r="IH252" s="135"/>
      <c r="IR252" s="135"/>
    </row>
    <row xmlns:x14ac="http://schemas.microsoft.com/office/spreadsheetml/2009/9/ac" r="253" s="3" customFormat="true" x14ac:dyDescent="0.25">
      <c r="A253" s="396"/>
      <c r="B253" s="135"/>
      <c r="L253" s="135"/>
      <c r="V253" s="135"/>
      <c r="AF253" s="135"/>
      <c r="AP253" s="135"/>
      <c r="AZ253" s="135"/>
      <c r="BJ253" s="135"/>
      <c r="BT253" s="135"/>
      <c r="BU253" s="135"/>
      <c r="CD253" s="135"/>
      <c r="CE253" s="135"/>
      <c r="CN253" s="135"/>
      <c r="CX253" s="135"/>
      <c r="DH253" s="135"/>
      <c r="DR253" s="135"/>
      <c r="EB253" s="135"/>
      <c r="EL253" s="135"/>
      <c r="EV253" s="135"/>
      <c r="FF253" s="135"/>
      <c r="FP253" s="135"/>
      <c r="FZ253" s="135"/>
      <c r="GJ253" s="135"/>
      <c r="GT253" s="135"/>
      <c r="HD253" s="135"/>
      <c r="HN253" s="135"/>
      <c r="HX253" s="135"/>
      <c r="IH253" s="135"/>
      <c r="IR253" s="135"/>
    </row>
    <row xmlns:x14ac="http://schemas.microsoft.com/office/spreadsheetml/2009/9/ac" r="254" s="3" customFormat="true" x14ac:dyDescent="0.25">
      <c r="A254" s="396"/>
      <c r="B254" s="135"/>
      <c r="L254" s="135"/>
      <c r="V254" s="135"/>
      <c r="AF254" s="135"/>
      <c r="AP254" s="135"/>
      <c r="AZ254" s="135"/>
      <c r="BJ254" s="135"/>
      <c r="BT254" s="135"/>
      <c r="BU254" s="135"/>
      <c r="CD254" s="135"/>
      <c r="CE254" s="135"/>
      <c r="CN254" s="135"/>
      <c r="CX254" s="135"/>
      <c r="DH254" s="135"/>
      <c r="DR254" s="135"/>
      <c r="EB254" s="135"/>
      <c r="EL254" s="135"/>
      <c r="EV254" s="135"/>
      <c r="FF254" s="135"/>
      <c r="FP254" s="135"/>
      <c r="FZ254" s="135"/>
      <c r="GJ254" s="135"/>
      <c r="GT254" s="135"/>
      <c r="HD254" s="135"/>
      <c r="HN254" s="135"/>
      <c r="HX254" s="135"/>
      <c r="IH254" s="135"/>
      <c r="IR254" s="135"/>
    </row>
    <row xmlns:x14ac="http://schemas.microsoft.com/office/spreadsheetml/2009/9/ac" r="255" s="3" customFormat="true" x14ac:dyDescent="0.25">
      <c r="A255" s="396"/>
      <c r="B255" s="135"/>
      <c r="L255" s="135"/>
      <c r="V255" s="135"/>
      <c r="AF255" s="135"/>
      <c r="AP255" s="135"/>
      <c r="AZ255" s="135"/>
      <c r="BJ255" s="135"/>
      <c r="BT255" s="135"/>
      <c r="BU255" s="135"/>
      <c r="CD255" s="135"/>
      <c r="CE255" s="135"/>
      <c r="CN255" s="135"/>
      <c r="CX255" s="135"/>
      <c r="DH255" s="135"/>
      <c r="DR255" s="135"/>
      <c r="EB255" s="135"/>
      <c r="EL255" s="135"/>
      <c r="EV255" s="135"/>
      <c r="FF255" s="135"/>
      <c r="FP255" s="135"/>
      <c r="FZ255" s="135"/>
      <c r="GJ255" s="135"/>
      <c r="GT255" s="135"/>
      <c r="HD255" s="135"/>
      <c r="HN255" s="135"/>
      <c r="HX255" s="135"/>
      <c r="IH255" s="135"/>
      <c r="IR255" s="135"/>
    </row>
    <row xmlns:x14ac="http://schemas.microsoft.com/office/spreadsheetml/2009/9/ac" r="256" s="3" customFormat="true" x14ac:dyDescent="0.25">
      <c r="A256" s="396"/>
      <c r="B256" s="135"/>
      <c r="L256" s="135"/>
      <c r="V256" s="135"/>
      <c r="AF256" s="135"/>
      <c r="AP256" s="135"/>
      <c r="AZ256" s="135"/>
      <c r="BJ256" s="135"/>
      <c r="BT256" s="135"/>
      <c r="BU256" s="135"/>
      <c r="CD256" s="135"/>
      <c r="CE256" s="135"/>
      <c r="CN256" s="135"/>
      <c r="CX256" s="135"/>
      <c r="DH256" s="135"/>
      <c r="DR256" s="135"/>
      <c r="EB256" s="135"/>
      <c r="EL256" s="135"/>
      <c r="EV256" s="135"/>
      <c r="FF256" s="135"/>
      <c r="FP256" s="135"/>
      <c r="FZ256" s="135"/>
      <c r="GJ256" s="135"/>
      <c r="GT256" s="135"/>
      <c r="HD256" s="135"/>
      <c r="HN256" s="135"/>
      <c r="HX256" s="135"/>
      <c r="IH256" s="135"/>
      <c r="IR256" s="135"/>
    </row>
    <row xmlns:x14ac="http://schemas.microsoft.com/office/spreadsheetml/2009/9/ac" r="257" s="3" customFormat="true" x14ac:dyDescent="0.25">
      <c r="A257" s="396"/>
      <c r="B257" s="135"/>
      <c r="L257" s="135"/>
      <c r="V257" s="135"/>
      <c r="AF257" s="135"/>
      <c r="AP257" s="135"/>
      <c r="AZ257" s="135"/>
      <c r="BJ257" s="135"/>
      <c r="BT257" s="135"/>
      <c r="BU257" s="135"/>
      <c r="CD257" s="135"/>
      <c r="CE257" s="135"/>
      <c r="CN257" s="135"/>
      <c r="CX257" s="135"/>
      <c r="DH257" s="135"/>
      <c r="DR257" s="135"/>
      <c r="EB257" s="135"/>
      <c r="EL257" s="135"/>
      <c r="EV257" s="135"/>
      <c r="FF257" s="135"/>
      <c r="FP257" s="135"/>
      <c r="FZ257" s="135"/>
      <c r="GJ257" s="135"/>
      <c r="GT257" s="135"/>
      <c r="HD257" s="135"/>
      <c r="HN257" s="135"/>
      <c r="HX257" s="135"/>
      <c r="IH257" s="135"/>
      <c r="IR257" s="135"/>
    </row>
    <row xmlns:x14ac="http://schemas.microsoft.com/office/spreadsheetml/2009/9/ac" r="258" s="3" customFormat="true" x14ac:dyDescent="0.25">
      <c r="A258" s="396"/>
      <c r="B258" s="135"/>
      <c r="L258" s="135"/>
      <c r="V258" s="135"/>
      <c r="AF258" s="135"/>
      <c r="AP258" s="135"/>
      <c r="AZ258" s="135"/>
      <c r="BJ258" s="135"/>
      <c r="BT258" s="135"/>
      <c r="BU258" s="135"/>
      <c r="CD258" s="135"/>
      <c r="CE258" s="135"/>
      <c r="CN258" s="135"/>
      <c r="CX258" s="135"/>
      <c r="DH258" s="135"/>
      <c r="DR258" s="135"/>
      <c r="EB258" s="135"/>
      <c r="EL258" s="135"/>
      <c r="EV258" s="135"/>
      <c r="FF258" s="135"/>
      <c r="FP258" s="135"/>
      <c r="FZ258" s="135"/>
      <c r="GJ258" s="135"/>
      <c r="GT258" s="135"/>
      <c r="HD258" s="135"/>
      <c r="HN258" s="135"/>
      <c r="HX258" s="135"/>
      <c r="IH258" s="135"/>
      <c r="IR258" s="135"/>
    </row>
    <row xmlns:x14ac="http://schemas.microsoft.com/office/spreadsheetml/2009/9/ac" r="259" s="3" customFormat="true" x14ac:dyDescent="0.25">
      <c r="A259" s="396"/>
      <c r="B259" s="135"/>
      <c r="L259" s="135"/>
      <c r="V259" s="135"/>
      <c r="AF259" s="135"/>
      <c r="AP259" s="135"/>
      <c r="AZ259" s="135"/>
      <c r="BJ259" s="135"/>
      <c r="BT259" s="135"/>
      <c r="BU259" s="135"/>
      <c r="CD259" s="135"/>
      <c r="CE259" s="135"/>
      <c r="CN259" s="135"/>
      <c r="CX259" s="135"/>
      <c r="DH259" s="135"/>
      <c r="DR259" s="135"/>
      <c r="EB259" s="135"/>
      <c r="EL259" s="135"/>
      <c r="EV259" s="135"/>
      <c r="FF259" s="135"/>
      <c r="FP259" s="135"/>
      <c r="FZ259" s="135"/>
      <c r="GJ259" s="135"/>
      <c r="GT259" s="135"/>
      <c r="HD259" s="135"/>
      <c r="HN259" s="135"/>
      <c r="HX259" s="135"/>
      <c r="IH259" s="135"/>
      <c r="IR259" s="135"/>
    </row>
    <row xmlns:x14ac="http://schemas.microsoft.com/office/spreadsheetml/2009/9/ac" r="260" s="3" customFormat="true" x14ac:dyDescent="0.25">
      <c r="A260" s="396"/>
      <c r="B260" s="135"/>
      <c r="L260" s="135"/>
      <c r="V260" s="135"/>
      <c r="AF260" s="135"/>
      <c r="AP260" s="135"/>
      <c r="AZ260" s="135"/>
      <c r="BJ260" s="135"/>
      <c r="BT260" s="135"/>
      <c r="BU260" s="135"/>
      <c r="CD260" s="135"/>
      <c r="CE260" s="135"/>
      <c r="CN260" s="135"/>
      <c r="CX260" s="135"/>
      <c r="DH260" s="135"/>
      <c r="DR260" s="135"/>
      <c r="EB260" s="135"/>
      <c r="EL260" s="135"/>
      <c r="EV260" s="135"/>
      <c r="FF260" s="135"/>
      <c r="FP260" s="135"/>
      <c r="FZ260" s="135"/>
      <c r="GJ260" s="135"/>
      <c r="GT260" s="135"/>
      <c r="HD260" s="135"/>
      <c r="HN260" s="135"/>
      <c r="HX260" s="135"/>
      <c r="IH260" s="135"/>
      <c r="IR260" s="135"/>
    </row>
    <row xmlns:x14ac="http://schemas.microsoft.com/office/spreadsheetml/2009/9/ac" r="261" s="3" customFormat="true" x14ac:dyDescent="0.25">
      <c r="A261" s="396"/>
      <c r="B261" s="135"/>
      <c r="L261" s="135"/>
      <c r="V261" s="135"/>
      <c r="AF261" s="135"/>
      <c r="AP261" s="135"/>
      <c r="AZ261" s="135"/>
      <c r="BJ261" s="135"/>
      <c r="BT261" s="135"/>
      <c r="BU261" s="135"/>
      <c r="CD261" s="135"/>
      <c r="CE261" s="135"/>
      <c r="CN261" s="135"/>
      <c r="CX261" s="135"/>
      <c r="DH261" s="135"/>
      <c r="DR261" s="135"/>
      <c r="EB261" s="135"/>
      <c r="EL261" s="135"/>
      <c r="EV261" s="135"/>
      <c r="FF261" s="135"/>
      <c r="FP261" s="135"/>
      <c r="FZ261" s="135"/>
      <c r="GJ261" s="135"/>
      <c r="GT261" s="135"/>
      <c r="HD261" s="135"/>
      <c r="HN261" s="135"/>
      <c r="HX261" s="135"/>
      <c r="IH261" s="135"/>
      <c r="IR261" s="135"/>
    </row>
    <row xmlns:x14ac="http://schemas.microsoft.com/office/spreadsheetml/2009/9/ac" r="262" s="3" customFormat="true" x14ac:dyDescent="0.25">
      <c r="A262" s="396"/>
      <c r="B262" s="135"/>
      <c r="L262" s="135"/>
      <c r="V262" s="135"/>
      <c r="AF262" s="135"/>
      <c r="AP262" s="135"/>
      <c r="AZ262" s="135"/>
      <c r="BJ262" s="135"/>
      <c r="BT262" s="135"/>
      <c r="BU262" s="135"/>
      <c r="CD262" s="135"/>
      <c r="CE262" s="135"/>
      <c r="CN262" s="135"/>
      <c r="CX262" s="135"/>
      <c r="DH262" s="135"/>
      <c r="DR262" s="135"/>
      <c r="EB262" s="135"/>
      <c r="EL262" s="135"/>
      <c r="EV262" s="135"/>
      <c r="FF262" s="135"/>
      <c r="FP262" s="135"/>
      <c r="FZ262" s="135"/>
      <c r="GJ262" s="135"/>
      <c r="GT262" s="135"/>
      <c r="HD262" s="135"/>
      <c r="HN262" s="135"/>
      <c r="HX262" s="135"/>
      <c r="IH262" s="135"/>
      <c r="IR262" s="135"/>
    </row>
    <row xmlns:x14ac="http://schemas.microsoft.com/office/spreadsheetml/2009/9/ac" r="263" s="3" customFormat="true" x14ac:dyDescent="0.25">
      <c r="A263" s="396"/>
      <c r="B263" s="135"/>
      <c r="L263" s="135"/>
      <c r="V263" s="135"/>
      <c r="AF263" s="135"/>
      <c r="AP263" s="135"/>
      <c r="AZ263" s="135"/>
      <c r="BJ263" s="135"/>
      <c r="BT263" s="135"/>
      <c r="BU263" s="135"/>
      <c r="CD263" s="135"/>
      <c r="CE263" s="135"/>
      <c r="CN263" s="135"/>
      <c r="CX263" s="135"/>
      <c r="DH263" s="135"/>
      <c r="DR263" s="135"/>
      <c r="EB263" s="135"/>
      <c r="EL263" s="135"/>
      <c r="EV263" s="135"/>
      <c r="FF263" s="135"/>
      <c r="FP263" s="135"/>
      <c r="FZ263" s="135"/>
      <c r="GJ263" s="135"/>
      <c r="GT263" s="135"/>
      <c r="HD263" s="135"/>
      <c r="HN263" s="135"/>
      <c r="HX263" s="135"/>
      <c r="IH263" s="135"/>
      <c r="IR263" s="135"/>
    </row>
    <row xmlns:x14ac="http://schemas.microsoft.com/office/spreadsheetml/2009/9/ac" r="264" s="3" customFormat="true" x14ac:dyDescent="0.25">
      <c r="A264" s="396"/>
      <c r="B264" s="135"/>
      <c r="L264" s="135"/>
      <c r="V264" s="135"/>
      <c r="AF264" s="135"/>
      <c r="AP264" s="135"/>
      <c r="AZ264" s="135"/>
      <c r="BJ264" s="135"/>
      <c r="BT264" s="135"/>
      <c r="BU264" s="135"/>
      <c r="CD264" s="135"/>
      <c r="CE264" s="135"/>
      <c r="CN264" s="135"/>
      <c r="CX264" s="135"/>
      <c r="DH264" s="135"/>
      <c r="DR264" s="135"/>
      <c r="EB264" s="135"/>
      <c r="EL264" s="135"/>
      <c r="EV264" s="135"/>
      <c r="FF264" s="135"/>
      <c r="FP264" s="135"/>
      <c r="FZ264" s="135"/>
      <c r="GJ264" s="135"/>
      <c r="GT264" s="135"/>
      <c r="HD264" s="135"/>
      <c r="HN264" s="135"/>
      <c r="HX264" s="135"/>
      <c r="IH264" s="135"/>
      <c r="IR264" s="135"/>
    </row>
    <row xmlns:x14ac="http://schemas.microsoft.com/office/spreadsheetml/2009/9/ac" r="265" s="3" customFormat="true" x14ac:dyDescent="0.25">
      <c r="A265" s="396"/>
      <c r="B265" s="135"/>
      <c r="L265" s="135"/>
      <c r="V265" s="135"/>
      <c r="AF265" s="135"/>
      <c r="AP265" s="135"/>
      <c r="AZ265" s="135"/>
      <c r="BJ265" s="135"/>
      <c r="BT265" s="135"/>
      <c r="BU265" s="135"/>
      <c r="CD265" s="135"/>
      <c r="CE265" s="135"/>
      <c r="CN265" s="135"/>
      <c r="CX265" s="135"/>
      <c r="DH265" s="135"/>
      <c r="DR265" s="135"/>
      <c r="EB265" s="135"/>
      <c r="EL265" s="135"/>
      <c r="EV265" s="135"/>
      <c r="FF265" s="135"/>
      <c r="FP265" s="135"/>
      <c r="FZ265" s="135"/>
      <c r="GJ265" s="135"/>
      <c r="GT265" s="135"/>
      <c r="HD265" s="135"/>
      <c r="HN265" s="135"/>
      <c r="HX265" s="135"/>
      <c r="IH265" s="135"/>
      <c r="IR265" s="135"/>
    </row>
    <row xmlns:x14ac="http://schemas.microsoft.com/office/spreadsheetml/2009/9/ac" r="266" s="3" customFormat="true" x14ac:dyDescent="0.25">
      <c r="A266" s="396"/>
      <c r="B266" s="135"/>
      <c r="L266" s="135"/>
      <c r="V266" s="135"/>
      <c r="AF266" s="135"/>
      <c r="AP266" s="135"/>
      <c r="AZ266" s="135"/>
      <c r="BJ266" s="135"/>
      <c r="BT266" s="135"/>
      <c r="BU266" s="135"/>
      <c r="CD266" s="135"/>
      <c r="CE266" s="135"/>
      <c r="CN266" s="135"/>
      <c r="CX266" s="135"/>
      <c r="DH266" s="135"/>
      <c r="DR266" s="135"/>
      <c r="EB266" s="135"/>
      <c r="EL266" s="135"/>
      <c r="EV266" s="135"/>
      <c r="FF266" s="135"/>
      <c r="FP266" s="135"/>
      <c r="FZ266" s="135"/>
      <c r="GJ266" s="135"/>
      <c r="GT266" s="135"/>
      <c r="HD266" s="135"/>
      <c r="HN266" s="135"/>
      <c r="HX266" s="135"/>
      <c r="IH266" s="135"/>
      <c r="IR266" s="135"/>
    </row>
    <row xmlns:x14ac="http://schemas.microsoft.com/office/spreadsheetml/2009/9/ac" r="267" s="3" customFormat="true" x14ac:dyDescent="0.25">
      <c r="A267" s="396"/>
      <c r="B267" s="135"/>
      <c r="L267" s="135"/>
      <c r="V267" s="135"/>
      <c r="AF267" s="135"/>
      <c r="AP267" s="135"/>
      <c r="AZ267" s="135"/>
      <c r="BJ267" s="135"/>
      <c r="BT267" s="135"/>
      <c r="BU267" s="135"/>
      <c r="CD267" s="135"/>
      <c r="CE267" s="135"/>
      <c r="CN267" s="135"/>
      <c r="CX267" s="135"/>
      <c r="DH267" s="135"/>
      <c r="DR267" s="135"/>
      <c r="EB267" s="135"/>
      <c r="EL267" s="135"/>
      <c r="EV267" s="135"/>
      <c r="FF267" s="135"/>
      <c r="FP267" s="135"/>
      <c r="FZ267" s="135"/>
      <c r="GJ267" s="135"/>
      <c r="GT267" s="135"/>
      <c r="HD267" s="135"/>
      <c r="HN267" s="135"/>
      <c r="HX267" s="135"/>
      <c r="IH267" s="135"/>
      <c r="IR267" s="135"/>
    </row>
    <row xmlns:x14ac="http://schemas.microsoft.com/office/spreadsheetml/2009/9/ac" r="268" s="3" customFormat="true" x14ac:dyDescent="0.25">
      <c r="A268" s="396"/>
      <c r="B268" s="135"/>
      <c r="L268" s="135"/>
      <c r="V268" s="135"/>
      <c r="AF268" s="135"/>
      <c r="AP268" s="135"/>
      <c r="AZ268" s="135"/>
      <c r="BJ268" s="135"/>
      <c r="BT268" s="135"/>
      <c r="BU268" s="135"/>
      <c r="CD268" s="135"/>
      <c r="CE268" s="135"/>
      <c r="CN268" s="135"/>
      <c r="CX268" s="135"/>
      <c r="DH268" s="135"/>
      <c r="DR268" s="135"/>
      <c r="EB268" s="135"/>
      <c r="EL268" s="135"/>
      <c r="EV268" s="135"/>
      <c r="FF268" s="135"/>
      <c r="FP268" s="135"/>
      <c r="FZ268" s="135"/>
      <c r="GJ268" s="135"/>
      <c r="GT268" s="135"/>
      <c r="HD268" s="135"/>
      <c r="HN268" s="135"/>
      <c r="HX268" s="135"/>
      <c r="IH268" s="135"/>
      <c r="IR268" s="135"/>
    </row>
    <row xmlns:x14ac="http://schemas.microsoft.com/office/spreadsheetml/2009/9/ac" r="269" s="3" customFormat="true" x14ac:dyDescent="0.25">
      <c r="A269" s="396"/>
      <c r="B269" s="135"/>
      <c r="L269" s="135"/>
      <c r="V269" s="135"/>
      <c r="AF269" s="135"/>
      <c r="AP269" s="135"/>
      <c r="AZ269" s="135"/>
      <c r="BJ269" s="135"/>
      <c r="BT269" s="135"/>
      <c r="BU269" s="135"/>
      <c r="CD269" s="135"/>
      <c r="CE269" s="135"/>
      <c r="CN269" s="135"/>
      <c r="CX269" s="135"/>
      <c r="DH269" s="135"/>
      <c r="DR269" s="135"/>
      <c r="EB269" s="135"/>
      <c r="EL269" s="135"/>
      <c r="EV269" s="135"/>
      <c r="FF269" s="135"/>
      <c r="FP269" s="135"/>
      <c r="FZ269" s="135"/>
      <c r="GJ269" s="135"/>
      <c r="GT269" s="135"/>
      <c r="HD269" s="135"/>
      <c r="HN269" s="135"/>
      <c r="HX269" s="135"/>
      <c r="IH269" s="135"/>
      <c r="IR269" s="135"/>
    </row>
    <row xmlns:x14ac="http://schemas.microsoft.com/office/spreadsheetml/2009/9/ac" r="270" s="3" customFormat="true" x14ac:dyDescent="0.25">
      <c r="A270" s="396"/>
      <c r="B270" s="135"/>
      <c r="L270" s="135"/>
      <c r="V270" s="135"/>
      <c r="AF270" s="135"/>
      <c r="AP270" s="135"/>
      <c r="AZ270" s="135"/>
      <c r="BJ270" s="135"/>
      <c r="BT270" s="135"/>
      <c r="BU270" s="135"/>
      <c r="CD270" s="135"/>
      <c r="CE270" s="135"/>
      <c r="CN270" s="135"/>
      <c r="CX270" s="135"/>
      <c r="DH270" s="135"/>
      <c r="DR270" s="135"/>
      <c r="EB270" s="135"/>
      <c r="EL270" s="135"/>
      <c r="EV270" s="135"/>
      <c r="FF270" s="135"/>
      <c r="FP270" s="135"/>
      <c r="FZ270" s="135"/>
      <c r="GJ270" s="135"/>
      <c r="GT270" s="135"/>
      <c r="HD270" s="135"/>
      <c r="HN270" s="135"/>
      <c r="HX270" s="135"/>
      <c r="IH270" s="135"/>
      <c r="IR270" s="135"/>
    </row>
    <row xmlns:x14ac="http://schemas.microsoft.com/office/spreadsheetml/2009/9/ac" r="271" s="3" customFormat="true" x14ac:dyDescent="0.25">
      <c r="A271" s="396"/>
      <c r="B271" s="135"/>
      <c r="L271" s="135"/>
      <c r="V271" s="135"/>
      <c r="AF271" s="135"/>
      <c r="AP271" s="135"/>
      <c r="AZ271" s="135"/>
      <c r="BJ271" s="135"/>
      <c r="BT271" s="135"/>
      <c r="BU271" s="135"/>
      <c r="CD271" s="135"/>
      <c r="CE271" s="135"/>
      <c r="CN271" s="135"/>
      <c r="CX271" s="135"/>
      <c r="DH271" s="135"/>
      <c r="DR271" s="135"/>
      <c r="EB271" s="135"/>
      <c r="EL271" s="135"/>
      <c r="EV271" s="135"/>
      <c r="FF271" s="135"/>
      <c r="FP271" s="135"/>
      <c r="FZ271" s="135"/>
      <c r="GJ271" s="135"/>
      <c r="GT271" s="135"/>
      <c r="HD271" s="135"/>
      <c r="HN271" s="135"/>
      <c r="HX271" s="135"/>
      <c r="IH271" s="135"/>
      <c r="IR271" s="135"/>
    </row>
    <row xmlns:x14ac="http://schemas.microsoft.com/office/spreadsheetml/2009/9/ac" r="272" s="3" customFormat="true" x14ac:dyDescent="0.25">
      <c r="A272" s="396"/>
      <c r="B272" s="135"/>
      <c r="L272" s="135"/>
      <c r="V272" s="135"/>
      <c r="AF272" s="135"/>
      <c r="AP272" s="135"/>
      <c r="AZ272" s="135"/>
      <c r="BJ272" s="135"/>
      <c r="BT272" s="135"/>
      <c r="BU272" s="135"/>
      <c r="CD272" s="135"/>
      <c r="CE272" s="135"/>
      <c r="CN272" s="135"/>
      <c r="CX272" s="135"/>
      <c r="DH272" s="135"/>
      <c r="DR272" s="135"/>
      <c r="EB272" s="135"/>
      <c r="EL272" s="135"/>
      <c r="EV272" s="135"/>
      <c r="FF272" s="135"/>
      <c r="FP272" s="135"/>
      <c r="FZ272" s="135"/>
      <c r="GJ272" s="135"/>
      <c r="GT272" s="135"/>
      <c r="HD272" s="135"/>
      <c r="HN272" s="135"/>
      <c r="HX272" s="135"/>
      <c r="IH272" s="135"/>
      <c r="IR272" s="135"/>
    </row>
    <row xmlns:x14ac="http://schemas.microsoft.com/office/spreadsheetml/2009/9/ac" r="273" s="3" customFormat="true" x14ac:dyDescent="0.25">
      <c r="A273" s="396"/>
      <c r="B273" s="135"/>
      <c r="L273" s="135"/>
      <c r="V273" s="135"/>
      <c r="AF273" s="135"/>
      <c r="AP273" s="135"/>
      <c r="AZ273" s="135"/>
      <c r="BJ273" s="135"/>
      <c r="BT273" s="135"/>
      <c r="BU273" s="135"/>
      <c r="CD273" s="135"/>
      <c r="CE273" s="135"/>
      <c r="CN273" s="135"/>
      <c r="CX273" s="135"/>
      <c r="DH273" s="135"/>
      <c r="DR273" s="135"/>
      <c r="EB273" s="135"/>
      <c r="EL273" s="135"/>
      <c r="EV273" s="135"/>
      <c r="FF273" s="135"/>
      <c r="FP273" s="135"/>
      <c r="FZ273" s="135"/>
      <c r="GJ273" s="135"/>
      <c r="GT273" s="135"/>
      <c r="HD273" s="135"/>
      <c r="HN273" s="135"/>
      <c r="HX273" s="135"/>
      <c r="IH273" s="135"/>
      <c r="IR273" s="135"/>
    </row>
    <row xmlns:x14ac="http://schemas.microsoft.com/office/spreadsheetml/2009/9/ac" r="274" s="3" customFormat="true" x14ac:dyDescent="0.25">
      <c r="A274" s="396"/>
      <c r="B274" s="135"/>
      <c r="L274" s="135"/>
      <c r="V274" s="135"/>
      <c r="AF274" s="135"/>
      <c r="AP274" s="135"/>
      <c r="AZ274" s="135"/>
      <c r="BJ274" s="135"/>
      <c r="BT274" s="135"/>
      <c r="BU274" s="135"/>
      <c r="CD274" s="135"/>
      <c r="CE274" s="135"/>
      <c r="CN274" s="135"/>
      <c r="CX274" s="135"/>
      <c r="DH274" s="135"/>
      <c r="DR274" s="135"/>
      <c r="EB274" s="135"/>
      <c r="EL274" s="135"/>
      <c r="EV274" s="135"/>
      <c r="FF274" s="135"/>
      <c r="FP274" s="135"/>
      <c r="FZ274" s="135"/>
      <c r="GJ274" s="135"/>
      <c r="GT274" s="135"/>
      <c r="HD274" s="135"/>
      <c r="HN274" s="135"/>
      <c r="HX274" s="135"/>
      <c r="IH274" s="135"/>
      <c r="IR274" s="135"/>
    </row>
    <row xmlns:x14ac="http://schemas.microsoft.com/office/spreadsheetml/2009/9/ac" r="275" s="3" customFormat="true" x14ac:dyDescent="0.25">
      <c r="A275" s="396"/>
      <c r="B275" s="135"/>
      <c r="L275" s="135"/>
      <c r="V275" s="135"/>
      <c r="AF275" s="135"/>
      <c r="AP275" s="135"/>
      <c r="AZ275" s="135"/>
      <c r="BJ275" s="135"/>
      <c r="BT275" s="135"/>
      <c r="BU275" s="135"/>
      <c r="CD275" s="135"/>
      <c r="CE275" s="135"/>
      <c r="CN275" s="135"/>
      <c r="CX275" s="135"/>
      <c r="DH275" s="135"/>
      <c r="DR275" s="135"/>
      <c r="EB275" s="135"/>
      <c r="EL275" s="135"/>
      <c r="EV275" s="135"/>
      <c r="FF275" s="135"/>
      <c r="FP275" s="135"/>
      <c r="FZ275" s="135"/>
      <c r="GJ275" s="135"/>
      <c r="GT275" s="135"/>
      <c r="HD275" s="135"/>
      <c r="HN275" s="135"/>
      <c r="HX275" s="135"/>
      <c r="IH275" s="135"/>
      <c r="IR275" s="135"/>
    </row>
    <row xmlns:x14ac="http://schemas.microsoft.com/office/spreadsheetml/2009/9/ac" r="276" s="3" customFormat="true" x14ac:dyDescent="0.25">
      <c r="A276" s="396"/>
      <c r="B276" s="135"/>
      <c r="L276" s="135"/>
      <c r="V276" s="135"/>
      <c r="AF276" s="135"/>
      <c r="AP276" s="135"/>
      <c r="AZ276" s="135"/>
      <c r="BJ276" s="135"/>
      <c r="BT276" s="135"/>
      <c r="BU276" s="135"/>
      <c r="CD276" s="135"/>
      <c r="CE276" s="135"/>
      <c r="CN276" s="135"/>
      <c r="CX276" s="135"/>
      <c r="DH276" s="135"/>
      <c r="DR276" s="135"/>
      <c r="EB276" s="135"/>
      <c r="EL276" s="135"/>
      <c r="EV276" s="135"/>
      <c r="FF276" s="135"/>
      <c r="FP276" s="135"/>
      <c r="FZ276" s="135"/>
      <c r="GJ276" s="135"/>
      <c r="GT276" s="135"/>
      <c r="HD276" s="135"/>
      <c r="HN276" s="135"/>
      <c r="HX276" s="135"/>
      <c r="IH276" s="135"/>
      <c r="IR276" s="135"/>
    </row>
    <row xmlns:x14ac="http://schemas.microsoft.com/office/spreadsheetml/2009/9/ac" r="277" s="3" customFormat="true" x14ac:dyDescent="0.25">
      <c r="A277" s="396"/>
      <c r="B277" s="135"/>
      <c r="L277" s="135"/>
      <c r="V277" s="135"/>
      <c r="AF277" s="135"/>
      <c r="AP277" s="135"/>
      <c r="AZ277" s="135"/>
      <c r="BJ277" s="135"/>
      <c r="BT277" s="135"/>
      <c r="BU277" s="135"/>
      <c r="CD277" s="135"/>
      <c r="CE277" s="135"/>
      <c r="CN277" s="135"/>
      <c r="CX277" s="135"/>
      <c r="DH277" s="135"/>
      <c r="DR277" s="135"/>
      <c r="EB277" s="135"/>
      <c r="EL277" s="135"/>
      <c r="EV277" s="135"/>
      <c r="FF277" s="135"/>
      <c r="FP277" s="135"/>
      <c r="FZ277" s="135"/>
      <c r="GJ277" s="135"/>
      <c r="GT277" s="135"/>
      <c r="HD277" s="135"/>
      <c r="HN277" s="135"/>
      <c r="HX277" s="135"/>
      <c r="IH277" s="135"/>
      <c r="IR277" s="135"/>
    </row>
    <row xmlns:x14ac="http://schemas.microsoft.com/office/spreadsheetml/2009/9/ac" r="278" s="3" customFormat="true" x14ac:dyDescent="0.25">
      <c r="A278" s="396"/>
      <c r="B278" s="135"/>
      <c r="L278" s="135"/>
      <c r="V278" s="135"/>
      <c r="AF278" s="135"/>
      <c r="AP278" s="135"/>
      <c r="AZ278" s="135"/>
      <c r="BJ278" s="135"/>
      <c r="BT278" s="135"/>
      <c r="BU278" s="135"/>
      <c r="CD278" s="135"/>
      <c r="CE278" s="135"/>
      <c r="CN278" s="135"/>
      <c r="CX278" s="135"/>
      <c r="DH278" s="135"/>
      <c r="DR278" s="135"/>
      <c r="EB278" s="135"/>
      <c r="EL278" s="135"/>
      <c r="EV278" s="135"/>
      <c r="FF278" s="135"/>
      <c r="FP278" s="135"/>
      <c r="FZ278" s="135"/>
      <c r="GJ278" s="135"/>
      <c r="GT278" s="135"/>
      <c r="HD278" s="135"/>
      <c r="HN278" s="135"/>
      <c r="HX278" s="135"/>
      <c r="IH278" s="135"/>
      <c r="IR278" s="135"/>
    </row>
    <row xmlns:x14ac="http://schemas.microsoft.com/office/spreadsheetml/2009/9/ac" r="279" s="3" customFormat="true" x14ac:dyDescent="0.25">
      <c r="A279" s="396"/>
      <c r="B279" s="135"/>
      <c r="L279" s="135"/>
      <c r="V279" s="135"/>
      <c r="AF279" s="135"/>
      <c r="AP279" s="135"/>
      <c r="AZ279" s="135"/>
      <c r="BJ279" s="135"/>
      <c r="BT279" s="135"/>
      <c r="BU279" s="135"/>
      <c r="CD279" s="135"/>
      <c r="CE279" s="135"/>
      <c r="CN279" s="135"/>
      <c r="CX279" s="135"/>
      <c r="DH279" s="135"/>
      <c r="DR279" s="135"/>
      <c r="EB279" s="135"/>
      <c r="EL279" s="135"/>
      <c r="EV279" s="135"/>
      <c r="FF279" s="135"/>
      <c r="FP279" s="135"/>
      <c r="FZ279" s="135"/>
      <c r="GJ279" s="135"/>
      <c r="GT279" s="135"/>
      <c r="HD279" s="135"/>
      <c r="HN279" s="135"/>
      <c r="HX279" s="135"/>
      <c r="IH279" s="135"/>
      <c r="IR279" s="135"/>
    </row>
    <row xmlns:x14ac="http://schemas.microsoft.com/office/spreadsheetml/2009/9/ac" r="280" s="3" customFormat="true" x14ac:dyDescent="0.25">
      <c r="A280" s="396"/>
      <c r="B280" s="135"/>
      <c r="L280" s="135"/>
      <c r="V280" s="135"/>
      <c r="AF280" s="135"/>
      <c r="AP280" s="135"/>
      <c r="AZ280" s="135"/>
      <c r="BJ280" s="135"/>
      <c r="BT280" s="135"/>
      <c r="BU280" s="135"/>
      <c r="CD280" s="135"/>
      <c r="CE280" s="135"/>
      <c r="CN280" s="135"/>
      <c r="CX280" s="135"/>
      <c r="DH280" s="135"/>
      <c r="DR280" s="135"/>
      <c r="EB280" s="135"/>
      <c r="EL280" s="135"/>
      <c r="EV280" s="135"/>
      <c r="FF280" s="135"/>
      <c r="FP280" s="135"/>
      <c r="FZ280" s="135"/>
      <c r="GJ280" s="135"/>
      <c r="GT280" s="135"/>
      <c r="HD280" s="135"/>
      <c r="HN280" s="135"/>
      <c r="HX280" s="135"/>
      <c r="IH280" s="135"/>
      <c r="IR280" s="135"/>
    </row>
    <row xmlns:x14ac="http://schemas.microsoft.com/office/spreadsheetml/2009/9/ac" r="281" s="3" customFormat="true" x14ac:dyDescent="0.25">
      <c r="A281" s="396"/>
      <c r="B281" s="135"/>
      <c r="L281" s="135"/>
      <c r="V281" s="135"/>
      <c r="AF281" s="135"/>
      <c r="AP281" s="135"/>
      <c r="AZ281" s="135"/>
      <c r="BJ281" s="135"/>
      <c r="BT281" s="135"/>
      <c r="BU281" s="135"/>
      <c r="CD281" s="135"/>
      <c r="CE281" s="135"/>
      <c r="CN281" s="135"/>
      <c r="CX281" s="135"/>
      <c r="DH281" s="135"/>
      <c r="DR281" s="135"/>
      <c r="EB281" s="135"/>
      <c r="EL281" s="135"/>
      <c r="EV281" s="135"/>
      <c r="FF281" s="135"/>
      <c r="FP281" s="135"/>
      <c r="FZ281" s="135"/>
      <c r="GJ281" s="135"/>
      <c r="GT281" s="135"/>
      <c r="HD281" s="135"/>
      <c r="HN281" s="135"/>
      <c r="HX281" s="135"/>
      <c r="IH281" s="135"/>
      <c r="IR281" s="135"/>
    </row>
    <row xmlns:x14ac="http://schemas.microsoft.com/office/spreadsheetml/2009/9/ac" r="282" s="3" customFormat="true" x14ac:dyDescent="0.25">
      <c r="A282" s="396"/>
      <c r="B282" s="135"/>
      <c r="L282" s="135"/>
      <c r="V282" s="135"/>
      <c r="AF282" s="135"/>
      <c r="AP282" s="135"/>
      <c r="AZ282" s="135"/>
      <c r="BJ282" s="135"/>
      <c r="BT282" s="135"/>
      <c r="BU282" s="135"/>
      <c r="CD282" s="135"/>
      <c r="CE282" s="135"/>
      <c r="CN282" s="135"/>
      <c r="CX282" s="135"/>
      <c r="DH282" s="135"/>
      <c r="DR282" s="135"/>
      <c r="EB282" s="135"/>
      <c r="EL282" s="135"/>
      <c r="EV282" s="135"/>
      <c r="FF282" s="135"/>
      <c r="FP282" s="135"/>
      <c r="FZ282" s="135"/>
      <c r="GJ282" s="135"/>
      <c r="GT282" s="135"/>
      <c r="HD282" s="135"/>
      <c r="HN282" s="135"/>
      <c r="HX282" s="135"/>
      <c r="IH282" s="135"/>
      <c r="IR282" s="135"/>
    </row>
    <row xmlns:x14ac="http://schemas.microsoft.com/office/spreadsheetml/2009/9/ac" r="283" s="3" customFormat="true" x14ac:dyDescent="0.25">
      <c r="A283" s="396"/>
      <c r="B283" s="135"/>
      <c r="L283" s="135"/>
      <c r="V283" s="135"/>
      <c r="AF283" s="135"/>
      <c r="AP283" s="135"/>
      <c r="AZ283" s="135"/>
      <c r="BJ283" s="135"/>
      <c r="BT283" s="135"/>
      <c r="BU283" s="135"/>
      <c r="CD283" s="135"/>
      <c r="CE283" s="135"/>
      <c r="CN283" s="135"/>
      <c r="CX283" s="135"/>
      <c r="DH283" s="135"/>
      <c r="DR283" s="135"/>
      <c r="EB283" s="135"/>
      <c r="EL283" s="135"/>
      <c r="EV283" s="135"/>
      <c r="FF283" s="135"/>
      <c r="FP283" s="135"/>
      <c r="FZ283" s="135"/>
      <c r="GJ283" s="135"/>
      <c r="GT283" s="135"/>
      <c r="HD283" s="135"/>
      <c r="HN283" s="135"/>
      <c r="HX283" s="135"/>
      <c r="IH283" s="135"/>
      <c r="IR283" s="135"/>
    </row>
    <row xmlns:x14ac="http://schemas.microsoft.com/office/spreadsheetml/2009/9/ac" r="284" s="3" customFormat="true" x14ac:dyDescent="0.25">
      <c r="A284" s="396"/>
      <c r="B284" s="135"/>
      <c r="L284" s="135"/>
      <c r="V284" s="135"/>
      <c r="AF284" s="135"/>
      <c r="AP284" s="135"/>
      <c r="AZ284" s="135"/>
      <c r="BJ284" s="135"/>
      <c r="BT284" s="135"/>
      <c r="BU284" s="135"/>
      <c r="CD284" s="135"/>
      <c r="CE284" s="135"/>
      <c r="CN284" s="135"/>
      <c r="CX284" s="135"/>
      <c r="DH284" s="135"/>
      <c r="DR284" s="135"/>
      <c r="EB284" s="135"/>
      <c r="EL284" s="135"/>
      <c r="EV284" s="135"/>
      <c r="FF284" s="135"/>
      <c r="FP284" s="135"/>
      <c r="FZ284" s="135"/>
      <c r="GJ284" s="135"/>
      <c r="GT284" s="135"/>
      <c r="HD284" s="135"/>
      <c r="HN284" s="135"/>
      <c r="HX284" s="135"/>
      <c r="IH284" s="135"/>
      <c r="IR284" s="135"/>
    </row>
    <row xmlns:x14ac="http://schemas.microsoft.com/office/spreadsheetml/2009/9/ac" r="285" s="3" customFormat="true" x14ac:dyDescent="0.25">
      <c r="A285" s="396"/>
      <c r="B285" s="135"/>
      <c r="L285" s="135"/>
      <c r="V285" s="135"/>
      <c r="AF285" s="135"/>
      <c r="AP285" s="135"/>
      <c r="AZ285" s="135"/>
      <c r="BJ285" s="135"/>
      <c r="BT285" s="135"/>
      <c r="BU285" s="135"/>
      <c r="CD285" s="135"/>
      <c r="CE285" s="135"/>
      <c r="CN285" s="135"/>
      <c r="CX285" s="135"/>
      <c r="DH285" s="135"/>
      <c r="DR285" s="135"/>
      <c r="EB285" s="135"/>
      <c r="EL285" s="135"/>
      <c r="EV285" s="135"/>
      <c r="FF285" s="135"/>
      <c r="FP285" s="135"/>
      <c r="FZ285" s="135"/>
      <c r="GJ285" s="135"/>
      <c r="GT285" s="135"/>
      <c r="HD285" s="135"/>
      <c r="HN285" s="135"/>
      <c r="HX285" s="135"/>
      <c r="IH285" s="135"/>
      <c r="IR285" s="135"/>
    </row>
    <row xmlns:x14ac="http://schemas.microsoft.com/office/spreadsheetml/2009/9/ac" r="286" s="3" customFormat="true" x14ac:dyDescent="0.25">
      <c r="A286" s="396"/>
      <c r="B286" s="135"/>
      <c r="L286" s="135"/>
      <c r="V286" s="135"/>
      <c r="AF286" s="135"/>
      <c r="AP286" s="135"/>
      <c r="AZ286" s="135"/>
      <c r="BJ286" s="135"/>
      <c r="BT286" s="135"/>
      <c r="BU286" s="135"/>
      <c r="CD286" s="135"/>
      <c r="CE286" s="135"/>
      <c r="CN286" s="135"/>
      <c r="CX286" s="135"/>
      <c r="DH286" s="135"/>
      <c r="DR286" s="135"/>
      <c r="EB286" s="135"/>
      <c r="EL286" s="135"/>
      <c r="EV286" s="135"/>
      <c r="FF286" s="135"/>
      <c r="FP286" s="135"/>
      <c r="FZ286" s="135"/>
      <c r="GJ286" s="135"/>
      <c r="GT286" s="135"/>
      <c r="HD286" s="135"/>
      <c r="HN286" s="135"/>
      <c r="HX286" s="135"/>
      <c r="IH286" s="135"/>
      <c r="IR286" s="135"/>
    </row>
    <row xmlns:x14ac="http://schemas.microsoft.com/office/spreadsheetml/2009/9/ac" r="287" s="3" customFormat="true" x14ac:dyDescent="0.25">
      <c r="A287" s="396"/>
      <c r="B287" s="135"/>
      <c r="L287" s="135"/>
      <c r="V287" s="135"/>
      <c r="AF287" s="135"/>
      <c r="AP287" s="135"/>
      <c r="AZ287" s="135"/>
      <c r="BJ287" s="135"/>
      <c r="BT287" s="135"/>
      <c r="BU287" s="135"/>
      <c r="CD287" s="135"/>
      <c r="CE287" s="135"/>
      <c r="CN287" s="135"/>
      <c r="CX287" s="135"/>
      <c r="DH287" s="135"/>
      <c r="DR287" s="135"/>
      <c r="EB287" s="135"/>
      <c r="EL287" s="135"/>
      <c r="EV287" s="135"/>
      <c r="FF287" s="135"/>
      <c r="FP287" s="135"/>
      <c r="FZ287" s="135"/>
      <c r="GJ287" s="135"/>
      <c r="GT287" s="135"/>
      <c r="HD287" s="135"/>
      <c r="HN287" s="135"/>
      <c r="HX287" s="135"/>
      <c r="IH287" s="135"/>
      <c r="IR287" s="135"/>
    </row>
    <row xmlns:x14ac="http://schemas.microsoft.com/office/spreadsheetml/2009/9/ac" r="288" s="3" customFormat="true" x14ac:dyDescent="0.25">
      <c r="A288" s="396"/>
      <c r="B288" s="135"/>
      <c r="L288" s="135"/>
      <c r="V288" s="135"/>
      <c r="AF288" s="135"/>
      <c r="AP288" s="135"/>
      <c r="AZ288" s="135"/>
      <c r="BJ288" s="135"/>
      <c r="BT288" s="135"/>
      <c r="BU288" s="135"/>
      <c r="CD288" s="135"/>
      <c r="CE288" s="135"/>
      <c r="CN288" s="135"/>
      <c r="CX288" s="135"/>
      <c r="DH288" s="135"/>
      <c r="DR288" s="135"/>
      <c r="EB288" s="135"/>
      <c r="EL288" s="135"/>
      <c r="EV288" s="135"/>
      <c r="FF288" s="135"/>
      <c r="FP288" s="135"/>
      <c r="FZ288" s="135"/>
      <c r="GJ288" s="135"/>
      <c r="GT288" s="135"/>
      <c r="HD288" s="135"/>
      <c r="HN288" s="135"/>
      <c r="HX288" s="135"/>
      <c r="IH288" s="135"/>
      <c r="IR288" s="135"/>
    </row>
    <row xmlns:x14ac="http://schemas.microsoft.com/office/spreadsheetml/2009/9/ac" r="289" s="3" customFormat="true" x14ac:dyDescent="0.25">
      <c r="A289" s="396"/>
      <c r="B289" s="135"/>
      <c r="L289" s="135"/>
      <c r="V289" s="135"/>
      <c r="AF289" s="135"/>
      <c r="AP289" s="135"/>
      <c r="AZ289" s="135"/>
      <c r="BJ289" s="135"/>
      <c r="BT289" s="135"/>
      <c r="BU289" s="135"/>
      <c r="CD289" s="135"/>
      <c r="CE289" s="135"/>
      <c r="CN289" s="135"/>
      <c r="CX289" s="135"/>
      <c r="DH289" s="135"/>
      <c r="DR289" s="135"/>
      <c r="EB289" s="135"/>
      <c r="EL289" s="135"/>
      <c r="EV289" s="135"/>
      <c r="FF289" s="135"/>
      <c r="FP289" s="135"/>
      <c r="FZ289" s="135"/>
      <c r="GJ289" s="135"/>
      <c r="GT289" s="135"/>
      <c r="HD289" s="135"/>
      <c r="HN289" s="135"/>
      <c r="HX289" s="135"/>
      <c r="IH289" s="135"/>
      <c r="IR289" s="135"/>
    </row>
    <row xmlns:x14ac="http://schemas.microsoft.com/office/spreadsheetml/2009/9/ac" r="290" s="3" customFormat="true" x14ac:dyDescent="0.25">
      <c r="A290" s="396"/>
      <c r="B290" s="135"/>
      <c r="L290" s="135"/>
      <c r="V290" s="135"/>
      <c r="AF290" s="135"/>
      <c r="AP290" s="135"/>
      <c r="AZ290" s="135"/>
      <c r="BJ290" s="135"/>
      <c r="BT290" s="135"/>
      <c r="BU290" s="135"/>
      <c r="CD290" s="135"/>
      <c r="CE290" s="135"/>
      <c r="CN290" s="135"/>
      <c r="CX290" s="135"/>
      <c r="DH290" s="135"/>
      <c r="DR290" s="135"/>
      <c r="EB290" s="135"/>
      <c r="EL290" s="135"/>
      <c r="EV290" s="135"/>
      <c r="FF290" s="135"/>
      <c r="FP290" s="135"/>
      <c r="FZ290" s="135"/>
      <c r="GJ290" s="135"/>
      <c r="GT290" s="135"/>
      <c r="HD290" s="135"/>
      <c r="HN290" s="135"/>
      <c r="HX290" s="135"/>
      <c r="IH290" s="135"/>
      <c r="IR290" s="135"/>
    </row>
    <row xmlns:x14ac="http://schemas.microsoft.com/office/spreadsheetml/2009/9/ac" r="291" s="3" customFormat="true" x14ac:dyDescent="0.25">
      <c r="A291" s="396"/>
      <c r="B291" s="135"/>
      <c r="L291" s="135"/>
      <c r="V291" s="135"/>
      <c r="AF291" s="135"/>
      <c r="AP291" s="135"/>
      <c r="AZ291" s="135"/>
      <c r="BJ291" s="135"/>
      <c r="BT291" s="135"/>
      <c r="BU291" s="135"/>
      <c r="CD291" s="135"/>
      <c r="CE291" s="135"/>
      <c r="CN291" s="135"/>
      <c r="CX291" s="135"/>
      <c r="DH291" s="135"/>
      <c r="DR291" s="135"/>
      <c r="EB291" s="135"/>
      <c r="EL291" s="135"/>
      <c r="EV291" s="135"/>
      <c r="FF291" s="135"/>
      <c r="FP291" s="135"/>
      <c r="FZ291" s="135"/>
      <c r="GJ291" s="135"/>
      <c r="GT291" s="135"/>
      <c r="HD291" s="135"/>
      <c r="HN291" s="135"/>
      <c r="HX291" s="135"/>
      <c r="IH291" s="135"/>
      <c r="IR291" s="135"/>
    </row>
    <row xmlns:x14ac="http://schemas.microsoft.com/office/spreadsheetml/2009/9/ac" r="292" s="3" customFormat="true" x14ac:dyDescent="0.25">
      <c r="A292" s="396"/>
      <c r="B292" s="135"/>
      <c r="L292" s="135"/>
      <c r="V292" s="135"/>
      <c r="AF292" s="135"/>
      <c r="AP292" s="135"/>
      <c r="AZ292" s="135"/>
      <c r="BJ292" s="135"/>
      <c r="BT292" s="135"/>
      <c r="BU292" s="135"/>
      <c r="CD292" s="135"/>
      <c r="CE292" s="135"/>
      <c r="CN292" s="135"/>
      <c r="CX292" s="135"/>
      <c r="DH292" s="135"/>
      <c r="DR292" s="135"/>
      <c r="EB292" s="135"/>
      <c r="EL292" s="135"/>
      <c r="EV292" s="135"/>
      <c r="FF292" s="135"/>
      <c r="FP292" s="135"/>
      <c r="FZ292" s="135"/>
      <c r="GJ292" s="135"/>
      <c r="GT292" s="135"/>
      <c r="HD292" s="135"/>
      <c r="HN292" s="135"/>
      <c r="HX292" s="135"/>
      <c r="IH292" s="135"/>
      <c r="IR292" s="135"/>
    </row>
    <row xmlns:x14ac="http://schemas.microsoft.com/office/spreadsheetml/2009/9/ac" r="293" s="3" customFormat="true" x14ac:dyDescent="0.25">
      <c r="A293" s="396"/>
      <c r="B293" s="135"/>
      <c r="L293" s="135"/>
      <c r="V293" s="135"/>
      <c r="AF293" s="135"/>
      <c r="AP293" s="135"/>
      <c r="AZ293" s="135"/>
      <c r="BJ293" s="135"/>
      <c r="BT293" s="135"/>
      <c r="BU293" s="135"/>
      <c r="CD293" s="135"/>
      <c r="CE293" s="135"/>
      <c r="CN293" s="135"/>
      <c r="CX293" s="135"/>
      <c r="DH293" s="135"/>
      <c r="DR293" s="135"/>
      <c r="EB293" s="135"/>
      <c r="EL293" s="135"/>
      <c r="EV293" s="135"/>
      <c r="FF293" s="135"/>
      <c r="FP293" s="135"/>
      <c r="FZ293" s="135"/>
      <c r="GJ293" s="135"/>
      <c r="GT293" s="135"/>
      <c r="HD293" s="135"/>
      <c r="HN293" s="135"/>
      <c r="HX293" s="135"/>
      <c r="IH293" s="135"/>
      <c r="IR293" s="135"/>
    </row>
    <row xmlns:x14ac="http://schemas.microsoft.com/office/spreadsheetml/2009/9/ac" r="294" s="3" customFormat="true" x14ac:dyDescent="0.25">
      <c r="A294" s="396"/>
      <c r="B294" s="135"/>
      <c r="L294" s="135"/>
      <c r="V294" s="135"/>
      <c r="AF294" s="135"/>
      <c r="AP294" s="135"/>
      <c r="AZ294" s="135"/>
      <c r="BJ294" s="135"/>
      <c r="BT294" s="135"/>
      <c r="BU294" s="135"/>
      <c r="CD294" s="135"/>
      <c r="CE294" s="135"/>
      <c r="CN294" s="135"/>
      <c r="CX294" s="135"/>
      <c r="DH294" s="135"/>
      <c r="DR294" s="135"/>
      <c r="EB294" s="135"/>
      <c r="EL294" s="135"/>
      <c r="EV294" s="135"/>
      <c r="FF294" s="135"/>
      <c r="FP294" s="135"/>
      <c r="FZ294" s="135"/>
      <c r="GJ294" s="135"/>
      <c r="GT294" s="135"/>
      <c r="HD294" s="135"/>
      <c r="HN294" s="135"/>
      <c r="HX294" s="135"/>
      <c r="IH294" s="135"/>
      <c r="IR294" s="135"/>
    </row>
    <row xmlns:x14ac="http://schemas.microsoft.com/office/spreadsheetml/2009/9/ac" r="295" s="3" customFormat="true" x14ac:dyDescent="0.25">
      <c r="A295" s="396"/>
      <c r="B295" s="135"/>
      <c r="L295" s="135"/>
      <c r="V295" s="135"/>
      <c r="AF295" s="135"/>
      <c r="AP295" s="135"/>
      <c r="AZ295" s="135"/>
      <c r="BJ295" s="135"/>
      <c r="BT295" s="135"/>
      <c r="BU295" s="135"/>
      <c r="CD295" s="135"/>
      <c r="CE295" s="135"/>
      <c r="CN295" s="135"/>
      <c r="CX295" s="135"/>
      <c r="DH295" s="135"/>
      <c r="DR295" s="135"/>
      <c r="EB295" s="135"/>
      <c r="EL295" s="135"/>
      <c r="EV295" s="135"/>
      <c r="FF295" s="135"/>
      <c r="FP295" s="135"/>
      <c r="FZ295" s="135"/>
      <c r="GJ295" s="135"/>
      <c r="GT295" s="135"/>
      <c r="HD295" s="135"/>
      <c r="HN295" s="135"/>
      <c r="HX295" s="135"/>
      <c r="IH295" s="135"/>
      <c r="IR295" s="135"/>
    </row>
    <row xmlns:x14ac="http://schemas.microsoft.com/office/spreadsheetml/2009/9/ac" r="296" s="3" customFormat="true" x14ac:dyDescent="0.25">
      <c r="A296" s="396"/>
      <c r="B296" s="135"/>
      <c r="L296" s="135"/>
      <c r="V296" s="135"/>
      <c r="AF296" s="135"/>
      <c r="AP296" s="135"/>
      <c r="AZ296" s="135"/>
      <c r="BJ296" s="135"/>
      <c r="BT296" s="135"/>
      <c r="BU296" s="135"/>
      <c r="CD296" s="135"/>
      <c r="CE296" s="135"/>
      <c r="CN296" s="135"/>
      <c r="CX296" s="135"/>
      <c r="DH296" s="135"/>
      <c r="DR296" s="135"/>
      <c r="EB296" s="135"/>
      <c r="EL296" s="135"/>
      <c r="EV296" s="135"/>
      <c r="FF296" s="135"/>
      <c r="FP296" s="135"/>
      <c r="FZ296" s="135"/>
      <c r="GJ296" s="135"/>
      <c r="GT296" s="135"/>
      <c r="HD296" s="135"/>
      <c r="HN296" s="135"/>
      <c r="HX296" s="135"/>
      <c r="IH296" s="135"/>
      <c r="IR296" s="135"/>
    </row>
    <row xmlns:x14ac="http://schemas.microsoft.com/office/spreadsheetml/2009/9/ac" r="297" s="3" customFormat="true" x14ac:dyDescent="0.25">
      <c r="A297" s="396"/>
      <c r="B297" s="135"/>
      <c r="L297" s="135"/>
      <c r="V297" s="135"/>
      <c r="AF297" s="135"/>
      <c r="AP297" s="135"/>
      <c r="AZ297" s="135"/>
      <c r="BJ297" s="135"/>
      <c r="BT297" s="135"/>
      <c r="BU297" s="135"/>
      <c r="CD297" s="135"/>
      <c r="CE297" s="135"/>
      <c r="CN297" s="135"/>
      <c r="CX297" s="135"/>
      <c r="DH297" s="135"/>
      <c r="DR297" s="135"/>
      <c r="EB297" s="135"/>
      <c r="EL297" s="135"/>
      <c r="EV297" s="135"/>
      <c r="FF297" s="135"/>
      <c r="FP297" s="135"/>
      <c r="FZ297" s="135"/>
      <c r="GJ297" s="135"/>
      <c r="GT297" s="135"/>
      <c r="HD297" s="135"/>
      <c r="HN297" s="135"/>
      <c r="HX297" s="135"/>
      <c r="IH297" s="135"/>
      <c r="IR297" s="135"/>
    </row>
    <row xmlns:x14ac="http://schemas.microsoft.com/office/spreadsheetml/2009/9/ac" r="298" s="3" customFormat="true" x14ac:dyDescent="0.25">
      <c r="A298" s="396"/>
      <c r="B298" s="135"/>
      <c r="L298" s="135"/>
      <c r="V298" s="135"/>
      <c r="AF298" s="135"/>
      <c r="AP298" s="135"/>
      <c r="AZ298" s="135"/>
      <c r="BJ298" s="135"/>
      <c r="BT298" s="135"/>
      <c r="BU298" s="135"/>
      <c r="CD298" s="135"/>
      <c r="CE298" s="135"/>
      <c r="CN298" s="135"/>
      <c r="CX298" s="135"/>
      <c r="DH298" s="135"/>
      <c r="DR298" s="135"/>
      <c r="EB298" s="135"/>
      <c r="EL298" s="135"/>
      <c r="EV298" s="135"/>
      <c r="FF298" s="135"/>
      <c r="FP298" s="135"/>
      <c r="FZ298" s="135"/>
      <c r="GJ298" s="135"/>
      <c r="GT298" s="135"/>
      <c r="HD298" s="135"/>
      <c r="HN298" s="135"/>
      <c r="HX298" s="135"/>
      <c r="IH298" s="135"/>
      <c r="IR298" s="135"/>
    </row>
    <row xmlns:x14ac="http://schemas.microsoft.com/office/spreadsheetml/2009/9/ac" r="299" s="3" customFormat="true" x14ac:dyDescent="0.25">
      <c r="A299" s="396"/>
      <c r="B299" s="135"/>
      <c r="L299" s="135"/>
      <c r="V299" s="135"/>
      <c r="AF299" s="135"/>
      <c r="AP299" s="135"/>
      <c r="AZ299" s="135"/>
      <c r="BJ299" s="135"/>
      <c r="BT299" s="135"/>
      <c r="BU299" s="135"/>
      <c r="CD299" s="135"/>
      <c r="CE299" s="135"/>
      <c r="CN299" s="135"/>
      <c r="CX299" s="135"/>
      <c r="DH299" s="135"/>
      <c r="DR299" s="135"/>
      <c r="EB299" s="135"/>
      <c r="EL299" s="135"/>
      <c r="EV299" s="135"/>
      <c r="FF299" s="135"/>
      <c r="FP299" s="135"/>
      <c r="FZ299" s="135"/>
      <c r="GJ299" s="135"/>
      <c r="GT299" s="135"/>
      <c r="HD299" s="135"/>
      <c r="HN299" s="135"/>
      <c r="HX299" s="135"/>
      <c r="IH299" s="135"/>
      <c r="IR299" s="135"/>
    </row>
    <row xmlns:x14ac="http://schemas.microsoft.com/office/spreadsheetml/2009/9/ac" r="300" s="3" customFormat="true" x14ac:dyDescent="0.25">
      <c r="A300" s="396"/>
      <c r="B300" s="135"/>
      <c r="L300" s="135"/>
      <c r="V300" s="135"/>
      <c r="AF300" s="135"/>
      <c r="AP300" s="135"/>
      <c r="AZ300" s="135"/>
      <c r="BJ300" s="135"/>
      <c r="BT300" s="135"/>
      <c r="BU300" s="135"/>
      <c r="CD300" s="135"/>
      <c r="CE300" s="135"/>
      <c r="CN300" s="135"/>
      <c r="CX300" s="135"/>
      <c r="DH300" s="135"/>
      <c r="DR300" s="135"/>
      <c r="EB300" s="135"/>
      <c r="EL300" s="135"/>
      <c r="EV300" s="135"/>
      <c r="FF300" s="135"/>
      <c r="FP300" s="135"/>
      <c r="FZ300" s="135"/>
      <c r="GJ300" s="135"/>
      <c r="GT300" s="135"/>
      <c r="HD300" s="135"/>
      <c r="HN300" s="135"/>
      <c r="HX300" s="135"/>
      <c r="IH300" s="135"/>
      <c r="IR300" s="135"/>
    </row>
    <row xmlns:x14ac="http://schemas.microsoft.com/office/spreadsheetml/2009/9/ac" r="301" s="3" customFormat="true" x14ac:dyDescent="0.25">
      <c r="A301" s="396"/>
      <c r="B301" s="135"/>
      <c r="L301" s="135"/>
      <c r="V301" s="135"/>
      <c r="AF301" s="135"/>
      <c r="AP301" s="135"/>
      <c r="AZ301" s="135"/>
      <c r="BJ301" s="135"/>
      <c r="BT301" s="135"/>
      <c r="BU301" s="135"/>
      <c r="CD301" s="135"/>
      <c r="CE301" s="135"/>
      <c r="CN301" s="135"/>
      <c r="CX301" s="135"/>
      <c r="DH301" s="135"/>
      <c r="DR301" s="135"/>
      <c r="EB301" s="135"/>
      <c r="EL301" s="135"/>
      <c r="EV301" s="135"/>
      <c r="FF301" s="135"/>
      <c r="FP301" s="135"/>
      <c r="FZ301" s="135"/>
      <c r="GJ301" s="135"/>
      <c r="GT301" s="135"/>
      <c r="HD301" s="135"/>
      <c r="HN301" s="135"/>
      <c r="HX301" s="135"/>
      <c r="IH301" s="135"/>
      <c r="IR301" s="135"/>
    </row>
    <row xmlns:x14ac="http://schemas.microsoft.com/office/spreadsheetml/2009/9/ac" r="302" s="3" customFormat="true" x14ac:dyDescent="0.25">
      <c r="A302" s="396"/>
      <c r="B302" s="135"/>
      <c r="L302" s="135"/>
      <c r="V302" s="135"/>
      <c r="AF302" s="135"/>
      <c r="AP302" s="135"/>
      <c r="AZ302" s="135"/>
      <c r="BJ302" s="135"/>
      <c r="BT302" s="135"/>
      <c r="BU302" s="135"/>
      <c r="CD302" s="135"/>
      <c r="CE302" s="135"/>
      <c r="CN302" s="135"/>
      <c r="CX302" s="135"/>
      <c r="DH302" s="135"/>
      <c r="DR302" s="135"/>
      <c r="EB302" s="135"/>
      <c r="EL302" s="135"/>
      <c r="EV302" s="135"/>
      <c r="FF302" s="135"/>
      <c r="FP302" s="135"/>
      <c r="FZ302" s="135"/>
      <c r="GJ302" s="135"/>
      <c r="GT302" s="135"/>
      <c r="HD302" s="135"/>
      <c r="HN302" s="135"/>
      <c r="HX302" s="135"/>
      <c r="IH302" s="135"/>
      <c r="IR302" s="135"/>
    </row>
    <row xmlns:x14ac="http://schemas.microsoft.com/office/spreadsheetml/2009/9/ac" r="303" s="3" customFormat="true" x14ac:dyDescent="0.25">
      <c r="A303" s="396"/>
      <c r="B303" s="135"/>
      <c r="L303" s="135"/>
      <c r="V303" s="135"/>
      <c r="AF303" s="135"/>
      <c r="AP303" s="135"/>
      <c r="AZ303" s="135"/>
      <c r="BJ303" s="135"/>
      <c r="BT303" s="135"/>
      <c r="BU303" s="135"/>
      <c r="CD303" s="135"/>
      <c r="CE303" s="135"/>
      <c r="CN303" s="135"/>
      <c r="CX303" s="135"/>
      <c r="DH303" s="135"/>
      <c r="DR303" s="135"/>
      <c r="EB303" s="135"/>
      <c r="EL303" s="135"/>
      <c r="EV303" s="135"/>
      <c r="FF303" s="135"/>
      <c r="FP303" s="135"/>
      <c r="FZ303" s="135"/>
      <c r="GJ303" s="135"/>
      <c r="GT303" s="135"/>
      <c r="HD303" s="135"/>
      <c r="HN303" s="135"/>
      <c r="HX303" s="135"/>
      <c r="IH303" s="135"/>
      <c r="IR303" s="135"/>
    </row>
    <row xmlns:x14ac="http://schemas.microsoft.com/office/spreadsheetml/2009/9/ac" r="304" s="3" customFormat="true" x14ac:dyDescent="0.25">
      <c r="A304" s="396"/>
      <c r="B304" s="135"/>
      <c r="L304" s="135"/>
      <c r="V304" s="135"/>
      <c r="AF304" s="135"/>
      <c r="AP304" s="135"/>
      <c r="AZ304" s="135"/>
      <c r="BJ304" s="135"/>
      <c r="BT304" s="135"/>
      <c r="BU304" s="135"/>
      <c r="CD304" s="135"/>
      <c r="CE304" s="135"/>
      <c r="CN304" s="135"/>
      <c r="CX304" s="135"/>
      <c r="DH304" s="135"/>
      <c r="DR304" s="135"/>
      <c r="EB304" s="135"/>
      <c r="EL304" s="135"/>
      <c r="EV304" s="135"/>
      <c r="FF304" s="135"/>
      <c r="FP304" s="135"/>
      <c r="FZ304" s="135"/>
      <c r="GJ304" s="135"/>
      <c r="GT304" s="135"/>
      <c r="HD304" s="135"/>
      <c r="HN304" s="135"/>
      <c r="HX304" s="135"/>
      <c r="IH304" s="135"/>
      <c r="IR304" s="135"/>
    </row>
    <row xmlns:x14ac="http://schemas.microsoft.com/office/spreadsheetml/2009/9/ac" r="305" s="3" customFormat="true" x14ac:dyDescent="0.25">
      <c r="A305" s="396"/>
      <c r="B305" s="135"/>
      <c r="L305" s="135"/>
      <c r="V305" s="135"/>
      <c r="AF305" s="135"/>
      <c r="AP305" s="135"/>
      <c r="AZ305" s="135"/>
      <c r="BJ305" s="135"/>
      <c r="BT305" s="135"/>
      <c r="BU305" s="135"/>
      <c r="CD305" s="135"/>
      <c r="CE305" s="135"/>
      <c r="CN305" s="135"/>
      <c r="CX305" s="135"/>
      <c r="DH305" s="135"/>
      <c r="DR305" s="135"/>
      <c r="EB305" s="135"/>
      <c r="EL305" s="135"/>
      <c r="EV305" s="135"/>
      <c r="FF305" s="135"/>
      <c r="FP305" s="135"/>
      <c r="FZ305" s="135"/>
      <c r="GJ305" s="135"/>
      <c r="GT305" s="135"/>
      <c r="HD305" s="135"/>
      <c r="HN305" s="135"/>
      <c r="HX305" s="135"/>
      <c r="IH305" s="135"/>
      <c r="IR305" s="135"/>
    </row>
    <row xmlns:x14ac="http://schemas.microsoft.com/office/spreadsheetml/2009/9/ac" r="306" s="3" customFormat="true" x14ac:dyDescent="0.25">
      <c r="A306" s="396"/>
      <c r="B306" s="135"/>
      <c r="L306" s="135"/>
      <c r="V306" s="135"/>
      <c r="AF306" s="135"/>
      <c r="AP306" s="135"/>
      <c r="AZ306" s="135"/>
      <c r="BJ306" s="135"/>
      <c r="BT306" s="135"/>
      <c r="BU306" s="135"/>
      <c r="CD306" s="135"/>
      <c r="CE306" s="135"/>
      <c r="CN306" s="135"/>
      <c r="CX306" s="135"/>
      <c r="DH306" s="135"/>
      <c r="DR306" s="135"/>
      <c r="EB306" s="135"/>
      <c r="EL306" s="135"/>
      <c r="EV306" s="135"/>
      <c r="FF306" s="135"/>
      <c r="FP306" s="135"/>
      <c r="FZ306" s="135"/>
      <c r="GJ306" s="135"/>
      <c r="GT306" s="135"/>
      <c r="HD306" s="135"/>
      <c r="HN306" s="135"/>
      <c r="HX306" s="135"/>
      <c r="IH306" s="135"/>
      <c r="IR306" s="135"/>
    </row>
    <row xmlns:x14ac="http://schemas.microsoft.com/office/spreadsheetml/2009/9/ac" r="307" s="3" customFormat="true" x14ac:dyDescent="0.25">
      <c r="A307" s="396"/>
      <c r="B307" s="135"/>
      <c r="L307" s="135"/>
      <c r="V307" s="135"/>
      <c r="AF307" s="135"/>
      <c r="AP307" s="135"/>
      <c r="AZ307" s="135"/>
      <c r="BJ307" s="135"/>
      <c r="BT307" s="135"/>
      <c r="BU307" s="135"/>
      <c r="CD307" s="135"/>
      <c r="CE307" s="135"/>
      <c r="CN307" s="135"/>
      <c r="CX307" s="135"/>
      <c r="DH307" s="135"/>
      <c r="DR307" s="135"/>
      <c r="EB307" s="135"/>
      <c r="EL307" s="135"/>
      <c r="EV307" s="135"/>
      <c r="FF307" s="135"/>
      <c r="FP307" s="135"/>
      <c r="FZ307" s="135"/>
      <c r="GJ307" s="135"/>
      <c r="GT307" s="135"/>
      <c r="HD307" s="135"/>
      <c r="HN307" s="135"/>
      <c r="HX307" s="135"/>
      <c r="IH307" s="135"/>
      <c r="IR307" s="135"/>
    </row>
    <row xmlns:x14ac="http://schemas.microsoft.com/office/spreadsheetml/2009/9/ac" r="308" s="3" customFormat="true" x14ac:dyDescent="0.25">
      <c r="A308" s="396"/>
      <c r="B308" s="135"/>
      <c r="L308" s="135"/>
      <c r="V308" s="135"/>
      <c r="AF308" s="135"/>
      <c r="AP308" s="135"/>
      <c r="AZ308" s="135"/>
      <c r="BJ308" s="135"/>
      <c r="BT308" s="135"/>
      <c r="BU308" s="135"/>
      <c r="CD308" s="135"/>
      <c r="CE308" s="135"/>
      <c r="CN308" s="135"/>
      <c r="CX308" s="135"/>
      <c r="DH308" s="135"/>
      <c r="DR308" s="135"/>
      <c r="EB308" s="135"/>
      <c r="EL308" s="135"/>
      <c r="EV308" s="135"/>
      <c r="FF308" s="135"/>
      <c r="FP308" s="135"/>
      <c r="FZ308" s="135"/>
      <c r="GJ308" s="135"/>
      <c r="GT308" s="135"/>
      <c r="HD308" s="135"/>
      <c r="HN308" s="135"/>
      <c r="HX308" s="135"/>
      <c r="IH308" s="135"/>
      <c r="IR308" s="135"/>
    </row>
    <row xmlns:x14ac="http://schemas.microsoft.com/office/spreadsheetml/2009/9/ac" r="309" s="3" customFormat="true" x14ac:dyDescent="0.25">
      <c r="A309" s="396"/>
      <c r="B309" s="135"/>
      <c r="L309" s="135"/>
      <c r="V309" s="135"/>
      <c r="AF309" s="135"/>
      <c r="AP309" s="135"/>
      <c r="AZ309" s="135"/>
      <c r="BJ309" s="135"/>
      <c r="BT309" s="135"/>
      <c r="BU309" s="135"/>
      <c r="CD309" s="135"/>
      <c r="CE309" s="135"/>
      <c r="CN309" s="135"/>
      <c r="CX309" s="135"/>
      <c r="DH309" s="135"/>
      <c r="DR309" s="135"/>
      <c r="EB309" s="135"/>
      <c r="EL309" s="135"/>
      <c r="EV309" s="135"/>
      <c r="FF309" s="135"/>
      <c r="FP309" s="135"/>
      <c r="FZ309" s="135"/>
      <c r="GJ309" s="135"/>
      <c r="GT309" s="135"/>
      <c r="HD309" s="135"/>
      <c r="HN309" s="135"/>
      <c r="HX309" s="135"/>
      <c r="IH309" s="135"/>
      <c r="IR309" s="135"/>
    </row>
    <row xmlns:x14ac="http://schemas.microsoft.com/office/spreadsheetml/2009/9/ac" r="310" s="3" customFormat="true" x14ac:dyDescent="0.25">
      <c r="A310" s="396"/>
      <c r="B310" s="135"/>
      <c r="L310" s="135"/>
      <c r="V310" s="135"/>
      <c r="AF310" s="135"/>
      <c r="AP310" s="135"/>
      <c r="AZ310" s="135"/>
      <c r="BJ310" s="135"/>
      <c r="BT310" s="135"/>
      <c r="BU310" s="135"/>
      <c r="CD310" s="135"/>
      <c r="CE310" s="135"/>
      <c r="CN310" s="135"/>
      <c r="CX310" s="135"/>
      <c r="DH310" s="135"/>
      <c r="DR310" s="135"/>
      <c r="EB310" s="135"/>
      <c r="EL310" s="135"/>
      <c r="EV310" s="135"/>
      <c r="FF310" s="135"/>
      <c r="FP310" s="135"/>
      <c r="FZ310" s="135"/>
      <c r="GJ310" s="135"/>
      <c r="GT310" s="135"/>
      <c r="HD310" s="135"/>
      <c r="HN310" s="135"/>
      <c r="HX310" s="135"/>
      <c r="IH310" s="135"/>
      <c r="IR310" s="135"/>
    </row>
    <row xmlns:x14ac="http://schemas.microsoft.com/office/spreadsheetml/2009/9/ac" r="311" s="3" customFormat="true" x14ac:dyDescent="0.25">
      <c r="A311" s="396"/>
      <c r="B311" s="135"/>
      <c r="L311" s="135"/>
      <c r="V311" s="135"/>
      <c r="AF311" s="135"/>
      <c r="AP311" s="135"/>
      <c r="AZ311" s="135"/>
      <c r="BJ311" s="135"/>
      <c r="BT311" s="135"/>
      <c r="BU311" s="135"/>
      <c r="CD311" s="135"/>
      <c r="CE311" s="135"/>
      <c r="CN311" s="135"/>
      <c r="CX311" s="135"/>
      <c r="DH311" s="135"/>
      <c r="DR311" s="135"/>
      <c r="EB311" s="135"/>
      <c r="EL311" s="135"/>
      <c r="EV311" s="135"/>
      <c r="FF311" s="135"/>
      <c r="FP311" s="135"/>
      <c r="FZ311" s="135"/>
      <c r="GJ311" s="135"/>
      <c r="GT311" s="135"/>
      <c r="HD311" s="135"/>
      <c r="HN311" s="135"/>
      <c r="HX311" s="135"/>
      <c r="IH311" s="135"/>
      <c r="IR311" s="135"/>
    </row>
    <row xmlns:x14ac="http://schemas.microsoft.com/office/spreadsheetml/2009/9/ac" r="312" s="3" customFormat="true" x14ac:dyDescent="0.25">
      <c r="A312" s="396"/>
      <c r="B312" s="135"/>
      <c r="L312" s="135"/>
      <c r="V312" s="135"/>
      <c r="AF312" s="135"/>
      <c r="AP312" s="135"/>
      <c r="AZ312" s="135"/>
      <c r="BJ312" s="135"/>
      <c r="BT312" s="135"/>
      <c r="BU312" s="135"/>
      <c r="CD312" s="135"/>
      <c r="CE312" s="135"/>
      <c r="CN312" s="135"/>
      <c r="CX312" s="135"/>
      <c r="DH312" s="135"/>
      <c r="DR312" s="135"/>
      <c r="EB312" s="135"/>
      <c r="EL312" s="135"/>
      <c r="EV312" s="135"/>
      <c r="FF312" s="135"/>
      <c r="FP312" s="135"/>
      <c r="FZ312" s="135"/>
      <c r="GJ312" s="135"/>
      <c r="GT312" s="135"/>
      <c r="HD312" s="135"/>
      <c r="HN312" s="135"/>
      <c r="HX312" s="135"/>
      <c r="IH312" s="135"/>
      <c r="IR312" s="135"/>
    </row>
    <row xmlns:x14ac="http://schemas.microsoft.com/office/spreadsheetml/2009/9/ac" r="313" s="3" customFormat="true" x14ac:dyDescent="0.25">
      <c r="A313" s="396"/>
      <c r="B313" s="135"/>
      <c r="L313" s="135"/>
      <c r="V313" s="135"/>
      <c r="AF313" s="135"/>
      <c r="AP313" s="135"/>
      <c r="AZ313" s="135"/>
      <c r="BJ313" s="135"/>
      <c r="BT313" s="135"/>
      <c r="BU313" s="135"/>
      <c r="CD313" s="135"/>
      <c r="CE313" s="135"/>
      <c r="CN313" s="135"/>
      <c r="CX313" s="135"/>
      <c r="DH313" s="135"/>
      <c r="DR313" s="135"/>
      <c r="EB313" s="135"/>
      <c r="EL313" s="135"/>
      <c r="EV313" s="135"/>
      <c r="FF313" s="135"/>
      <c r="FP313" s="135"/>
      <c r="FZ313" s="135"/>
      <c r="GJ313" s="135"/>
      <c r="GT313" s="135"/>
      <c r="HD313" s="135"/>
      <c r="HN313" s="135"/>
      <c r="HX313" s="135"/>
      <c r="IH313" s="135"/>
      <c r="IR313" s="135"/>
    </row>
    <row xmlns:x14ac="http://schemas.microsoft.com/office/spreadsheetml/2009/9/ac" r="314" s="3" customFormat="true" x14ac:dyDescent="0.25">
      <c r="A314" s="396"/>
      <c r="B314" s="135"/>
      <c r="L314" s="135"/>
      <c r="V314" s="135"/>
      <c r="AF314" s="135"/>
      <c r="AP314" s="135"/>
      <c r="AZ314" s="135"/>
      <c r="BJ314" s="135"/>
      <c r="BT314" s="135"/>
      <c r="BU314" s="135"/>
      <c r="CD314" s="135"/>
      <c r="CE314" s="135"/>
      <c r="CN314" s="135"/>
      <c r="CX314" s="135"/>
      <c r="DH314" s="135"/>
      <c r="DR314" s="135"/>
      <c r="EB314" s="135"/>
      <c r="EL314" s="135"/>
      <c r="EV314" s="135"/>
      <c r="FF314" s="135"/>
      <c r="FP314" s="135"/>
      <c r="FZ314" s="135"/>
      <c r="GJ314" s="135"/>
      <c r="GT314" s="135"/>
      <c r="HD314" s="135"/>
      <c r="HN314" s="135"/>
      <c r="HX314" s="135"/>
      <c r="IH314" s="135"/>
      <c r="IR314" s="135"/>
    </row>
    <row xmlns:x14ac="http://schemas.microsoft.com/office/spreadsheetml/2009/9/ac" r="315" s="3" customFormat="true" x14ac:dyDescent="0.25">
      <c r="A315" s="396"/>
      <c r="B315" s="135"/>
      <c r="L315" s="135"/>
      <c r="V315" s="135"/>
      <c r="AF315" s="135"/>
      <c r="AP315" s="135"/>
      <c r="AZ315" s="135"/>
      <c r="BJ315" s="135"/>
      <c r="BT315" s="135"/>
      <c r="BU315" s="135"/>
      <c r="CD315" s="135"/>
      <c r="CE315" s="135"/>
      <c r="CN315" s="135"/>
      <c r="CX315" s="135"/>
      <c r="DH315" s="135"/>
      <c r="DR315" s="135"/>
      <c r="EB315" s="135"/>
      <c r="EL315" s="135"/>
      <c r="EV315" s="135"/>
      <c r="FF315" s="135"/>
      <c r="FP315" s="135"/>
      <c r="FZ315" s="135"/>
      <c r="GJ315" s="135"/>
      <c r="GT315" s="135"/>
      <c r="HD315" s="135"/>
      <c r="HN315" s="135"/>
      <c r="HX315" s="135"/>
      <c r="IH315" s="135"/>
      <c r="IR315" s="135"/>
    </row>
    <row xmlns:x14ac="http://schemas.microsoft.com/office/spreadsheetml/2009/9/ac" r="316" s="3" customFormat="true" x14ac:dyDescent="0.25">
      <c r="A316" s="396"/>
      <c r="B316" s="135"/>
      <c r="L316" s="135"/>
      <c r="V316" s="135"/>
      <c r="AF316" s="135"/>
      <c r="AP316" s="135"/>
      <c r="AZ316" s="135"/>
      <c r="BJ316" s="135"/>
      <c r="BT316" s="135"/>
      <c r="BU316" s="135"/>
      <c r="CD316" s="135"/>
      <c r="CE316" s="135"/>
      <c r="CN316" s="135"/>
      <c r="CX316" s="135"/>
      <c r="DH316" s="135"/>
      <c r="DR316" s="135"/>
      <c r="EB316" s="135"/>
      <c r="EL316" s="135"/>
      <c r="EV316" s="135"/>
      <c r="FF316" s="135"/>
      <c r="FP316" s="135"/>
      <c r="FZ316" s="135"/>
      <c r="GJ316" s="135"/>
      <c r="GT316" s="135"/>
      <c r="HD316" s="135"/>
      <c r="HN316" s="135"/>
      <c r="HX316" s="135"/>
      <c r="IH316" s="135"/>
      <c r="IR316" s="135"/>
    </row>
    <row xmlns:x14ac="http://schemas.microsoft.com/office/spreadsheetml/2009/9/ac" r="317" s="3" customFormat="true" x14ac:dyDescent="0.25">
      <c r="A317" s="396"/>
      <c r="B317" s="135"/>
      <c r="L317" s="135"/>
      <c r="V317" s="135"/>
      <c r="AF317" s="135"/>
      <c r="AP317" s="135"/>
      <c r="AZ317" s="135"/>
      <c r="BJ317" s="135"/>
      <c r="BT317" s="135"/>
      <c r="BU317" s="135"/>
      <c r="CD317" s="135"/>
      <c r="CE317" s="135"/>
      <c r="CN317" s="135"/>
      <c r="CX317" s="135"/>
      <c r="DH317" s="135"/>
      <c r="DR317" s="135"/>
      <c r="EB317" s="135"/>
      <c r="EL317" s="135"/>
      <c r="EV317" s="135"/>
      <c r="FF317" s="135"/>
      <c r="FP317" s="135"/>
      <c r="FZ317" s="135"/>
      <c r="GJ317" s="135"/>
      <c r="GT317" s="135"/>
      <c r="HD317" s="135"/>
      <c r="HN317" s="135"/>
      <c r="HX317" s="135"/>
      <c r="IH317" s="135"/>
      <c r="IR317" s="135"/>
    </row>
    <row xmlns:x14ac="http://schemas.microsoft.com/office/spreadsheetml/2009/9/ac" r="318" s="3" customFormat="true" x14ac:dyDescent="0.25">
      <c r="A318" s="396"/>
      <c r="B318" s="135"/>
      <c r="L318" s="135"/>
      <c r="V318" s="135"/>
      <c r="AF318" s="135"/>
      <c r="AP318" s="135"/>
      <c r="AZ318" s="135"/>
      <c r="BJ318" s="135"/>
      <c r="BT318" s="135"/>
      <c r="BU318" s="135"/>
      <c r="CD318" s="135"/>
      <c r="CE318" s="135"/>
      <c r="CN318" s="135"/>
      <c r="CX318" s="135"/>
      <c r="DH318" s="135"/>
      <c r="DR318" s="135"/>
      <c r="EB318" s="135"/>
      <c r="EL318" s="135"/>
      <c r="EV318" s="135"/>
      <c r="FF318" s="135"/>
      <c r="FP318" s="135"/>
      <c r="FZ318" s="135"/>
      <c r="GJ318" s="135"/>
      <c r="GT318" s="135"/>
      <c r="HD318" s="135"/>
      <c r="HN318" s="135"/>
      <c r="HX318" s="135"/>
      <c r="IH318" s="135"/>
      <c r="IR318" s="135"/>
    </row>
    <row xmlns:x14ac="http://schemas.microsoft.com/office/spreadsheetml/2009/9/ac" r="319" s="3" customFormat="true" x14ac:dyDescent="0.25">
      <c r="A319" s="396"/>
      <c r="B319" s="135"/>
      <c r="L319" s="135"/>
      <c r="V319" s="135"/>
      <c r="AF319" s="135"/>
      <c r="AP319" s="135"/>
      <c r="AZ319" s="135"/>
      <c r="BJ319" s="135"/>
      <c r="BT319" s="135"/>
      <c r="BU319" s="135"/>
      <c r="CD319" s="135"/>
      <c r="CE319" s="135"/>
      <c r="CN319" s="135"/>
      <c r="CX319" s="135"/>
      <c r="DH319" s="135"/>
      <c r="DR319" s="135"/>
      <c r="EB319" s="135"/>
      <c r="EL319" s="135"/>
      <c r="EV319" s="135"/>
      <c r="FF319" s="135"/>
      <c r="FP319" s="135"/>
      <c r="FZ319" s="135"/>
      <c r="GJ319" s="135"/>
      <c r="GT319" s="135"/>
      <c r="HD319" s="135"/>
      <c r="HN319" s="135"/>
      <c r="HX319" s="135"/>
      <c r="IH319" s="135"/>
      <c r="IR319" s="135"/>
    </row>
    <row xmlns:x14ac="http://schemas.microsoft.com/office/spreadsheetml/2009/9/ac" r="320" s="3" customFormat="true" x14ac:dyDescent="0.25">
      <c r="A320" s="396"/>
      <c r="B320" s="135"/>
      <c r="L320" s="135"/>
      <c r="V320" s="135"/>
      <c r="AF320" s="135"/>
      <c r="AP320" s="135"/>
      <c r="AZ320" s="135"/>
      <c r="BJ320" s="135"/>
      <c r="BT320" s="135"/>
      <c r="BU320" s="135"/>
      <c r="CD320" s="135"/>
      <c r="CE320" s="135"/>
      <c r="CN320" s="135"/>
      <c r="CX320" s="135"/>
      <c r="DH320" s="135"/>
      <c r="DR320" s="135"/>
      <c r="EB320" s="135"/>
      <c r="EL320" s="135"/>
      <c r="EV320" s="135"/>
      <c r="FF320" s="135"/>
      <c r="FP320" s="135"/>
      <c r="FZ320" s="135"/>
      <c r="GJ320" s="135"/>
      <c r="GT320" s="135"/>
      <c r="HD320" s="135"/>
      <c r="HN320" s="135"/>
      <c r="HX320" s="135"/>
      <c r="IH320" s="135"/>
      <c r="IR320" s="135"/>
    </row>
    <row xmlns:x14ac="http://schemas.microsoft.com/office/spreadsheetml/2009/9/ac" r="321" s="3" customFormat="true" x14ac:dyDescent="0.25">
      <c r="A321" s="396"/>
      <c r="B321" s="135"/>
      <c r="L321" s="135"/>
      <c r="V321" s="135"/>
      <c r="AF321" s="135"/>
      <c r="AP321" s="135"/>
      <c r="AZ321" s="135"/>
      <c r="BJ321" s="135"/>
      <c r="BT321" s="135"/>
      <c r="BU321" s="135"/>
      <c r="CD321" s="135"/>
      <c r="CE321" s="135"/>
      <c r="CN321" s="135"/>
      <c r="CX321" s="135"/>
      <c r="DH321" s="135"/>
      <c r="DR321" s="135"/>
      <c r="EB321" s="135"/>
      <c r="EL321" s="135"/>
      <c r="EV321" s="135"/>
      <c r="FF321" s="135"/>
      <c r="FP321" s="135"/>
      <c r="FZ321" s="135"/>
      <c r="GJ321" s="135"/>
      <c r="GT321" s="135"/>
      <c r="HD321" s="135"/>
      <c r="HN321" s="135"/>
      <c r="HX321" s="135"/>
      <c r="IH321" s="135"/>
      <c r="IR321" s="135"/>
    </row>
    <row xmlns:x14ac="http://schemas.microsoft.com/office/spreadsheetml/2009/9/ac" r="322" s="3" customFormat="true" x14ac:dyDescent="0.25">
      <c r="A322" s="396"/>
      <c r="B322" s="135"/>
      <c r="L322" s="135"/>
      <c r="V322" s="135"/>
      <c r="AF322" s="135"/>
      <c r="AP322" s="135"/>
      <c r="AZ322" s="135"/>
      <c r="BJ322" s="135"/>
      <c r="BT322" s="135"/>
      <c r="BU322" s="135"/>
      <c r="CD322" s="135"/>
      <c r="CE322" s="135"/>
      <c r="CN322" s="135"/>
      <c r="CX322" s="135"/>
      <c r="DH322" s="135"/>
      <c r="DR322" s="135"/>
      <c r="EB322" s="135"/>
      <c r="EL322" s="135"/>
      <c r="EV322" s="135"/>
      <c r="FF322" s="135"/>
      <c r="FP322" s="135"/>
      <c r="FZ322" s="135"/>
      <c r="GJ322" s="135"/>
      <c r="GT322" s="135"/>
      <c r="HD322" s="135"/>
      <c r="HN322" s="135"/>
      <c r="HX322" s="135"/>
      <c r="IH322" s="135"/>
      <c r="IR322" s="135"/>
    </row>
    <row xmlns:x14ac="http://schemas.microsoft.com/office/spreadsheetml/2009/9/ac" r="323" s="3" customFormat="true" x14ac:dyDescent="0.25">
      <c r="A323" s="396"/>
      <c r="B323" s="135"/>
      <c r="L323" s="135"/>
      <c r="V323" s="135"/>
      <c r="AF323" s="135"/>
      <c r="AP323" s="135"/>
      <c r="AZ323" s="135"/>
      <c r="BJ323" s="135"/>
      <c r="BT323" s="135"/>
      <c r="BU323" s="135"/>
      <c r="CD323" s="135"/>
      <c r="CE323" s="135"/>
      <c r="CN323" s="135"/>
      <c r="CX323" s="135"/>
      <c r="DH323" s="135"/>
      <c r="DR323" s="135"/>
      <c r="EB323" s="135"/>
      <c r="EL323" s="135"/>
      <c r="EV323" s="135"/>
      <c r="FF323" s="135"/>
      <c r="FP323" s="135"/>
      <c r="FZ323" s="135"/>
      <c r="GJ323" s="135"/>
      <c r="GT323" s="135"/>
      <c r="HD323" s="135"/>
      <c r="HN323" s="135"/>
      <c r="HX323" s="135"/>
      <c r="IH323" s="135"/>
      <c r="IR323" s="135"/>
    </row>
    <row xmlns:x14ac="http://schemas.microsoft.com/office/spreadsheetml/2009/9/ac" r="324" s="3" customFormat="true" x14ac:dyDescent="0.25">
      <c r="A324" s="396"/>
      <c r="B324" s="135"/>
      <c r="L324" s="135"/>
      <c r="V324" s="135"/>
      <c r="AF324" s="135"/>
      <c r="AP324" s="135"/>
      <c r="AZ324" s="135"/>
      <c r="BJ324" s="135"/>
      <c r="BT324" s="135"/>
      <c r="BU324" s="135"/>
      <c r="CD324" s="135"/>
      <c r="CE324" s="135"/>
      <c r="CN324" s="135"/>
      <c r="CX324" s="135"/>
      <c r="DH324" s="135"/>
      <c r="DR324" s="135"/>
      <c r="EB324" s="135"/>
      <c r="EL324" s="135"/>
      <c r="EV324" s="135"/>
      <c r="FF324" s="135"/>
      <c r="FP324" s="135"/>
      <c r="FZ324" s="135"/>
      <c r="GJ324" s="135"/>
      <c r="GT324" s="135"/>
      <c r="HD324" s="135"/>
      <c r="HN324" s="135"/>
      <c r="HX324" s="135"/>
      <c r="IH324" s="135"/>
      <c r="IR324" s="135"/>
    </row>
    <row xmlns:x14ac="http://schemas.microsoft.com/office/spreadsheetml/2009/9/ac" r="325" s="3" customFormat="true" x14ac:dyDescent="0.25">
      <c r="A325" s="396"/>
      <c r="B325" s="135"/>
      <c r="L325" s="135"/>
      <c r="V325" s="135"/>
      <c r="AF325" s="135"/>
      <c r="AP325" s="135"/>
      <c r="AZ325" s="135"/>
      <c r="BJ325" s="135"/>
      <c r="BT325" s="135"/>
      <c r="BU325" s="135"/>
      <c r="CD325" s="135"/>
      <c r="CE325" s="135"/>
      <c r="CN325" s="135"/>
      <c r="CX325" s="135"/>
      <c r="DH325" s="135"/>
      <c r="DR325" s="135"/>
      <c r="EB325" s="135"/>
      <c r="EL325" s="135"/>
      <c r="EV325" s="135"/>
      <c r="FF325" s="135"/>
      <c r="FP325" s="135"/>
      <c r="FZ325" s="135"/>
      <c r="GJ325" s="135"/>
      <c r="GT325" s="135"/>
      <c r="HD325" s="135"/>
      <c r="HN325" s="135"/>
      <c r="HX325" s="135"/>
      <c r="IH325" s="135"/>
      <c r="IR325" s="135"/>
    </row>
    <row xmlns:x14ac="http://schemas.microsoft.com/office/spreadsheetml/2009/9/ac" r="326" s="3" customFormat="true" x14ac:dyDescent="0.25">
      <c r="A326" s="396"/>
      <c r="B326" s="135"/>
      <c r="L326" s="135"/>
      <c r="V326" s="135"/>
      <c r="AF326" s="135"/>
      <c r="AP326" s="135"/>
      <c r="AZ326" s="135"/>
      <c r="BJ326" s="135"/>
      <c r="BT326" s="135"/>
      <c r="BU326" s="135"/>
      <c r="CD326" s="135"/>
      <c r="CE326" s="135"/>
      <c r="CN326" s="135"/>
      <c r="CX326" s="135"/>
      <c r="DH326" s="135"/>
      <c r="DR326" s="135"/>
      <c r="EB326" s="135"/>
      <c r="EL326" s="135"/>
      <c r="EV326" s="135"/>
      <c r="FF326" s="135"/>
      <c r="FP326" s="135"/>
      <c r="FZ326" s="135"/>
      <c r="GJ326" s="135"/>
      <c r="GT326" s="135"/>
      <c r="HD326" s="135"/>
      <c r="HN326" s="135"/>
      <c r="HX326" s="135"/>
      <c r="IH326" s="135"/>
      <c r="IR326" s="135"/>
    </row>
    <row xmlns:x14ac="http://schemas.microsoft.com/office/spreadsheetml/2009/9/ac" r="327" s="3" customFormat="true" x14ac:dyDescent="0.25">
      <c r="A327" s="396"/>
      <c r="B327" s="135"/>
      <c r="L327" s="135"/>
      <c r="V327" s="135"/>
      <c r="AF327" s="135"/>
      <c r="AP327" s="135"/>
      <c r="AZ327" s="135"/>
      <c r="BJ327" s="135"/>
      <c r="BT327" s="135"/>
      <c r="BU327" s="135"/>
      <c r="CD327" s="135"/>
      <c r="CE327" s="135"/>
      <c r="CN327" s="135"/>
      <c r="CX327" s="135"/>
      <c r="DH327" s="135"/>
      <c r="DR327" s="135"/>
      <c r="EB327" s="135"/>
      <c r="EL327" s="135"/>
      <c r="EV327" s="135"/>
      <c r="FF327" s="135"/>
      <c r="FP327" s="135"/>
      <c r="FZ327" s="135"/>
      <c r="GJ327" s="135"/>
      <c r="GT327" s="135"/>
      <c r="HD327" s="135"/>
      <c r="HN327" s="135"/>
      <c r="HX327" s="135"/>
      <c r="IH327" s="135"/>
      <c r="IR327" s="135"/>
    </row>
    <row xmlns:x14ac="http://schemas.microsoft.com/office/spreadsheetml/2009/9/ac" r="328" s="3" customFormat="true" x14ac:dyDescent="0.25">
      <c r="A328" s="396"/>
      <c r="B328" s="135"/>
      <c r="L328" s="135"/>
      <c r="V328" s="135"/>
      <c r="AF328" s="135"/>
      <c r="AP328" s="135"/>
      <c r="AZ328" s="135"/>
      <c r="BJ328" s="135"/>
      <c r="BT328" s="135"/>
      <c r="BU328" s="135"/>
      <c r="CD328" s="135"/>
      <c r="CE328" s="135"/>
      <c r="CN328" s="135"/>
      <c r="CX328" s="135"/>
      <c r="DH328" s="135"/>
      <c r="DR328" s="135"/>
      <c r="EB328" s="135"/>
      <c r="EL328" s="135"/>
      <c r="EV328" s="135"/>
      <c r="FF328" s="135"/>
      <c r="FP328" s="135"/>
      <c r="FZ328" s="135"/>
      <c r="GJ328" s="135"/>
      <c r="GT328" s="135"/>
      <c r="HD328" s="135"/>
      <c r="HN328" s="135"/>
      <c r="HX328" s="135"/>
      <c r="IH328" s="135"/>
      <c r="IR328" s="135"/>
    </row>
    <row xmlns:x14ac="http://schemas.microsoft.com/office/spreadsheetml/2009/9/ac" r="329" s="3" customFormat="true" x14ac:dyDescent="0.25">
      <c r="A329" s="396"/>
      <c r="B329" s="135"/>
      <c r="L329" s="135"/>
      <c r="V329" s="135"/>
      <c r="AF329" s="135"/>
      <c r="AP329" s="135"/>
      <c r="AZ329" s="135"/>
      <c r="BJ329" s="135"/>
      <c r="BT329" s="135"/>
      <c r="BU329" s="135"/>
      <c r="CD329" s="135"/>
      <c r="CE329" s="135"/>
      <c r="CN329" s="135"/>
      <c r="CX329" s="135"/>
      <c r="DH329" s="135"/>
      <c r="DR329" s="135"/>
      <c r="EB329" s="135"/>
      <c r="EL329" s="135"/>
      <c r="EV329" s="135"/>
      <c r="FF329" s="135"/>
      <c r="FP329" s="135"/>
      <c r="FZ329" s="135"/>
      <c r="GJ329" s="135"/>
      <c r="GT329" s="135"/>
      <c r="HD329" s="135"/>
      <c r="HN329" s="135"/>
      <c r="HX329" s="135"/>
      <c r="IH329" s="135"/>
      <c r="IR329" s="135"/>
    </row>
    <row xmlns:x14ac="http://schemas.microsoft.com/office/spreadsheetml/2009/9/ac" r="330" s="3" customFormat="true" x14ac:dyDescent="0.25">
      <c r="A330" s="396"/>
      <c r="B330" s="135"/>
      <c r="L330" s="135"/>
      <c r="V330" s="135"/>
      <c r="AF330" s="135"/>
      <c r="AP330" s="135"/>
      <c r="AZ330" s="135"/>
      <c r="BJ330" s="135"/>
      <c r="BT330" s="135"/>
      <c r="BU330" s="135"/>
      <c r="CD330" s="135"/>
      <c r="CE330" s="135"/>
      <c r="CN330" s="135"/>
      <c r="CX330" s="135"/>
      <c r="DH330" s="135"/>
      <c r="DR330" s="135"/>
      <c r="EB330" s="135"/>
      <c r="EL330" s="135"/>
      <c r="EV330" s="135"/>
      <c r="FF330" s="135"/>
      <c r="FP330" s="135"/>
      <c r="FZ330" s="135"/>
      <c r="GJ330" s="135"/>
      <c r="GT330" s="135"/>
      <c r="HD330" s="135"/>
      <c r="HN330" s="135"/>
      <c r="HX330" s="135"/>
      <c r="IH330" s="135"/>
      <c r="IR330" s="135"/>
    </row>
    <row xmlns:x14ac="http://schemas.microsoft.com/office/spreadsheetml/2009/9/ac" r="331" s="3" customFormat="true" x14ac:dyDescent="0.25">
      <c r="A331" s="396"/>
      <c r="B331" s="135"/>
      <c r="L331" s="135"/>
      <c r="V331" s="135"/>
      <c r="AF331" s="135"/>
      <c r="AP331" s="135"/>
      <c r="AZ331" s="135"/>
      <c r="BJ331" s="135"/>
      <c r="BT331" s="135"/>
      <c r="BU331" s="135"/>
      <c r="CD331" s="135"/>
      <c r="CE331" s="135"/>
      <c r="CN331" s="135"/>
      <c r="CX331" s="135"/>
      <c r="DH331" s="135"/>
      <c r="DR331" s="135"/>
      <c r="EB331" s="135"/>
      <c r="EL331" s="135"/>
      <c r="EV331" s="135"/>
      <c r="FF331" s="135"/>
      <c r="FP331" s="135"/>
      <c r="FZ331" s="135"/>
      <c r="GJ331" s="135"/>
      <c r="GT331" s="135"/>
      <c r="HD331" s="135"/>
      <c r="HN331" s="135"/>
      <c r="HX331" s="135"/>
      <c r="IH331" s="135"/>
      <c r="IR331" s="135"/>
    </row>
    <row xmlns:x14ac="http://schemas.microsoft.com/office/spreadsheetml/2009/9/ac" r="332" s="3" customFormat="true" x14ac:dyDescent="0.25">
      <c r="A332" s="396"/>
      <c r="B332" s="135"/>
      <c r="L332" s="135"/>
      <c r="V332" s="135"/>
      <c r="AF332" s="135"/>
      <c r="AP332" s="135"/>
      <c r="AZ332" s="135"/>
      <c r="BJ332" s="135"/>
      <c r="BT332" s="135"/>
      <c r="BU332" s="135"/>
      <c r="CD332" s="135"/>
      <c r="CE332" s="135"/>
      <c r="CN332" s="135"/>
      <c r="CX332" s="135"/>
      <c r="DH332" s="135"/>
      <c r="DR332" s="135"/>
      <c r="EB332" s="135"/>
      <c r="EL332" s="135"/>
      <c r="EV332" s="135"/>
      <c r="FF332" s="135"/>
      <c r="FP332" s="135"/>
      <c r="FZ332" s="135"/>
      <c r="GJ332" s="135"/>
      <c r="GT332" s="135"/>
      <c r="HD332" s="135"/>
      <c r="HN332" s="135"/>
      <c r="HX332" s="135"/>
      <c r="IH332" s="135"/>
      <c r="IR332" s="135"/>
    </row>
    <row xmlns:x14ac="http://schemas.microsoft.com/office/spreadsheetml/2009/9/ac" r="333" s="3" customFormat="true" x14ac:dyDescent="0.25">
      <c r="A333" s="396"/>
      <c r="B333" s="135"/>
      <c r="L333" s="135"/>
      <c r="V333" s="135"/>
      <c r="AF333" s="135"/>
      <c r="AP333" s="135"/>
      <c r="AZ333" s="135"/>
      <c r="BJ333" s="135"/>
      <c r="BT333" s="135"/>
      <c r="BU333" s="135"/>
      <c r="CD333" s="135"/>
      <c r="CE333" s="135"/>
      <c r="CN333" s="135"/>
      <c r="CX333" s="135"/>
      <c r="DH333" s="135"/>
      <c r="DR333" s="135"/>
      <c r="EB333" s="135"/>
      <c r="EL333" s="135"/>
      <c r="EV333" s="135"/>
      <c r="FF333" s="135"/>
      <c r="FP333" s="135"/>
      <c r="FZ333" s="135"/>
      <c r="GJ333" s="135"/>
      <c r="GT333" s="135"/>
      <c r="HD333" s="135"/>
      <c r="HN333" s="135"/>
      <c r="HX333" s="135"/>
      <c r="IH333" s="135"/>
      <c r="IR333" s="135"/>
    </row>
    <row xmlns:x14ac="http://schemas.microsoft.com/office/spreadsheetml/2009/9/ac" r="334" s="3" customFormat="true" x14ac:dyDescent="0.25">
      <c r="A334" s="396"/>
      <c r="B334" s="135"/>
      <c r="L334" s="135"/>
      <c r="V334" s="135"/>
      <c r="AF334" s="135"/>
      <c r="AP334" s="135"/>
      <c r="AZ334" s="135"/>
      <c r="BJ334" s="135"/>
      <c r="BT334" s="135"/>
      <c r="BU334" s="135"/>
      <c r="CD334" s="135"/>
      <c r="CE334" s="135"/>
      <c r="CN334" s="135"/>
      <c r="CX334" s="135"/>
      <c r="DH334" s="135"/>
      <c r="DR334" s="135"/>
      <c r="EB334" s="135"/>
      <c r="EL334" s="135"/>
      <c r="EV334" s="135"/>
      <c r="FF334" s="135"/>
      <c r="FP334" s="135"/>
      <c r="FZ334" s="135"/>
      <c r="GJ334" s="135"/>
      <c r="GT334" s="135"/>
      <c r="HD334" s="135"/>
      <c r="HN334" s="135"/>
      <c r="HX334" s="135"/>
      <c r="IH334" s="135"/>
      <c r="IR334" s="135"/>
    </row>
    <row xmlns:x14ac="http://schemas.microsoft.com/office/spreadsheetml/2009/9/ac" r="335" s="3" customFormat="true" x14ac:dyDescent="0.25">
      <c r="A335" s="396"/>
      <c r="B335" s="135"/>
      <c r="L335" s="135"/>
      <c r="V335" s="135"/>
      <c r="AF335" s="135"/>
      <c r="AP335" s="135"/>
      <c r="AZ335" s="135"/>
      <c r="BJ335" s="135"/>
      <c r="BT335" s="135"/>
      <c r="BU335" s="135"/>
      <c r="CD335" s="135"/>
      <c r="CE335" s="135"/>
      <c r="CN335" s="135"/>
      <c r="CX335" s="135"/>
      <c r="DH335" s="135"/>
      <c r="DR335" s="135"/>
      <c r="EB335" s="135"/>
      <c r="EL335" s="135"/>
      <c r="EV335" s="135"/>
      <c r="FF335" s="135"/>
      <c r="FP335" s="135"/>
      <c r="FZ335" s="135"/>
      <c r="GJ335" s="135"/>
      <c r="GT335" s="135"/>
      <c r="HD335" s="135"/>
      <c r="HN335" s="135"/>
      <c r="HX335" s="135"/>
      <c r="IH335" s="135"/>
      <c r="IR335" s="135"/>
    </row>
    <row xmlns:x14ac="http://schemas.microsoft.com/office/spreadsheetml/2009/9/ac" r="336" s="3" customFormat="true" x14ac:dyDescent="0.25">
      <c r="A336" s="396"/>
      <c r="B336" s="135"/>
      <c r="L336" s="135"/>
      <c r="V336" s="135"/>
      <c r="AF336" s="135"/>
      <c r="AP336" s="135"/>
      <c r="AZ336" s="135"/>
      <c r="BJ336" s="135"/>
      <c r="BT336" s="135"/>
      <c r="BU336" s="135"/>
      <c r="CD336" s="135"/>
      <c r="CE336" s="135"/>
      <c r="CN336" s="135"/>
      <c r="CX336" s="135"/>
      <c r="DH336" s="135"/>
      <c r="DR336" s="135"/>
      <c r="EB336" s="135"/>
      <c r="EL336" s="135"/>
      <c r="EV336" s="135"/>
      <c r="FF336" s="135"/>
      <c r="FP336" s="135"/>
      <c r="FZ336" s="135"/>
      <c r="GJ336" s="135"/>
      <c r="GT336" s="135"/>
      <c r="HD336" s="135"/>
      <c r="HN336" s="135"/>
      <c r="HX336" s="135"/>
      <c r="IH336" s="135"/>
      <c r="IR336" s="135"/>
    </row>
    <row xmlns:x14ac="http://schemas.microsoft.com/office/spreadsheetml/2009/9/ac" r="337" s="3" customFormat="true" x14ac:dyDescent="0.25">
      <c r="A337" s="396"/>
      <c r="B337" s="135"/>
      <c r="L337" s="135"/>
      <c r="V337" s="135"/>
      <c r="AF337" s="135"/>
      <c r="AP337" s="135"/>
      <c r="AZ337" s="135"/>
      <c r="BJ337" s="135"/>
      <c r="BT337" s="135"/>
      <c r="BU337" s="135"/>
      <c r="CD337" s="135"/>
      <c r="CE337" s="135"/>
      <c r="CN337" s="135"/>
      <c r="CX337" s="135"/>
      <c r="DH337" s="135"/>
      <c r="DR337" s="135"/>
      <c r="EB337" s="135"/>
      <c r="EL337" s="135"/>
      <c r="EV337" s="135"/>
      <c r="FF337" s="135"/>
      <c r="FP337" s="135"/>
      <c r="FZ337" s="135"/>
      <c r="GJ337" s="135"/>
      <c r="GT337" s="135"/>
      <c r="HD337" s="135"/>
      <c r="HN337" s="135"/>
      <c r="HX337" s="135"/>
      <c r="IH337" s="135"/>
      <c r="IR337" s="135"/>
    </row>
    <row xmlns:x14ac="http://schemas.microsoft.com/office/spreadsheetml/2009/9/ac" r="338" s="3" customFormat="true" x14ac:dyDescent="0.25">
      <c r="A338" s="396"/>
      <c r="B338" s="135"/>
      <c r="L338" s="135"/>
      <c r="V338" s="135"/>
      <c r="AF338" s="135"/>
      <c r="AP338" s="135"/>
      <c r="AZ338" s="135"/>
      <c r="BJ338" s="135"/>
      <c r="BT338" s="135"/>
      <c r="BU338" s="135"/>
      <c r="CD338" s="135"/>
      <c r="CE338" s="135"/>
      <c r="CN338" s="135"/>
      <c r="CX338" s="135"/>
      <c r="DH338" s="135"/>
      <c r="DR338" s="135"/>
      <c r="EB338" s="135"/>
      <c r="EL338" s="135"/>
      <c r="EV338" s="135"/>
      <c r="FF338" s="135"/>
      <c r="FP338" s="135"/>
      <c r="FZ338" s="135"/>
      <c r="GJ338" s="135"/>
      <c r="GT338" s="135"/>
      <c r="HD338" s="135"/>
      <c r="HN338" s="135"/>
      <c r="HX338" s="135"/>
      <c r="IH338" s="135"/>
      <c r="IR338" s="135"/>
    </row>
    <row xmlns:x14ac="http://schemas.microsoft.com/office/spreadsheetml/2009/9/ac" r="339" s="3" customFormat="true" x14ac:dyDescent="0.25">
      <c r="A339" s="396"/>
      <c r="B339" s="135"/>
      <c r="L339" s="135"/>
      <c r="V339" s="135"/>
      <c r="AF339" s="135"/>
      <c r="AP339" s="135"/>
      <c r="AZ339" s="135"/>
      <c r="BJ339" s="135"/>
      <c r="BT339" s="135"/>
      <c r="BU339" s="135"/>
      <c r="CD339" s="135"/>
      <c r="CE339" s="135"/>
      <c r="CN339" s="135"/>
      <c r="CX339" s="135"/>
      <c r="DH339" s="135"/>
      <c r="DR339" s="135"/>
      <c r="EB339" s="135"/>
      <c r="EL339" s="135"/>
      <c r="EV339" s="135"/>
      <c r="FF339" s="135"/>
      <c r="FP339" s="135"/>
      <c r="FZ339" s="135"/>
      <c r="GJ339" s="135"/>
      <c r="GT339" s="135"/>
      <c r="HD339" s="135"/>
      <c r="HN339" s="135"/>
      <c r="HX339" s="135"/>
      <c r="IH339" s="135"/>
      <c r="IR339" s="135"/>
    </row>
    <row xmlns:x14ac="http://schemas.microsoft.com/office/spreadsheetml/2009/9/ac" r="340" s="3" customFormat="true" x14ac:dyDescent="0.25">
      <c r="A340" s="396"/>
      <c r="B340" s="135"/>
      <c r="L340" s="135"/>
      <c r="V340" s="135"/>
      <c r="AF340" s="135"/>
      <c r="AP340" s="135"/>
      <c r="AZ340" s="135"/>
      <c r="BJ340" s="135"/>
      <c r="BT340" s="135"/>
      <c r="BU340" s="135"/>
      <c r="CD340" s="135"/>
      <c r="CE340" s="135"/>
      <c r="CN340" s="135"/>
      <c r="CX340" s="135"/>
      <c r="DH340" s="135"/>
      <c r="DR340" s="135"/>
      <c r="EB340" s="135"/>
      <c r="EL340" s="135"/>
      <c r="EV340" s="135"/>
      <c r="FF340" s="135"/>
      <c r="FP340" s="135"/>
      <c r="FZ340" s="135"/>
      <c r="GJ340" s="135"/>
      <c r="GT340" s="135"/>
      <c r="HD340" s="135"/>
      <c r="HN340" s="135"/>
      <c r="HX340" s="135"/>
      <c r="IH340" s="135"/>
      <c r="IR340" s="135"/>
    </row>
    <row xmlns:x14ac="http://schemas.microsoft.com/office/spreadsheetml/2009/9/ac" r="341" s="3" customFormat="true" x14ac:dyDescent="0.25">
      <c r="A341" s="396"/>
      <c r="B341" s="135"/>
      <c r="L341" s="135"/>
      <c r="V341" s="135"/>
      <c r="AF341" s="135"/>
      <c r="AP341" s="135"/>
      <c r="AZ341" s="135"/>
      <c r="BJ341" s="135"/>
      <c r="BT341" s="135"/>
      <c r="BU341" s="135"/>
      <c r="CD341" s="135"/>
      <c r="CE341" s="135"/>
      <c r="CN341" s="135"/>
      <c r="CX341" s="135"/>
      <c r="DH341" s="135"/>
      <c r="DR341" s="135"/>
      <c r="EB341" s="135"/>
      <c r="EL341" s="135"/>
      <c r="EV341" s="135"/>
      <c r="FF341" s="135"/>
      <c r="FP341" s="135"/>
      <c r="FZ341" s="135"/>
      <c r="GJ341" s="135"/>
      <c r="GT341" s="135"/>
      <c r="HD341" s="135"/>
      <c r="HN341" s="135"/>
      <c r="HX341" s="135"/>
      <c r="IH341" s="135"/>
      <c r="IR341" s="135"/>
    </row>
    <row xmlns:x14ac="http://schemas.microsoft.com/office/spreadsheetml/2009/9/ac" r="342" s="3" customFormat="true" x14ac:dyDescent="0.25">
      <c r="A342" s="396"/>
      <c r="B342" s="135"/>
      <c r="L342" s="135"/>
      <c r="V342" s="135"/>
      <c r="AF342" s="135"/>
      <c r="AP342" s="135"/>
      <c r="AZ342" s="135"/>
      <c r="BJ342" s="135"/>
      <c r="BT342" s="135"/>
      <c r="BU342" s="135"/>
      <c r="CD342" s="135"/>
      <c r="CE342" s="135"/>
      <c r="CN342" s="135"/>
      <c r="CX342" s="135"/>
      <c r="DH342" s="135"/>
      <c r="DR342" s="135"/>
      <c r="EB342" s="135"/>
      <c r="EL342" s="135"/>
      <c r="EV342" s="135"/>
      <c r="FF342" s="135"/>
      <c r="FP342" s="135"/>
      <c r="FZ342" s="135"/>
      <c r="GJ342" s="135"/>
      <c r="GT342" s="135"/>
      <c r="HD342" s="135"/>
      <c r="HN342" s="135"/>
      <c r="HX342" s="135"/>
      <c r="IH342" s="135"/>
      <c r="IR342" s="135"/>
    </row>
    <row xmlns:x14ac="http://schemas.microsoft.com/office/spreadsheetml/2009/9/ac" r="343" s="3" customFormat="true" x14ac:dyDescent="0.25">
      <c r="A343" s="396"/>
      <c r="B343" s="135"/>
      <c r="L343" s="135"/>
      <c r="V343" s="135"/>
      <c r="AF343" s="135"/>
      <c r="AP343" s="135"/>
      <c r="AZ343" s="135"/>
      <c r="BJ343" s="135"/>
      <c r="BT343" s="135"/>
      <c r="BU343" s="135"/>
      <c r="CD343" s="135"/>
      <c r="CE343" s="135"/>
      <c r="CN343" s="135"/>
      <c r="CX343" s="135"/>
      <c r="DH343" s="135"/>
      <c r="DR343" s="135"/>
      <c r="EB343" s="135"/>
      <c r="EL343" s="135"/>
      <c r="EV343" s="135"/>
      <c r="FF343" s="135"/>
      <c r="FP343" s="135"/>
      <c r="FZ343" s="135"/>
      <c r="GJ343" s="135"/>
      <c r="GT343" s="135"/>
      <c r="HD343" s="135"/>
      <c r="HN343" s="135"/>
      <c r="HX343" s="135"/>
      <c r="IH343" s="135"/>
      <c r="IR343" s="135"/>
    </row>
    <row xmlns:x14ac="http://schemas.microsoft.com/office/spreadsheetml/2009/9/ac" r="344" s="3" customFormat="true" x14ac:dyDescent="0.25">
      <c r="A344" s="396"/>
      <c r="B344" s="135"/>
      <c r="L344" s="135"/>
      <c r="V344" s="135"/>
      <c r="AF344" s="135"/>
      <c r="AP344" s="135"/>
      <c r="AZ344" s="135"/>
      <c r="BJ344" s="135"/>
      <c r="BT344" s="135"/>
      <c r="BU344" s="135"/>
      <c r="CD344" s="135"/>
      <c r="CE344" s="135"/>
      <c r="CN344" s="135"/>
      <c r="CX344" s="135"/>
      <c r="DH344" s="135"/>
      <c r="DR344" s="135"/>
      <c r="EB344" s="135"/>
      <c r="EL344" s="135"/>
      <c r="EV344" s="135"/>
      <c r="FF344" s="135"/>
      <c r="FP344" s="135"/>
      <c r="FZ344" s="135"/>
      <c r="GJ344" s="135"/>
      <c r="GT344" s="135"/>
      <c r="HD344" s="135"/>
      <c r="HN344" s="135"/>
      <c r="HX344" s="135"/>
      <c r="IH344" s="135"/>
      <c r="IR344" s="135"/>
    </row>
    <row xmlns:x14ac="http://schemas.microsoft.com/office/spreadsheetml/2009/9/ac" r="345" s="3" customFormat="true" x14ac:dyDescent="0.25">
      <c r="A345" s="396"/>
      <c r="B345" s="135"/>
      <c r="L345" s="135"/>
      <c r="V345" s="135"/>
      <c r="AF345" s="135"/>
      <c r="AP345" s="135"/>
      <c r="AZ345" s="135"/>
      <c r="BJ345" s="135"/>
      <c r="BT345" s="135"/>
      <c r="BU345" s="135"/>
      <c r="CD345" s="135"/>
      <c r="CE345" s="135"/>
      <c r="CN345" s="135"/>
      <c r="CX345" s="135"/>
      <c r="DH345" s="135"/>
      <c r="DR345" s="135"/>
      <c r="EB345" s="135"/>
      <c r="EL345" s="135"/>
      <c r="EV345" s="135"/>
      <c r="FF345" s="135"/>
      <c r="FP345" s="135"/>
      <c r="FZ345" s="135"/>
      <c r="GJ345" s="135"/>
      <c r="GT345" s="135"/>
      <c r="HD345" s="135"/>
      <c r="HN345" s="135"/>
      <c r="HX345" s="135"/>
      <c r="IH345" s="135"/>
      <c r="IR345" s="135"/>
    </row>
    <row xmlns:x14ac="http://schemas.microsoft.com/office/spreadsheetml/2009/9/ac" r="346" s="3" customFormat="true" x14ac:dyDescent="0.25">
      <c r="A346" s="396"/>
      <c r="B346" s="135"/>
      <c r="L346" s="135"/>
      <c r="V346" s="135"/>
      <c r="AF346" s="135"/>
      <c r="AP346" s="135"/>
      <c r="AZ346" s="135"/>
      <c r="BJ346" s="135"/>
      <c r="BT346" s="135"/>
      <c r="BU346" s="135"/>
      <c r="CD346" s="135"/>
      <c r="CE346" s="135"/>
      <c r="CN346" s="135"/>
      <c r="CX346" s="135"/>
      <c r="DH346" s="135"/>
      <c r="DR346" s="135"/>
      <c r="EB346" s="135"/>
      <c r="EL346" s="135"/>
      <c r="EV346" s="135"/>
      <c r="FF346" s="135"/>
      <c r="FP346" s="135"/>
      <c r="FZ346" s="135"/>
      <c r="GJ346" s="135"/>
      <c r="GT346" s="135"/>
      <c r="HD346" s="135"/>
      <c r="HN346" s="135"/>
      <c r="HX346" s="135"/>
      <c r="IH346" s="135"/>
      <c r="IR346" s="135"/>
    </row>
    <row xmlns:x14ac="http://schemas.microsoft.com/office/spreadsheetml/2009/9/ac" r="347" s="3" customFormat="true" x14ac:dyDescent="0.25">
      <c r="A347" s="396"/>
      <c r="B347" s="135"/>
      <c r="L347" s="135"/>
      <c r="V347" s="135"/>
      <c r="AF347" s="135"/>
      <c r="AP347" s="135"/>
      <c r="AZ347" s="135"/>
      <c r="BJ347" s="135"/>
      <c r="BT347" s="135"/>
      <c r="BU347" s="135"/>
      <c r="CD347" s="135"/>
      <c r="CE347" s="135"/>
      <c r="CN347" s="135"/>
      <c r="CX347" s="135"/>
      <c r="DH347" s="135"/>
      <c r="DR347" s="135"/>
      <c r="EB347" s="135"/>
      <c r="EL347" s="135"/>
      <c r="EV347" s="135"/>
      <c r="FF347" s="135"/>
      <c r="FP347" s="135"/>
      <c r="FZ347" s="135"/>
      <c r="GJ347" s="135"/>
      <c r="GT347" s="135"/>
      <c r="HD347" s="135"/>
      <c r="HN347" s="135"/>
      <c r="HX347" s="135"/>
      <c r="IH347" s="135"/>
      <c r="IR347" s="135"/>
    </row>
    <row xmlns:x14ac="http://schemas.microsoft.com/office/spreadsheetml/2009/9/ac" r="348" s="3" customFormat="true" x14ac:dyDescent="0.25">
      <c r="A348" s="396"/>
      <c r="B348" s="135"/>
      <c r="L348" s="135"/>
      <c r="V348" s="135"/>
      <c r="AF348" s="135"/>
      <c r="AP348" s="135"/>
      <c r="AZ348" s="135"/>
      <c r="BJ348" s="135"/>
      <c r="BT348" s="135"/>
      <c r="BU348" s="135"/>
      <c r="CD348" s="135"/>
      <c r="CE348" s="135"/>
      <c r="CN348" s="135"/>
      <c r="CX348" s="135"/>
      <c r="DH348" s="135"/>
      <c r="DR348" s="135"/>
      <c r="EB348" s="135"/>
      <c r="EL348" s="135"/>
      <c r="EV348" s="135"/>
      <c r="FF348" s="135"/>
      <c r="FP348" s="135"/>
      <c r="FZ348" s="135"/>
      <c r="GJ348" s="135"/>
      <c r="GT348" s="135"/>
      <c r="HD348" s="135"/>
      <c r="HN348" s="135"/>
      <c r="HX348" s="135"/>
      <c r="IH348" s="135"/>
      <c r="IR348" s="135"/>
    </row>
    <row xmlns:x14ac="http://schemas.microsoft.com/office/spreadsheetml/2009/9/ac" r="349" s="3" customFormat="true" x14ac:dyDescent="0.25">
      <c r="A349" s="396"/>
      <c r="B349" s="135"/>
      <c r="L349" s="135"/>
      <c r="V349" s="135"/>
      <c r="AF349" s="135"/>
      <c r="AP349" s="135"/>
      <c r="AZ349" s="135"/>
      <c r="BJ349" s="135"/>
      <c r="BT349" s="135"/>
      <c r="BU349" s="135"/>
      <c r="CD349" s="135"/>
      <c r="CE349" s="135"/>
      <c r="CN349" s="135"/>
      <c r="CX349" s="135"/>
      <c r="DH349" s="135"/>
      <c r="DR349" s="135"/>
      <c r="EB349" s="135"/>
      <c r="EL349" s="135"/>
      <c r="EV349" s="135"/>
      <c r="FF349" s="135"/>
      <c r="FP349" s="135"/>
      <c r="FZ349" s="135"/>
      <c r="GJ349" s="135"/>
      <c r="GT349" s="135"/>
      <c r="HD349" s="135"/>
      <c r="HN349" s="135"/>
      <c r="HX349" s="135"/>
      <c r="IH349" s="135"/>
      <c r="IR349" s="135"/>
    </row>
    <row xmlns:x14ac="http://schemas.microsoft.com/office/spreadsheetml/2009/9/ac" r="350" s="3" customFormat="true" x14ac:dyDescent="0.25">
      <c r="A350" s="396"/>
      <c r="B350" s="135"/>
      <c r="L350" s="135"/>
      <c r="V350" s="135"/>
      <c r="AF350" s="135"/>
      <c r="AP350" s="135"/>
      <c r="AZ350" s="135"/>
      <c r="BJ350" s="135"/>
      <c r="BT350" s="135"/>
      <c r="BU350" s="135"/>
      <c r="CD350" s="135"/>
      <c r="CE350" s="135"/>
      <c r="CN350" s="135"/>
      <c r="CX350" s="135"/>
      <c r="DH350" s="135"/>
      <c r="DR350" s="135"/>
      <c r="EB350" s="135"/>
      <c r="EL350" s="135"/>
      <c r="EV350" s="135"/>
      <c r="FF350" s="135"/>
      <c r="FP350" s="135"/>
      <c r="FZ350" s="135"/>
      <c r="GJ350" s="135"/>
      <c r="GT350" s="135"/>
      <c r="HD350" s="135"/>
      <c r="HN350" s="135"/>
      <c r="HX350" s="135"/>
      <c r="IH350" s="135"/>
      <c r="IR350" s="135"/>
    </row>
    <row xmlns:x14ac="http://schemas.microsoft.com/office/spreadsheetml/2009/9/ac" r="351" s="3" customFormat="true" x14ac:dyDescent="0.25">
      <c r="A351" s="396"/>
      <c r="B351" s="135"/>
      <c r="L351" s="135"/>
      <c r="V351" s="135"/>
      <c r="AF351" s="135"/>
      <c r="AP351" s="135"/>
      <c r="AZ351" s="135"/>
      <c r="BJ351" s="135"/>
      <c r="BT351" s="135"/>
      <c r="BU351" s="135"/>
      <c r="CD351" s="135"/>
      <c r="CE351" s="135"/>
      <c r="CN351" s="135"/>
      <c r="CX351" s="135"/>
      <c r="DH351" s="135"/>
      <c r="DR351" s="135"/>
      <c r="EB351" s="135"/>
      <c r="EL351" s="135"/>
      <c r="EV351" s="135"/>
      <c r="FF351" s="135"/>
      <c r="FP351" s="135"/>
      <c r="FZ351" s="135"/>
      <c r="GJ351" s="135"/>
      <c r="GT351" s="135"/>
      <c r="HD351" s="135"/>
      <c r="HN351" s="135"/>
      <c r="HX351" s="135"/>
      <c r="IH351" s="135"/>
      <c r="IR351" s="135"/>
    </row>
    <row xmlns:x14ac="http://schemas.microsoft.com/office/spreadsheetml/2009/9/ac" r="352" s="3" customFormat="true" x14ac:dyDescent="0.25">
      <c r="A352" s="396"/>
      <c r="B352" s="135"/>
      <c r="L352" s="135"/>
      <c r="V352" s="135"/>
      <c r="AF352" s="135"/>
      <c r="AP352" s="135"/>
      <c r="AZ352" s="135"/>
      <c r="BJ352" s="135"/>
      <c r="BT352" s="135"/>
      <c r="BU352" s="135"/>
      <c r="CD352" s="135"/>
      <c r="CE352" s="135"/>
      <c r="CN352" s="135"/>
      <c r="CX352" s="135"/>
      <c r="DH352" s="135"/>
      <c r="DR352" s="135"/>
      <c r="EB352" s="135"/>
      <c r="EL352" s="135"/>
      <c r="EV352" s="135"/>
      <c r="FF352" s="135"/>
      <c r="FP352" s="135"/>
      <c r="FZ352" s="135"/>
      <c r="GJ352" s="135"/>
      <c r="GT352" s="135"/>
      <c r="HD352" s="135"/>
      <c r="HN352" s="135"/>
      <c r="HX352" s="135"/>
      <c r="IH352" s="135"/>
      <c r="IR352" s="135"/>
    </row>
    <row xmlns:x14ac="http://schemas.microsoft.com/office/spreadsheetml/2009/9/ac" r="353" s="3" customFormat="true" x14ac:dyDescent="0.25">
      <c r="A353" s="396"/>
      <c r="B353" s="135"/>
      <c r="L353" s="135"/>
      <c r="V353" s="135"/>
      <c r="AF353" s="135"/>
      <c r="AP353" s="135"/>
      <c r="AZ353" s="135"/>
      <c r="BJ353" s="135"/>
      <c r="BT353" s="135"/>
      <c r="BU353" s="135"/>
      <c r="CD353" s="135"/>
      <c r="CE353" s="135"/>
      <c r="CN353" s="135"/>
      <c r="CX353" s="135"/>
      <c r="DH353" s="135"/>
      <c r="DR353" s="135"/>
      <c r="EB353" s="135"/>
      <c r="EL353" s="135"/>
      <c r="EV353" s="135"/>
      <c r="FF353" s="135"/>
      <c r="FP353" s="135"/>
      <c r="FZ353" s="135"/>
      <c r="GJ353" s="135"/>
      <c r="GT353" s="135"/>
      <c r="HD353" s="135"/>
      <c r="HN353" s="135"/>
      <c r="HX353" s="135"/>
      <c r="IH353" s="135"/>
      <c r="IR353" s="135"/>
    </row>
    <row xmlns:x14ac="http://schemas.microsoft.com/office/spreadsheetml/2009/9/ac" r="354" s="3" customFormat="true" x14ac:dyDescent="0.25">
      <c r="A354" s="396"/>
      <c r="B354" s="135"/>
      <c r="L354" s="135"/>
      <c r="V354" s="135"/>
      <c r="AF354" s="135"/>
      <c r="AP354" s="135"/>
      <c r="AZ354" s="135"/>
      <c r="BJ354" s="135"/>
      <c r="BT354" s="135"/>
      <c r="BU354" s="135"/>
      <c r="CD354" s="135"/>
      <c r="CE354" s="135"/>
      <c r="CN354" s="135"/>
      <c r="CX354" s="135"/>
      <c r="DH354" s="135"/>
      <c r="DR354" s="135"/>
      <c r="EB354" s="135"/>
      <c r="EL354" s="135"/>
      <c r="EV354" s="135"/>
      <c r="FF354" s="135"/>
      <c r="FP354" s="135"/>
      <c r="FZ354" s="135"/>
      <c r="GJ354" s="135"/>
      <c r="GT354" s="135"/>
      <c r="HD354" s="135"/>
      <c r="HN354" s="135"/>
      <c r="HX354" s="135"/>
      <c r="IH354" s="135"/>
      <c r="IR354" s="135"/>
    </row>
    <row xmlns:x14ac="http://schemas.microsoft.com/office/spreadsheetml/2009/9/ac" r="355" s="3" customFormat="true" x14ac:dyDescent="0.25">
      <c r="A355" s="396"/>
      <c r="B355" s="135"/>
      <c r="L355" s="135"/>
      <c r="V355" s="135"/>
      <c r="AF355" s="135"/>
      <c r="AP355" s="135"/>
      <c r="AZ355" s="135"/>
      <c r="BJ355" s="135"/>
      <c r="BT355" s="135"/>
      <c r="BU355" s="135"/>
      <c r="CD355" s="135"/>
      <c r="CE355" s="135"/>
      <c r="CN355" s="135"/>
      <c r="CX355" s="135"/>
      <c r="DH355" s="135"/>
      <c r="DR355" s="135"/>
      <c r="EB355" s="135"/>
      <c r="EL355" s="135"/>
      <c r="EV355" s="135"/>
      <c r="FF355" s="135"/>
      <c r="FP355" s="135"/>
      <c r="FZ355" s="135"/>
      <c r="GJ355" s="135"/>
      <c r="GT355" s="135"/>
      <c r="HD355" s="135"/>
      <c r="HN355" s="135"/>
      <c r="HX355" s="135"/>
      <c r="IH355" s="135"/>
      <c r="IR355" s="135"/>
    </row>
    <row xmlns:x14ac="http://schemas.microsoft.com/office/spreadsheetml/2009/9/ac" r="356" s="3" customFormat="true" x14ac:dyDescent="0.25">
      <c r="A356" s="396"/>
      <c r="B356" s="135"/>
      <c r="L356" s="135"/>
      <c r="V356" s="135"/>
      <c r="AF356" s="135"/>
      <c r="AP356" s="135"/>
      <c r="AZ356" s="135"/>
      <c r="BJ356" s="135"/>
      <c r="BT356" s="135"/>
      <c r="BU356" s="135"/>
      <c r="CD356" s="135"/>
      <c r="CE356" s="135"/>
      <c r="CN356" s="135"/>
      <c r="CX356" s="135"/>
      <c r="DH356" s="135"/>
      <c r="DR356" s="135"/>
      <c r="EB356" s="135"/>
      <c r="EL356" s="135"/>
      <c r="EV356" s="135"/>
      <c r="FF356" s="135"/>
      <c r="FP356" s="135"/>
      <c r="FZ356" s="135"/>
      <c r="GJ356" s="135"/>
      <c r="GT356" s="135"/>
      <c r="HD356" s="135"/>
      <c r="HN356" s="135"/>
      <c r="HX356" s="135"/>
      <c r="IH356" s="135"/>
      <c r="IR356" s="135"/>
    </row>
    <row xmlns:x14ac="http://schemas.microsoft.com/office/spreadsheetml/2009/9/ac" r="357" s="3" customFormat="true" x14ac:dyDescent="0.25">
      <c r="A357" s="396"/>
      <c r="B357" s="135"/>
      <c r="L357" s="135"/>
      <c r="V357" s="135"/>
      <c r="AF357" s="135"/>
      <c r="AP357" s="135"/>
      <c r="AZ357" s="135"/>
      <c r="BJ357" s="135"/>
      <c r="BT357" s="135"/>
      <c r="BU357" s="135"/>
      <c r="CD357" s="135"/>
      <c r="CE357" s="135"/>
      <c r="CN357" s="135"/>
      <c r="CX357" s="135"/>
      <c r="DH357" s="135"/>
      <c r="DR357" s="135"/>
      <c r="EB357" s="135"/>
      <c r="EL357" s="135"/>
      <c r="EV357" s="135"/>
      <c r="FF357" s="135"/>
      <c r="FP357" s="135"/>
      <c r="FZ357" s="135"/>
      <c r="GJ357" s="135"/>
      <c r="GT357" s="135"/>
      <c r="HD357" s="135"/>
      <c r="HN357" s="135"/>
      <c r="HX357" s="135"/>
      <c r="IH357" s="135"/>
      <c r="IR357" s="135"/>
    </row>
    <row xmlns:x14ac="http://schemas.microsoft.com/office/spreadsheetml/2009/9/ac" r="358" s="3" customFormat="true" x14ac:dyDescent="0.25">
      <c r="A358" s="396"/>
      <c r="B358" s="135"/>
      <c r="L358" s="135"/>
      <c r="V358" s="135"/>
      <c r="AF358" s="135"/>
      <c r="AP358" s="135"/>
      <c r="AZ358" s="135"/>
      <c r="BJ358" s="135"/>
      <c r="BT358" s="135"/>
      <c r="BU358" s="135"/>
      <c r="CD358" s="135"/>
      <c r="CE358" s="135"/>
      <c r="CN358" s="135"/>
      <c r="CX358" s="135"/>
      <c r="DH358" s="135"/>
      <c r="DR358" s="135"/>
      <c r="EB358" s="135"/>
      <c r="EL358" s="135"/>
      <c r="EV358" s="135"/>
      <c r="FF358" s="135"/>
      <c r="FP358" s="135"/>
      <c r="FZ358" s="135"/>
      <c r="GJ358" s="135"/>
      <c r="GT358" s="135"/>
      <c r="HD358" s="135"/>
      <c r="HN358" s="135"/>
      <c r="HX358" s="135"/>
      <c r="IH358" s="135"/>
      <c r="IR358" s="135"/>
    </row>
    <row xmlns:x14ac="http://schemas.microsoft.com/office/spreadsheetml/2009/9/ac" r="359" s="3" customFormat="true" x14ac:dyDescent="0.25">
      <c r="A359" s="396"/>
      <c r="B359" s="135"/>
      <c r="L359" s="135"/>
      <c r="V359" s="135"/>
      <c r="AF359" s="135"/>
      <c r="AP359" s="135"/>
      <c r="AZ359" s="135"/>
      <c r="BJ359" s="135"/>
      <c r="BT359" s="135"/>
      <c r="BU359" s="135"/>
      <c r="CD359" s="135"/>
      <c r="CE359" s="135"/>
      <c r="CN359" s="135"/>
      <c r="CX359" s="135"/>
      <c r="DH359" s="135"/>
      <c r="DR359" s="135"/>
      <c r="EB359" s="135"/>
      <c r="EL359" s="135"/>
      <c r="EV359" s="135"/>
      <c r="FF359" s="135"/>
      <c r="FP359" s="135"/>
      <c r="FZ359" s="135"/>
      <c r="GJ359" s="135"/>
      <c r="GT359" s="135"/>
      <c r="HD359" s="135"/>
      <c r="HN359" s="135"/>
      <c r="HX359" s="135"/>
      <c r="IH359" s="135"/>
      <c r="IR359" s="135"/>
    </row>
    <row xmlns:x14ac="http://schemas.microsoft.com/office/spreadsheetml/2009/9/ac" r="360" s="3" customFormat="true" x14ac:dyDescent="0.25">
      <c r="A360" s="396"/>
      <c r="B360" s="135"/>
      <c r="L360" s="135"/>
      <c r="V360" s="135"/>
      <c r="AF360" s="135"/>
      <c r="AP360" s="135"/>
      <c r="AZ360" s="135"/>
      <c r="BJ360" s="135"/>
      <c r="BT360" s="135"/>
      <c r="BU360" s="135"/>
      <c r="CD360" s="135"/>
      <c r="CE360" s="135"/>
      <c r="CN360" s="135"/>
      <c r="CX360" s="135"/>
      <c r="DH360" s="135"/>
      <c r="DR360" s="135"/>
      <c r="EB360" s="135"/>
      <c r="EL360" s="135"/>
      <c r="EV360" s="135"/>
      <c r="FF360" s="135"/>
      <c r="FP360" s="135"/>
      <c r="FZ360" s="135"/>
      <c r="GJ360" s="135"/>
      <c r="GT360" s="135"/>
      <c r="HD360" s="135"/>
      <c r="HN360" s="135"/>
      <c r="HX360" s="135"/>
      <c r="IH360" s="135"/>
      <c r="IR360" s="135"/>
    </row>
    <row xmlns:x14ac="http://schemas.microsoft.com/office/spreadsheetml/2009/9/ac" r="361" s="3" customFormat="true" x14ac:dyDescent="0.25">
      <c r="A361" s="396"/>
      <c r="B361" s="135"/>
      <c r="L361" s="135"/>
      <c r="V361" s="135"/>
      <c r="AF361" s="135"/>
      <c r="AP361" s="135"/>
      <c r="AZ361" s="135"/>
      <c r="BJ361" s="135"/>
      <c r="BT361" s="135"/>
      <c r="BU361" s="135"/>
      <c r="CD361" s="135"/>
      <c r="CE361" s="135"/>
      <c r="CN361" s="135"/>
      <c r="CX361" s="135"/>
      <c r="DH361" s="135"/>
      <c r="DR361" s="135"/>
      <c r="EB361" s="135"/>
      <c r="EL361" s="135"/>
      <c r="EV361" s="135"/>
      <c r="FF361" s="135"/>
      <c r="FP361" s="135"/>
      <c r="FZ361" s="135"/>
      <c r="GJ361" s="135"/>
      <c r="GT361" s="135"/>
      <c r="HD361" s="135"/>
      <c r="HN361" s="135"/>
      <c r="HX361" s="135"/>
      <c r="IH361" s="135"/>
      <c r="IR361" s="135"/>
    </row>
    <row xmlns:x14ac="http://schemas.microsoft.com/office/spreadsheetml/2009/9/ac" r="362" s="3" customFormat="true" x14ac:dyDescent="0.25">
      <c r="A362" s="396"/>
      <c r="B362" s="135"/>
      <c r="L362" s="135"/>
      <c r="V362" s="135"/>
      <c r="AF362" s="135"/>
      <c r="AP362" s="135"/>
      <c r="AZ362" s="135"/>
      <c r="BJ362" s="135"/>
      <c r="BT362" s="135"/>
      <c r="BU362" s="135"/>
      <c r="CD362" s="135"/>
      <c r="CE362" s="135"/>
      <c r="CN362" s="135"/>
      <c r="CX362" s="135"/>
      <c r="DH362" s="135"/>
      <c r="DR362" s="135"/>
      <c r="EB362" s="135"/>
      <c r="EL362" s="135"/>
      <c r="EV362" s="135"/>
      <c r="FF362" s="135"/>
      <c r="FP362" s="135"/>
      <c r="FZ362" s="135"/>
      <c r="GJ362" s="135"/>
      <c r="GT362" s="135"/>
      <c r="HD362" s="135"/>
      <c r="HN362" s="135"/>
      <c r="HX362" s="135"/>
      <c r="IH362" s="135"/>
      <c r="IR362" s="135"/>
    </row>
    <row xmlns:x14ac="http://schemas.microsoft.com/office/spreadsheetml/2009/9/ac" r="363" s="3" customFormat="true" x14ac:dyDescent="0.25">
      <c r="A363" s="396"/>
      <c r="B363" s="135"/>
      <c r="L363" s="135"/>
      <c r="V363" s="135"/>
      <c r="AF363" s="135"/>
      <c r="AP363" s="135"/>
      <c r="AZ363" s="135"/>
      <c r="BJ363" s="135"/>
      <c r="BT363" s="135"/>
      <c r="BU363" s="135"/>
      <c r="CD363" s="135"/>
      <c r="CE363" s="135"/>
      <c r="CN363" s="135"/>
      <c r="CX363" s="135"/>
      <c r="DH363" s="135"/>
      <c r="DR363" s="135"/>
      <c r="EB363" s="135"/>
      <c r="EL363" s="135"/>
      <c r="EV363" s="135"/>
      <c r="FF363" s="135"/>
      <c r="FP363" s="135"/>
      <c r="FZ363" s="135"/>
      <c r="GJ363" s="135"/>
      <c r="GT363" s="135"/>
      <c r="HD363" s="135"/>
      <c r="HN363" s="135"/>
      <c r="HX363" s="135"/>
      <c r="IH363" s="135"/>
      <c r="IR363" s="135"/>
    </row>
    <row xmlns:x14ac="http://schemas.microsoft.com/office/spreadsheetml/2009/9/ac" r="364" s="3" customFormat="true" x14ac:dyDescent="0.25">
      <c r="A364" s="396"/>
      <c r="B364" s="135"/>
      <c r="L364" s="135"/>
      <c r="V364" s="135"/>
      <c r="AF364" s="135"/>
      <c r="AP364" s="135"/>
      <c r="AZ364" s="135"/>
      <c r="BJ364" s="135"/>
      <c r="BT364" s="135"/>
      <c r="BU364" s="135"/>
      <c r="CD364" s="135"/>
      <c r="CE364" s="135"/>
      <c r="CN364" s="135"/>
      <c r="CX364" s="135"/>
      <c r="DH364" s="135"/>
      <c r="DR364" s="135"/>
      <c r="EB364" s="135"/>
      <c r="EL364" s="135"/>
      <c r="EV364" s="135"/>
      <c r="FF364" s="135"/>
      <c r="FP364" s="135"/>
      <c r="FZ364" s="135"/>
      <c r="GJ364" s="135"/>
      <c r="GT364" s="135"/>
      <c r="HD364" s="135"/>
      <c r="HN364" s="135"/>
      <c r="HX364" s="135"/>
      <c r="IH364" s="135"/>
      <c r="IR364" s="135"/>
    </row>
    <row xmlns:x14ac="http://schemas.microsoft.com/office/spreadsheetml/2009/9/ac" r="365" s="3" customFormat="true" x14ac:dyDescent="0.25">
      <c r="A365" s="396"/>
      <c r="B365" s="135"/>
      <c r="L365" s="135"/>
      <c r="V365" s="135"/>
      <c r="AF365" s="135"/>
      <c r="AP365" s="135"/>
      <c r="AZ365" s="135"/>
      <c r="BJ365" s="135"/>
      <c r="BT365" s="135"/>
      <c r="BU365" s="135"/>
      <c r="CD365" s="135"/>
      <c r="CE365" s="135"/>
      <c r="CN365" s="135"/>
      <c r="CX365" s="135"/>
      <c r="DH365" s="135"/>
      <c r="DR365" s="135"/>
      <c r="EB365" s="135"/>
      <c r="EL365" s="135"/>
      <c r="EV365" s="135"/>
      <c r="FF365" s="135"/>
      <c r="FP365" s="135"/>
      <c r="FZ365" s="135"/>
      <c r="GJ365" s="135"/>
      <c r="GT365" s="135"/>
      <c r="HD365" s="135"/>
      <c r="HN365" s="135"/>
      <c r="HX365" s="135"/>
      <c r="IH365" s="135"/>
      <c r="IR365" s="135"/>
    </row>
    <row xmlns:x14ac="http://schemas.microsoft.com/office/spreadsheetml/2009/9/ac" r="366" s="3" customFormat="true" x14ac:dyDescent="0.25">
      <c r="A366" s="396"/>
      <c r="B366" s="135"/>
      <c r="L366" s="135"/>
      <c r="V366" s="135"/>
      <c r="AF366" s="135"/>
      <c r="AP366" s="135"/>
      <c r="AZ366" s="135"/>
      <c r="BJ366" s="135"/>
      <c r="BT366" s="135"/>
      <c r="BU366" s="135"/>
      <c r="CD366" s="135"/>
      <c r="CE366" s="135"/>
      <c r="CN366" s="135"/>
      <c r="CX366" s="135"/>
      <c r="DH366" s="135"/>
      <c r="DR366" s="135"/>
      <c r="EB366" s="135"/>
      <c r="EL366" s="135"/>
      <c r="EV366" s="135"/>
      <c r="FF366" s="135"/>
      <c r="FP366" s="135"/>
      <c r="FZ366" s="135"/>
      <c r="GJ366" s="135"/>
      <c r="GT366" s="135"/>
      <c r="HD366" s="135"/>
      <c r="HN366" s="135"/>
      <c r="HX366" s="135"/>
      <c r="IH366" s="135"/>
      <c r="IR366" s="135"/>
    </row>
    <row xmlns:x14ac="http://schemas.microsoft.com/office/spreadsheetml/2009/9/ac" r="367" s="3" customFormat="true" x14ac:dyDescent="0.25">
      <c r="A367" s="396"/>
      <c r="B367" s="135"/>
      <c r="L367" s="135"/>
      <c r="V367" s="135"/>
      <c r="AF367" s="135"/>
      <c r="AP367" s="135"/>
      <c r="AZ367" s="135"/>
      <c r="BJ367" s="135"/>
      <c r="BT367" s="135"/>
      <c r="BU367" s="135"/>
      <c r="CD367" s="135"/>
      <c r="CE367" s="135"/>
      <c r="CN367" s="135"/>
      <c r="CX367" s="135"/>
      <c r="DH367" s="135"/>
      <c r="DR367" s="135"/>
      <c r="EB367" s="135"/>
      <c r="EL367" s="135"/>
      <c r="EV367" s="135"/>
      <c r="FF367" s="135"/>
      <c r="FP367" s="135"/>
      <c r="FZ367" s="135"/>
      <c r="GJ367" s="135"/>
      <c r="GT367" s="135"/>
      <c r="HD367" s="135"/>
      <c r="HN367" s="135"/>
      <c r="HX367" s="135"/>
      <c r="IH367" s="135"/>
      <c r="IR367" s="135"/>
    </row>
    <row xmlns:x14ac="http://schemas.microsoft.com/office/spreadsheetml/2009/9/ac" r="368" s="3" customFormat="true" x14ac:dyDescent="0.25">
      <c r="A368" s="396"/>
      <c r="B368" s="135"/>
      <c r="L368" s="135"/>
      <c r="V368" s="135"/>
      <c r="AF368" s="135"/>
      <c r="AP368" s="135"/>
      <c r="AZ368" s="135"/>
      <c r="BJ368" s="135"/>
      <c r="BT368" s="135"/>
      <c r="BU368" s="135"/>
      <c r="CD368" s="135"/>
      <c r="CE368" s="135"/>
      <c r="CN368" s="135"/>
      <c r="CX368" s="135"/>
      <c r="DH368" s="135"/>
      <c r="DR368" s="135"/>
      <c r="EB368" s="135"/>
      <c r="EL368" s="135"/>
      <c r="EV368" s="135"/>
      <c r="FF368" s="135"/>
      <c r="FP368" s="135"/>
      <c r="FZ368" s="135"/>
      <c r="GJ368" s="135"/>
      <c r="GT368" s="135"/>
      <c r="HD368" s="135"/>
      <c r="HN368" s="135"/>
      <c r="HX368" s="135"/>
      <c r="IH368" s="135"/>
      <c r="IR368" s="135"/>
    </row>
    <row xmlns:x14ac="http://schemas.microsoft.com/office/spreadsheetml/2009/9/ac" r="369" s="3" customFormat="true" x14ac:dyDescent="0.25">
      <c r="A369" s="396"/>
      <c r="B369" s="135"/>
      <c r="L369" s="135"/>
      <c r="V369" s="135"/>
      <c r="AF369" s="135"/>
      <c r="AP369" s="135"/>
      <c r="AZ369" s="135"/>
      <c r="BJ369" s="135"/>
      <c r="BT369" s="135"/>
      <c r="BU369" s="135"/>
      <c r="CD369" s="135"/>
      <c r="CE369" s="135"/>
      <c r="CN369" s="135"/>
      <c r="CX369" s="135"/>
      <c r="DH369" s="135"/>
      <c r="DR369" s="135"/>
      <c r="EB369" s="135"/>
      <c r="EL369" s="135"/>
      <c r="EV369" s="135"/>
      <c r="FF369" s="135"/>
      <c r="FP369" s="135"/>
      <c r="FZ369" s="135"/>
      <c r="GJ369" s="135"/>
      <c r="GT369" s="135"/>
      <c r="HD369" s="135"/>
      <c r="HN369" s="135"/>
      <c r="HX369" s="135"/>
      <c r="IH369" s="135"/>
      <c r="IR369" s="135"/>
    </row>
    <row xmlns:x14ac="http://schemas.microsoft.com/office/spreadsheetml/2009/9/ac" r="370" s="3" customFormat="true" x14ac:dyDescent="0.25">
      <c r="A370" s="396"/>
      <c r="B370" s="135"/>
      <c r="L370" s="135"/>
      <c r="V370" s="135"/>
      <c r="AF370" s="135"/>
      <c r="AP370" s="135"/>
      <c r="AZ370" s="135"/>
      <c r="BJ370" s="135"/>
      <c r="BT370" s="135"/>
      <c r="BU370" s="135"/>
      <c r="CD370" s="135"/>
      <c r="CE370" s="135"/>
      <c r="CN370" s="135"/>
      <c r="CX370" s="135"/>
      <c r="DH370" s="135"/>
      <c r="DR370" s="135"/>
      <c r="EB370" s="135"/>
      <c r="EL370" s="135"/>
      <c r="EV370" s="135"/>
      <c r="FF370" s="135"/>
      <c r="FP370" s="135"/>
      <c r="FZ370" s="135"/>
      <c r="GJ370" s="135"/>
      <c r="GT370" s="135"/>
      <c r="HD370" s="135"/>
      <c r="HN370" s="135"/>
      <c r="HX370" s="135"/>
      <c r="IH370" s="135"/>
      <c r="IR370" s="135"/>
    </row>
    <row xmlns:x14ac="http://schemas.microsoft.com/office/spreadsheetml/2009/9/ac" r="371" s="3" customFormat="true" x14ac:dyDescent="0.25">
      <c r="A371" s="396"/>
      <c r="B371" s="135"/>
      <c r="L371" s="135"/>
      <c r="V371" s="135"/>
      <c r="AF371" s="135"/>
      <c r="AP371" s="135"/>
      <c r="AZ371" s="135"/>
      <c r="BJ371" s="135"/>
      <c r="BT371" s="135"/>
      <c r="BU371" s="135"/>
      <c r="CD371" s="135"/>
      <c r="CE371" s="135"/>
      <c r="CN371" s="135"/>
      <c r="CX371" s="135"/>
      <c r="DH371" s="135"/>
      <c r="DR371" s="135"/>
      <c r="EB371" s="135"/>
      <c r="EL371" s="135"/>
      <c r="EV371" s="135"/>
      <c r="FF371" s="135"/>
      <c r="FP371" s="135"/>
      <c r="FZ371" s="135"/>
      <c r="GJ371" s="135"/>
      <c r="GT371" s="135"/>
      <c r="HD371" s="135"/>
      <c r="HN371" s="135"/>
      <c r="HX371" s="135"/>
      <c r="IH371" s="135"/>
      <c r="IR371" s="135"/>
    </row>
    <row xmlns:x14ac="http://schemas.microsoft.com/office/spreadsheetml/2009/9/ac" r="372" s="3" customFormat="true" x14ac:dyDescent="0.25">
      <c r="A372" s="396"/>
      <c r="B372" s="135"/>
      <c r="L372" s="135"/>
      <c r="V372" s="135"/>
      <c r="AF372" s="135"/>
      <c r="AP372" s="135"/>
      <c r="AZ372" s="135"/>
      <c r="BJ372" s="135"/>
      <c r="BT372" s="135"/>
      <c r="BU372" s="135"/>
      <c r="CD372" s="135"/>
      <c r="CE372" s="135"/>
      <c r="CN372" s="135"/>
      <c r="CX372" s="135"/>
      <c r="DH372" s="135"/>
      <c r="DR372" s="135"/>
      <c r="EB372" s="135"/>
      <c r="EL372" s="135"/>
      <c r="EV372" s="135"/>
      <c r="FF372" s="135"/>
      <c r="FP372" s="135"/>
      <c r="FZ372" s="135"/>
      <c r="GJ372" s="135"/>
      <c r="GT372" s="135"/>
      <c r="HD372" s="135"/>
      <c r="HN372" s="135"/>
      <c r="HX372" s="135"/>
      <c r="IH372" s="135"/>
      <c r="IR372" s="135"/>
    </row>
    <row xmlns:x14ac="http://schemas.microsoft.com/office/spreadsheetml/2009/9/ac" r="373" s="3" customFormat="true" x14ac:dyDescent="0.25">
      <c r="A373" s="396"/>
      <c r="B373" s="135"/>
      <c r="L373" s="135"/>
      <c r="V373" s="135"/>
      <c r="AF373" s="135"/>
      <c r="AP373" s="135"/>
      <c r="AZ373" s="135"/>
      <c r="BJ373" s="135"/>
      <c r="BT373" s="135"/>
      <c r="BU373" s="135"/>
      <c r="CD373" s="135"/>
      <c r="CE373" s="135"/>
      <c r="CN373" s="135"/>
      <c r="CX373" s="135"/>
      <c r="DH373" s="135"/>
      <c r="DR373" s="135"/>
      <c r="EB373" s="135"/>
      <c r="EL373" s="135"/>
      <c r="EV373" s="135"/>
      <c r="FF373" s="135"/>
      <c r="FP373" s="135"/>
      <c r="FZ373" s="135"/>
      <c r="GJ373" s="135"/>
      <c r="GT373" s="135"/>
      <c r="HD373" s="135"/>
      <c r="HN373" s="135"/>
      <c r="HX373" s="135"/>
      <c r="IH373" s="135"/>
      <c r="IR373" s="135"/>
    </row>
    <row xmlns:x14ac="http://schemas.microsoft.com/office/spreadsheetml/2009/9/ac" r="374" s="3" customFormat="true" x14ac:dyDescent="0.25">
      <c r="A374" s="396"/>
      <c r="B374" s="135"/>
      <c r="L374" s="135"/>
      <c r="V374" s="135"/>
      <c r="AF374" s="135"/>
      <c r="AP374" s="135"/>
      <c r="AZ374" s="135"/>
      <c r="BJ374" s="135"/>
      <c r="BT374" s="135"/>
      <c r="BU374" s="135"/>
      <c r="CD374" s="135"/>
      <c r="CE374" s="135"/>
      <c r="CN374" s="135"/>
      <c r="CX374" s="135"/>
      <c r="DH374" s="135"/>
      <c r="DR374" s="135"/>
      <c r="EB374" s="135"/>
      <c r="EL374" s="135"/>
      <c r="EV374" s="135"/>
      <c r="FF374" s="135"/>
      <c r="FP374" s="135"/>
      <c r="FZ374" s="135"/>
      <c r="GJ374" s="135"/>
      <c r="GT374" s="135"/>
      <c r="HD374" s="135"/>
      <c r="HN374" s="135"/>
      <c r="HX374" s="135"/>
      <c r="IH374" s="135"/>
      <c r="IR374" s="135"/>
    </row>
    <row xmlns:x14ac="http://schemas.microsoft.com/office/spreadsheetml/2009/9/ac" r="375" s="3" customFormat="true" x14ac:dyDescent="0.25">
      <c r="A375" s="396"/>
      <c r="B375" s="135"/>
      <c r="L375" s="135"/>
      <c r="V375" s="135"/>
      <c r="AF375" s="135"/>
      <c r="AP375" s="135"/>
      <c r="AZ375" s="135"/>
      <c r="BJ375" s="135"/>
      <c r="BT375" s="135"/>
      <c r="BU375" s="135"/>
      <c r="CD375" s="135"/>
      <c r="CE375" s="135"/>
      <c r="CN375" s="135"/>
      <c r="CX375" s="135"/>
      <c r="DH375" s="135"/>
      <c r="DR375" s="135"/>
      <c r="EB375" s="135"/>
      <c r="EL375" s="135"/>
      <c r="EV375" s="135"/>
      <c r="FF375" s="135"/>
      <c r="FP375" s="135"/>
      <c r="FZ375" s="135"/>
      <c r="GJ375" s="135"/>
      <c r="GT375" s="135"/>
      <c r="HD375" s="135"/>
      <c r="HN375" s="135"/>
      <c r="HX375" s="135"/>
      <c r="IH375" s="135"/>
      <c r="IR375" s="135"/>
    </row>
    <row xmlns:x14ac="http://schemas.microsoft.com/office/spreadsheetml/2009/9/ac" r="376" s="3" customFormat="true" x14ac:dyDescent="0.25">
      <c r="A376" s="396"/>
      <c r="B376" s="135"/>
      <c r="L376" s="135"/>
      <c r="V376" s="135"/>
      <c r="AF376" s="135"/>
      <c r="AP376" s="135"/>
      <c r="AZ376" s="135"/>
      <c r="BJ376" s="135"/>
      <c r="BT376" s="135"/>
      <c r="BU376" s="135"/>
      <c r="CD376" s="135"/>
      <c r="CE376" s="135"/>
      <c r="CN376" s="135"/>
      <c r="CX376" s="135"/>
      <c r="DH376" s="135"/>
      <c r="DR376" s="135"/>
      <c r="EB376" s="135"/>
      <c r="EL376" s="135"/>
      <c r="EV376" s="135"/>
      <c r="FF376" s="135"/>
      <c r="FP376" s="135"/>
      <c r="FZ376" s="135"/>
      <c r="GJ376" s="135"/>
      <c r="GT376" s="135"/>
      <c r="HD376" s="135"/>
      <c r="HN376" s="135"/>
      <c r="HX376" s="135"/>
      <c r="IH376" s="135"/>
      <c r="IR376" s="135"/>
    </row>
    <row xmlns:x14ac="http://schemas.microsoft.com/office/spreadsheetml/2009/9/ac" r="377" s="3" customFormat="true" x14ac:dyDescent="0.25">
      <c r="A377" s="396"/>
      <c r="B377" s="135"/>
      <c r="L377" s="135"/>
      <c r="V377" s="135"/>
      <c r="AF377" s="135"/>
      <c r="AP377" s="135"/>
      <c r="AZ377" s="135"/>
      <c r="BJ377" s="135"/>
      <c r="BT377" s="135"/>
      <c r="BU377" s="135"/>
      <c r="CD377" s="135"/>
      <c r="CE377" s="135"/>
      <c r="CN377" s="135"/>
      <c r="CX377" s="135"/>
      <c r="DH377" s="135"/>
      <c r="DR377" s="135"/>
      <c r="EB377" s="135"/>
      <c r="EL377" s="135"/>
      <c r="EV377" s="135"/>
      <c r="FF377" s="135"/>
      <c r="FP377" s="135"/>
      <c r="FZ377" s="135"/>
      <c r="GJ377" s="135"/>
      <c r="GT377" s="135"/>
      <c r="HD377" s="135"/>
      <c r="HN377" s="135"/>
      <c r="HX377" s="135"/>
      <c r="IH377" s="135"/>
      <c r="IR377" s="135"/>
    </row>
    <row xmlns:x14ac="http://schemas.microsoft.com/office/spreadsheetml/2009/9/ac" r="378" s="3" customFormat="true" x14ac:dyDescent="0.25">
      <c r="A378" s="396"/>
      <c r="B378" s="135"/>
      <c r="L378" s="135"/>
      <c r="V378" s="135"/>
      <c r="AF378" s="135"/>
      <c r="AP378" s="135"/>
      <c r="AZ378" s="135"/>
      <c r="BJ378" s="135"/>
      <c r="BT378" s="135"/>
      <c r="BU378" s="135"/>
      <c r="CD378" s="135"/>
      <c r="CE378" s="135"/>
      <c r="CN378" s="135"/>
      <c r="CX378" s="135"/>
      <c r="DH378" s="135"/>
      <c r="DR378" s="135"/>
      <c r="EB378" s="135"/>
      <c r="EL378" s="135"/>
      <c r="EV378" s="135"/>
      <c r="FF378" s="135"/>
      <c r="FP378" s="135"/>
      <c r="FZ378" s="135"/>
      <c r="GJ378" s="135"/>
      <c r="GT378" s="135"/>
      <c r="HD378" s="135"/>
      <c r="HN378" s="135"/>
      <c r="HX378" s="135"/>
      <c r="IH378" s="135"/>
      <c r="IR378" s="135"/>
    </row>
    <row xmlns:x14ac="http://schemas.microsoft.com/office/spreadsheetml/2009/9/ac" r="379" s="3" customFormat="true" x14ac:dyDescent="0.25">
      <c r="A379" s="396"/>
      <c r="B379" s="135"/>
      <c r="L379" s="135"/>
      <c r="V379" s="135"/>
      <c r="AF379" s="135"/>
      <c r="AP379" s="135"/>
      <c r="AZ379" s="135"/>
      <c r="BJ379" s="135"/>
      <c r="BT379" s="135"/>
      <c r="BU379" s="135"/>
      <c r="CD379" s="135"/>
      <c r="CE379" s="135"/>
      <c r="CN379" s="135"/>
      <c r="CX379" s="135"/>
      <c r="DH379" s="135"/>
      <c r="DR379" s="135"/>
      <c r="EB379" s="135"/>
      <c r="EL379" s="135"/>
      <c r="EV379" s="135"/>
      <c r="FF379" s="135"/>
      <c r="FP379" s="135"/>
      <c r="FZ379" s="135"/>
      <c r="GJ379" s="135"/>
      <c r="GT379" s="135"/>
      <c r="HD379" s="135"/>
      <c r="HN379" s="135"/>
      <c r="HX379" s="135"/>
      <c r="IH379" s="135"/>
      <c r="IR379" s="135"/>
    </row>
    <row xmlns:x14ac="http://schemas.microsoft.com/office/spreadsheetml/2009/9/ac" r="380" s="3" customFormat="true" x14ac:dyDescent="0.25">
      <c r="A380" s="396"/>
      <c r="B380" s="135"/>
      <c r="L380" s="135"/>
      <c r="V380" s="135"/>
      <c r="AF380" s="135"/>
      <c r="AP380" s="135"/>
      <c r="AZ380" s="135"/>
      <c r="BJ380" s="135"/>
      <c r="BT380" s="135"/>
      <c r="BU380" s="135"/>
      <c r="CD380" s="135"/>
      <c r="CE380" s="135"/>
      <c r="CN380" s="135"/>
      <c r="CX380" s="135"/>
      <c r="DH380" s="135"/>
      <c r="DR380" s="135"/>
      <c r="EB380" s="135"/>
      <c r="EL380" s="135"/>
      <c r="EV380" s="135"/>
      <c r="FF380" s="135"/>
      <c r="FP380" s="135"/>
      <c r="FZ380" s="135"/>
      <c r="GJ380" s="135"/>
      <c r="GT380" s="135"/>
      <c r="HD380" s="135"/>
      <c r="HN380" s="135"/>
      <c r="HX380" s="135"/>
      <c r="IH380" s="135"/>
      <c r="IR380" s="135"/>
    </row>
    <row xmlns:x14ac="http://schemas.microsoft.com/office/spreadsheetml/2009/9/ac" r="381" s="3" customFormat="true" x14ac:dyDescent="0.25">
      <c r="A381" s="396"/>
      <c r="B381" s="135"/>
      <c r="L381" s="135"/>
      <c r="V381" s="135"/>
      <c r="AF381" s="135"/>
      <c r="AP381" s="135"/>
      <c r="AZ381" s="135"/>
      <c r="BJ381" s="135"/>
      <c r="BT381" s="135"/>
      <c r="BU381" s="135"/>
      <c r="CD381" s="135"/>
      <c r="CE381" s="135"/>
      <c r="CN381" s="135"/>
      <c r="CX381" s="135"/>
      <c r="DH381" s="135"/>
      <c r="DR381" s="135"/>
      <c r="EB381" s="135"/>
      <c r="EL381" s="135"/>
      <c r="EV381" s="135"/>
      <c r="FF381" s="135"/>
      <c r="FP381" s="135"/>
      <c r="FZ381" s="135"/>
      <c r="GJ381" s="135"/>
      <c r="GT381" s="135"/>
      <c r="HD381" s="135"/>
      <c r="HN381" s="135"/>
      <c r="HX381" s="135"/>
      <c r="IH381" s="135"/>
      <c r="IR381" s="135"/>
    </row>
    <row xmlns:x14ac="http://schemas.microsoft.com/office/spreadsheetml/2009/9/ac" r="382" s="3" customFormat="true" x14ac:dyDescent="0.25">
      <c r="A382" s="396"/>
      <c r="B382" s="135"/>
      <c r="L382" s="135"/>
      <c r="V382" s="135"/>
      <c r="AF382" s="135"/>
      <c r="AP382" s="135"/>
      <c r="AZ382" s="135"/>
      <c r="BJ382" s="135"/>
      <c r="BT382" s="135"/>
      <c r="BU382" s="135"/>
      <c r="CD382" s="135"/>
      <c r="CE382" s="135"/>
      <c r="CN382" s="135"/>
      <c r="CX382" s="135"/>
      <c r="DH382" s="135"/>
      <c r="DR382" s="135"/>
      <c r="EB382" s="135"/>
      <c r="EL382" s="135"/>
      <c r="EV382" s="135"/>
      <c r="FF382" s="135"/>
      <c r="FP382" s="135"/>
      <c r="FZ382" s="135"/>
      <c r="GJ382" s="135"/>
      <c r="GT382" s="135"/>
      <c r="HD382" s="135"/>
      <c r="HN382" s="135"/>
      <c r="HX382" s="135"/>
      <c r="IH382" s="135"/>
      <c r="IR382" s="135"/>
    </row>
    <row xmlns:x14ac="http://schemas.microsoft.com/office/spreadsheetml/2009/9/ac" r="383" s="3" customFormat="true" x14ac:dyDescent="0.25">
      <c r="A383" s="396"/>
      <c r="B383" s="135"/>
      <c r="L383" s="135"/>
      <c r="V383" s="135"/>
      <c r="AF383" s="135"/>
      <c r="AP383" s="135"/>
      <c r="AZ383" s="135"/>
      <c r="BJ383" s="135"/>
      <c r="BT383" s="135"/>
      <c r="BU383" s="135"/>
      <c r="CD383" s="135"/>
      <c r="CE383" s="135"/>
      <c r="CN383" s="135"/>
      <c r="CX383" s="135"/>
      <c r="DH383" s="135"/>
      <c r="DR383" s="135"/>
      <c r="EB383" s="135"/>
      <c r="EL383" s="135"/>
      <c r="EV383" s="135"/>
      <c r="FF383" s="135"/>
      <c r="FP383" s="135"/>
      <c r="FZ383" s="135"/>
      <c r="GJ383" s="135"/>
      <c r="GT383" s="135"/>
      <c r="HD383" s="135"/>
      <c r="HN383" s="135"/>
      <c r="HX383" s="135"/>
      <c r="IH383" s="135"/>
      <c r="IR383" s="135"/>
    </row>
    <row xmlns:x14ac="http://schemas.microsoft.com/office/spreadsheetml/2009/9/ac" r="384" s="3" customFormat="true" x14ac:dyDescent="0.25">
      <c r="A384" s="396"/>
      <c r="B384" s="135"/>
      <c r="L384" s="135"/>
      <c r="V384" s="135"/>
      <c r="AF384" s="135"/>
      <c r="AP384" s="135"/>
      <c r="AZ384" s="135"/>
      <c r="BJ384" s="135"/>
      <c r="BT384" s="135"/>
      <c r="BU384" s="135"/>
      <c r="CD384" s="135"/>
      <c r="CE384" s="135"/>
      <c r="CN384" s="135"/>
      <c r="CX384" s="135"/>
      <c r="DH384" s="135"/>
      <c r="DR384" s="135"/>
      <c r="EB384" s="135"/>
      <c r="EL384" s="135"/>
      <c r="EV384" s="135"/>
      <c r="FF384" s="135"/>
      <c r="FP384" s="135"/>
      <c r="FZ384" s="135"/>
      <c r="GJ384" s="135"/>
      <c r="GT384" s="135"/>
      <c r="HD384" s="135"/>
      <c r="HN384" s="135"/>
      <c r="HX384" s="135"/>
      <c r="IH384" s="135"/>
      <c r="IR384" s="135"/>
    </row>
    <row xmlns:x14ac="http://schemas.microsoft.com/office/spreadsheetml/2009/9/ac" r="385" s="3" customFormat="true" x14ac:dyDescent="0.25">
      <c r="A385" s="396"/>
      <c r="B385" s="135"/>
      <c r="L385" s="135"/>
      <c r="V385" s="135"/>
      <c r="AF385" s="135"/>
      <c r="AP385" s="135"/>
      <c r="AZ385" s="135"/>
      <c r="BJ385" s="135"/>
      <c r="BT385" s="135"/>
      <c r="BU385" s="135"/>
      <c r="CD385" s="135"/>
      <c r="CE385" s="135"/>
      <c r="CN385" s="135"/>
      <c r="CX385" s="135"/>
      <c r="DH385" s="135"/>
      <c r="DR385" s="135"/>
      <c r="EB385" s="135"/>
      <c r="EL385" s="135"/>
      <c r="EV385" s="135"/>
      <c r="FF385" s="135"/>
      <c r="FP385" s="135"/>
      <c r="FZ385" s="135"/>
      <c r="GJ385" s="135"/>
      <c r="GT385" s="135"/>
      <c r="HD385" s="135"/>
      <c r="HN385" s="135"/>
      <c r="HX385" s="135"/>
      <c r="IH385" s="135"/>
      <c r="IR385" s="135"/>
    </row>
    <row xmlns:x14ac="http://schemas.microsoft.com/office/spreadsheetml/2009/9/ac" r="386" s="3" customFormat="true" x14ac:dyDescent="0.25">
      <c r="A386" s="396"/>
      <c r="B386" s="135"/>
      <c r="L386" s="135"/>
      <c r="V386" s="135"/>
      <c r="AF386" s="135"/>
      <c r="AP386" s="135"/>
      <c r="AZ386" s="135"/>
      <c r="BJ386" s="135"/>
      <c r="BT386" s="135"/>
      <c r="BU386" s="135"/>
      <c r="CD386" s="135"/>
      <c r="CE386" s="135"/>
      <c r="CN386" s="135"/>
      <c r="CX386" s="135"/>
      <c r="DH386" s="135"/>
      <c r="DR386" s="135"/>
      <c r="EB386" s="135"/>
      <c r="EL386" s="135"/>
      <c r="EV386" s="135"/>
      <c r="FF386" s="135"/>
      <c r="FP386" s="135"/>
      <c r="FZ386" s="135"/>
      <c r="GJ386" s="135"/>
      <c r="GT386" s="135"/>
      <c r="HD386" s="135"/>
      <c r="HN386" s="135"/>
      <c r="HX386" s="135"/>
      <c r="IH386" s="135"/>
      <c r="IR386" s="135"/>
    </row>
    <row xmlns:x14ac="http://schemas.microsoft.com/office/spreadsheetml/2009/9/ac" r="387" s="3" customFormat="true" x14ac:dyDescent="0.25">
      <c r="A387" s="396"/>
      <c r="B387" s="135"/>
      <c r="L387" s="135"/>
      <c r="V387" s="135"/>
      <c r="AF387" s="135"/>
      <c r="AP387" s="135"/>
      <c r="AZ387" s="135"/>
      <c r="BJ387" s="135"/>
      <c r="BT387" s="135"/>
      <c r="BU387" s="135"/>
      <c r="CD387" s="135"/>
      <c r="CE387" s="135"/>
      <c r="CN387" s="135"/>
      <c r="CX387" s="135"/>
      <c r="DH387" s="135"/>
      <c r="DR387" s="135"/>
      <c r="EB387" s="135"/>
      <c r="EL387" s="135"/>
      <c r="EV387" s="135"/>
      <c r="FF387" s="135"/>
      <c r="FP387" s="135"/>
      <c r="FZ387" s="135"/>
      <c r="GJ387" s="135"/>
      <c r="GT387" s="135"/>
      <c r="HD387" s="135"/>
      <c r="HN387" s="135"/>
      <c r="HX387" s="135"/>
      <c r="IH387" s="135"/>
      <c r="IR387" s="135"/>
    </row>
    <row xmlns:x14ac="http://schemas.microsoft.com/office/spreadsheetml/2009/9/ac" r="388" s="3" customFormat="true" x14ac:dyDescent="0.25">
      <c r="A388" s="396"/>
      <c r="B388" s="135"/>
      <c r="L388" s="135"/>
      <c r="V388" s="135"/>
      <c r="AF388" s="135"/>
      <c r="AP388" s="135"/>
      <c r="AZ388" s="135"/>
      <c r="BJ388" s="135"/>
      <c r="BT388" s="135"/>
      <c r="BU388" s="135"/>
      <c r="CD388" s="135"/>
      <c r="CE388" s="135"/>
      <c r="CN388" s="135"/>
      <c r="CX388" s="135"/>
      <c r="DH388" s="135"/>
      <c r="DR388" s="135"/>
      <c r="EB388" s="135"/>
      <c r="EL388" s="135"/>
      <c r="EV388" s="135"/>
      <c r="FF388" s="135"/>
      <c r="FP388" s="135"/>
      <c r="FZ388" s="135"/>
      <c r="GJ388" s="135"/>
      <c r="GT388" s="135"/>
      <c r="HD388" s="135"/>
      <c r="HN388" s="135"/>
      <c r="HX388" s="135"/>
      <c r="IH388" s="135"/>
      <c r="IR388" s="135"/>
    </row>
    <row xmlns:x14ac="http://schemas.microsoft.com/office/spreadsheetml/2009/9/ac" r="389" s="3" customFormat="true" x14ac:dyDescent="0.25">
      <c r="A389" s="396"/>
      <c r="B389" s="135"/>
      <c r="L389" s="135"/>
      <c r="V389" s="135"/>
      <c r="AF389" s="135"/>
      <c r="AP389" s="135"/>
      <c r="AZ389" s="135"/>
      <c r="BJ389" s="135"/>
      <c r="BT389" s="135"/>
      <c r="BU389" s="135"/>
      <c r="CD389" s="135"/>
      <c r="CE389" s="135"/>
      <c r="CN389" s="135"/>
      <c r="CX389" s="135"/>
      <c r="DH389" s="135"/>
      <c r="DR389" s="135"/>
      <c r="EB389" s="135"/>
      <c r="EL389" s="135"/>
      <c r="EV389" s="135"/>
      <c r="FF389" s="135"/>
      <c r="FP389" s="135"/>
      <c r="FZ389" s="135"/>
      <c r="GJ389" s="135"/>
      <c r="GT389" s="135"/>
      <c r="HD389" s="135"/>
      <c r="HN389" s="135"/>
      <c r="HX389" s="135"/>
      <c r="IH389" s="135"/>
      <c r="IR389" s="135"/>
    </row>
    <row xmlns:x14ac="http://schemas.microsoft.com/office/spreadsheetml/2009/9/ac" r="390" s="3" customFormat="true" x14ac:dyDescent="0.25">
      <c r="A390" s="396"/>
      <c r="B390" s="135"/>
      <c r="L390" s="135"/>
      <c r="V390" s="135"/>
      <c r="AF390" s="135"/>
      <c r="AP390" s="135"/>
      <c r="AZ390" s="135"/>
      <c r="BJ390" s="135"/>
      <c r="BT390" s="135"/>
      <c r="BU390" s="135"/>
      <c r="CD390" s="135"/>
      <c r="CE390" s="135"/>
      <c r="CN390" s="135"/>
      <c r="CX390" s="135"/>
      <c r="DH390" s="135"/>
      <c r="DR390" s="135"/>
      <c r="EB390" s="135"/>
      <c r="EL390" s="135"/>
      <c r="EV390" s="135"/>
      <c r="FF390" s="135"/>
      <c r="FP390" s="135"/>
      <c r="FZ390" s="135"/>
      <c r="GJ390" s="135"/>
      <c r="GT390" s="135"/>
      <c r="HD390" s="135"/>
      <c r="HN390" s="135"/>
      <c r="HX390" s="135"/>
      <c r="IH390" s="135"/>
      <c r="IR390" s="135"/>
    </row>
    <row xmlns:x14ac="http://schemas.microsoft.com/office/spreadsheetml/2009/9/ac" r="391" s="3" customFormat="true" x14ac:dyDescent="0.25">
      <c r="A391" s="396"/>
      <c r="B391" s="135"/>
      <c r="L391" s="135"/>
      <c r="V391" s="135"/>
      <c r="AF391" s="135"/>
      <c r="AP391" s="135"/>
      <c r="AZ391" s="135"/>
      <c r="BJ391" s="135"/>
      <c r="BT391" s="135"/>
      <c r="BU391" s="135"/>
      <c r="CD391" s="135"/>
      <c r="CE391" s="135"/>
      <c r="CN391" s="135"/>
      <c r="CX391" s="135"/>
      <c r="DH391" s="135"/>
      <c r="DR391" s="135"/>
      <c r="EB391" s="135"/>
      <c r="EL391" s="135"/>
      <c r="EV391" s="135"/>
      <c r="FF391" s="135"/>
      <c r="FP391" s="135"/>
      <c r="FZ391" s="135"/>
      <c r="GJ391" s="135"/>
      <c r="GT391" s="135"/>
      <c r="HD391" s="135"/>
      <c r="HN391" s="135"/>
      <c r="HX391" s="135"/>
      <c r="IH391" s="135"/>
      <c r="IR391" s="135"/>
    </row>
    <row xmlns:x14ac="http://schemas.microsoft.com/office/spreadsheetml/2009/9/ac" r="392" s="3" customFormat="true" x14ac:dyDescent="0.25">
      <c r="A392" s="396"/>
      <c r="B392" s="135"/>
      <c r="L392" s="135"/>
      <c r="V392" s="135"/>
      <c r="AF392" s="135"/>
      <c r="AP392" s="135"/>
      <c r="AZ392" s="135"/>
      <c r="BJ392" s="135"/>
      <c r="BT392" s="135"/>
      <c r="BU392" s="135"/>
      <c r="CD392" s="135"/>
      <c r="CE392" s="135"/>
      <c r="CN392" s="135"/>
      <c r="CX392" s="135"/>
      <c r="DH392" s="135"/>
      <c r="DR392" s="135"/>
      <c r="EB392" s="135"/>
      <c r="EL392" s="135"/>
      <c r="EV392" s="135"/>
      <c r="FF392" s="135"/>
      <c r="FP392" s="135"/>
      <c r="FZ392" s="135"/>
      <c r="GJ392" s="135"/>
      <c r="GT392" s="135"/>
      <c r="HD392" s="135"/>
      <c r="HN392" s="135"/>
      <c r="HX392" s="135"/>
      <c r="IH392" s="135"/>
      <c r="IR392" s="135"/>
    </row>
    <row xmlns:x14ac="http://schemas.microsoft.com/office/spreadsheetml/2009/9/ac" r="393" s="3" customFormat="true" x14ac:dyDescent="0.25">
      <c r="A393" s="396"/>
      <c r="B393" s="135"/>
      <c r="L393" s="135"/>
      <c r="V393" s="135"/>
      <c r="AF393" s="135"/>
      <c r="AP393" s="135"/>
      <c r="AZ393" s="135"/>
      <c r="BJ393" s="135"/>
      <c r="BT393" s="135"/>
      <c r="BU393" s="135"/>
      <c r="CD393" s="135"/>
      <c r="CE393" s="135"/>
      <c r="CN393" s="135"/>
      <c r="CX393" s="135"/>
      <c r="DH393" s="135"/>
      <c r="DR393" s="135"/>
      <c r="EB393" s="135"/>
      <c r="EL393" s="135"/>
      <c r="EV393" s="135"/>
      <c r="FF393" s="135"/>
      <c r="FP393" s="135"/>
      <c r="FZ393" s="135"/>
      <c r="GJ393" s="135"/>
      <c r="GT393" s="135"/>
      <c r="HD393" s="135"/>
      <c r="HN393" s="135"/>
      <c r="HX393" s="135"/>
      <c r="IH393" s="135"/>
      <c r="IR393" s="135"/>
    </row>
    <row xmlns:x14ac="http://schemas.microsoft.com/office/spreadsheetml/2009/9/ac" r="394" s="3" customFormat="true" x14ac:dyDescent="0.25">
      <c r="A394" s="396"/>
      <c r="B394" s="135"/>
      <c r="L394" s="135"/>
      <c r="V394" s="135"/>
      <c r="AF394" s="135"/>
      <c r="AP394" s="135"/>
      <c r="AZ394" s="135"/>
      <c r="BJ394" s="135"/>
      <c r="BT394" s="135"/>
      <c r="BU394" s="135"/>
      <c r="CD394" s="135"/>
      <c r="CE394" s="135"/>
      <c r="CN394" s="135"/>
      <c r="CX394" s="135"/>
      <c r="DH394" s="135"/>
      <c r="DR394" s="135"/>
      <c r="EB394" s="135"/>
      <c r="EL394" s="135"/>
      <c r="EV394" s="135"/>
      <c r="FF394" s="135"/>
      <c r="FP394" s="135"/>
      <c r="FZ394" s="135"/>
      <c r="GJ394" s="135"/>
      <c r="GT394" s="135"/>
      <c r="HD394" s="135"/>
      <c r="HN394" s="135"/>
      <c r="HX394" s="135"/>
      <c r="IH394" s="135"/>
      <c r="IR394" s="135"/>
    </row>
    <row xmlns:x14ac="http://schemas.microsoft.com/office/spreadsheetml/2009/9/ac" r="395" s="3" customFormat="true" x14ac:dyDescent="0.25">
      <c r="A395" s="396"/>
      <c r="B395" s="135"/>
      <c r="L395" s="135"/>
      <c r="V395" s="135"/>
      <c r="AF395" s="135"/>
      <c r="AP395" s="135"/>
      <c r="AZ395" s="135"/>
      <c r="BJ395" s="135"/>
      <c r="BT395" s="135"/>
      <c r="BU395" s="135"/>
      <c r="CD395" s="135"/>
      <c r="CE395" s="135"/>
      <c r="CN395" s="135"/>
      <c r="CX395" s="135"/>
      <c r="DH395" s="135"/>
      <c r="DR395" s="135"/>
      <c r="EB395" s="135"/>
      <c r="EL395" s="135"/>
      <c r="EV395" s="135"/>
      <c r="FF395" s="135"/>
      <c r="FP395" s="135"/>
      <c r="FZ395" s="135"/>
      <c r="GJ395" s="135"/>
      <c r="GT395" s="135"/>
      <c r="HD395" s="135"/>
      <c r="HN395" s="135"/>
      <c r="HX395" s="135"/>
      <c r="IH395" s="135"/>
      <c r="IR395" s="135"/>
    </row>
    <row xmlns:x14ac="http://schemas.microsoft.com/office/spreadsheetml/2009/9/ac" r="396" s="3" customFormat="true" x14ac:dyDescent="0.25">
      <c r="A396" s="396"/>
      <c r="B396" s="135"/>
      <c r="L396" s="135"/>
      <c r="V396" s="135"/>
      <c r="AF396" s="135"/>
      <c r="AP396" s="135"/>
      <c r="AZ396" s="135"/>
      <c r="BJ396" s="135"/>
      <c r="BT396" s="135"/>
      <c r="BU396" s="135"/>
      <c r="CD396" s="135"/>
      <c r="CE396" s="135"/>
      <c r="CN396" s="135"/>
      <c r="CX396" s="135"/>
      <c r="DH396" s="135"/>
      <c r="DR396" s="135"/>
      <c r="EB396" s="135"/>
      <c r="EL396" s="135"/>
      <c r="EV396" s="135"/>
      <c r="FF396" s="135"/>
      <c r="FP396" s="135"/>
      <c r="FZ396" s="135"/>
      <c r="GJ396" s="135"/>
      <c r="GT396" s="135"/>
      <c r="HD396" s="135"/>
      <c r="HN396" s="135"/>
      <c r="HX396" s="135"/>
      <c r="IH396" s="135"/>
      <c r="IR396" s="135"/>
    </row>
    <row xmlns:x14ac="http://schemas.microsoft.com/office/spreadsheetml/2009/9/ac" r="397" s="3" customFormat="true" x14ac:dyDescent="0.25">
      <c r="A397" s="396"/>
      <c r="B397" s="135"/>
      <c r="L397" s="135"/>
      <c r="V397" s="135"/>
      <c r="AF397" s="135"/>
      <c r="AP397" s="135"/>
      <c r="AZ397" s="135"/>
      <c r="BJ397" s="135"/>
      <c r="BT397" s="135"/>
      <c r="BU397" s="135"/>
      <c r="CD397" s="135"/>
      <c r="CE397" s="135"/>
      <c r="CN397" s="135"/>
      <c r="CX397" s="135"/>
      <c r="DH397" s="135"/>
      <c r="DR397" s="135"/>
      <c r="EB397" s="135"/>
      <c r="EL397" s="135"/>
      <c r="EV397" s="135"/>
      <c r="FF397" s="135"/>
      <c r="FP397" s="135"/>
      <c r="FZ397" s="135"/>
      <c r="GJ397" s="135"/>
      <c r="GT397" s="135"/>
      <c r="HD397" s="135"/>
      <c r="HN397" s="135"/>
      <c r="HX397" s="135"/>
      <c r="IH397" s="135"/>
      <c r="IR397" s="135"/>
    </row>
    <row xmlns:x14ac="http://schemas.microsoft.com/office/spreadsheetml/2009/9/ac" r="398" s="3" customFormat="true" x14ac:dyDescent="0.25">
      <c r="A398" s="396"/>
      <c r="B398" s="135"/>
      <c r="L398" s="135"/>
      <c r="V398" s="135"/>
      <c r="AF398" s="135"/>
      <c r="AP398" s="135"/>
      <c r="AZ398" s="135"/>
      <c r="BJ398" s="135"/>
      <c r="BT398" s="135"/>
      <c r="BU398" s="135"/>
      <c r="CD398" s="135"/>
      <c r="CE398" s="135"/>
      <c r="CN398" s="135"/>
      <c r="CX398" s="135"/>
      <c r="DH398" s="135"/>
      <c r="DR398" s="135"/>
      <c r="EB398" s="135"/>
      <c r="EL398" s="135"/>
      <c r="EV398" s="135"/>
      <c r="FF398" s="135"/>
      <c r="FP398" s="135"/>
      <c r="FZ398" s="135"/>
      <c r="GJ398" s="135"/>
      <c r="GT398" s="135"/>
      <c r="HD398" s="135"/>
      <c r="HN398" s="135"/>
      <c r="HX398" s="135"/>
      <c r="IH398" s="135"/>
      <c r="IR398" s="135"/>
    </row>
    <row xmlns:x14ac="http://schemas.microsoft.com/office/spreadsheetml/2009/9/ac" r="399" s="3" customFormat="true" x14ac:dyDescent="0.25">
      <c r="A399" s="396"/>
      <c r="B399" s="135"/>
      <c r="L399" s="135"/>
      <c r="V399" s="135"/>
      <c r="AF399" s="135"/>
      <c r="AP399" s="135"/>
      <c r="AZ399" s="135"/>
      <c r="BJ399" s="135"/>
      <c r="BT399" s="135"/>
      <c r="BU399" s="135"/>
      <c r="CD399" s="135"/>
      <c r="CE399" s="135"/>
      <c r="CN399" s="135"/>
      <c r="CX399" s="135"/>
      <c r="DH399" s="135"/>
      <c r="DR399" s="135"/>
      <c r="EB399" s="135"/>
      <c r="EL399" s="135"/>
      <c r="EV399" s="135"/>
      <c r="FF399" s="135"/>
      <c r="FP399" s="135"/>
      <c r="FZ399" s="135"/>
      <c r="GJ399" s="135"/>
      <c r="GT399" s="135"/>
      <c r="HD399" s="135"/>
      <c r="HN399" s="135"/>
      <c r="HX399" s="135"/>
      <c r="IH399" s="135"/>
      <c r="IR399" s="135"/>
    </row>
    <row xmlns:x14ac="http://schemas.microsoft.com/office/spreadsheetml/2009/9/ac" r="400" s="3" customFormat="true" x14ac:dyDescent="0.25">
      <c r="A400" s="396"/>
      <c r="B400" s="135"/>
      <c r="L400" s="135"/>
      <c r="V400" s="135"/>
      <c r="AF400" s="135"/>
      <c r="AP400" s="135"/>
      <c r="AZ400" s="135"/>
      <c r="BJ400" s="135"/>
      <c r="BT400" s="135"/>
      <c r="BU400" s="135"/>
      <c r="CD400" s="135"/>
      <c r="CE400" s="135"/>
      <c r="CN400" s="135"/>
      <c r="CX400" s="135"/>
      <c r="DH400" s="135"/>
      <c r="DR400" s="135"/>
      <c r="EB400" s="135"/>
      <c r="EL400" s="135"/>
      <c r="EV400" s="135"/>
      <c r="FF400" s="135"/>
      <c r="FP400" s="135"/>
      <c r="FZ400" s="135"/>
      <c r="GJ400" s="135"/>
      <c r="GT400" s="135"/>
      <c r="HD400" s="135"/>
      <c r="HN400" s="135"/>
      <c r="HX400" s="135"/>
      <c r="IH400" s="135"/>
      <c r="IR400" s="135"/>
    </row>
    <row xmlns:x14ac="http://schemas.microsoft.com/office/spreadsheetml/2009/9/ac" r="401" s="3" customFormat="true" x14ac:dyDescent="0.25">
      <c r="A401" s="396"/>
      <c r="B401" s="135"/>
      <c r="L401" s="135"/>
      <c r="V401" s="135"/>
      <c r="AF401" s="135"/>
      <c r="AP401" s="135"/>
      <c r="AZ401" s="135"/>
      <c r="BJ401" s="135"/>
      <c r="BT401" s="135"/>
      <c r="BU401" s="135"/>
      <c r="CD401" s="135"/>
      <c r="CE401" s="135"/>
      <c r="CN401" s="135"/>
      <c r="CX401" s="135"/>
      <c r="DH401" s="135"/>
      <c r="DR401" s="135"/>
      <c r="EB401" s="135"/>
      <c r="EL401" s="135"/>
      <c r="EV401" s="135"/>
      <c r="FF401" s="135"/>
      <c r="FP401" s="135"/>
      <c r="FZ401" s="135"/>
      <c r="GJ401" s="135"/>
      <c r="GT401" s="135"/>
      <c r="HD401" s="135"/>
      <c r="HN401" s="135"/>
      <c r="HX401" s="135"/>
      <c r="IH401" s="135"/>
      <c r="IR401" s="135"/>
    </row>
    <row xmlns:x14ac="http://schemas.microsoft.com/office/spreadsheetml/2009/9/ac" r="402" s="3" customFormat="true" x14ac:dyDescent="0.25">
      <c r="A402" s="396"/>
      <c r="B402" s="135"/>
      <c r="L402" s="135"/>
      <c r="V402" s="135"/>
      <c r="AF402" s="135"/>
      <c r="AP402" s="135"/>
      <c r="AZ402" s="135"/>
      <c r="BJ402" s="135"/>
      <c r="BT402" s="135"/>
      <c r="BU402" s="135"/>
      <c r="CD402" s="135"/>
      <c r="CE402" s="135"/>
      <c r="CN402" s="135"/>
      <c r="CX402" s="135"/>
      <c r="DH402" s="135"/>
      <c r="DR402" s="135"/>
      <c r="EB402" s="135"/>
      <c r="EL402" s="135"/>
      <c r="EV402" s="135"/>
      <c r="FF402" s="135"/>
      <c r="FP402" s="135"/>
      <c r="FZ402" s="135"/>
      <c r="GJ402" s="135"/>
      <c r="GT402" s="135"/>
      <c r="HD402" s="135"/>
      <c r="HN402" s="135"/>
      <c r="HX402" s="135"/>
      <c r="IH402" s="135"/>
      <c r="IR402" s="135"/>
    </row>
    <row xmlns:x14ac="http://schemas.microsoft.com/office/spreadsheetml/2009/9/ac" r="403" s="3" customFormat="true" x14ac:dyDescent="0.25">
      <c r="A403" s="396"/>
      <c r="B403" s="135"/>
      <c r="L403" s="135"/>
      <c r="V403" s="135"/>
      <c r="AF403" s="135"/>
      <c r="AP403" s="135"/>
      <c r="AZ403" s="135"/>
      <c r="BJ403" s="135"/>
      <c r="BT403" s="135"/>
      <c r="BU403" s="135"/>
      <c r="CD403" s="135"/>
      <c r="CE403" s="135"/>
      <c r="CN403" s="135"/>
      <c r="CX403" s="135"/>
      <c r="DH403" s="135"/>
      <c r="DR403" s="135"/>
      <c r="EB403" s="135"/>
      <c r="EL403" s="135"/>
      <c r="EV403" s="135"/>
      <c r="FF403" s="135"/>
      <c r="FP403" s="135"/>
      <c r="FZ403" s="135"/>
      <c r="GJ403" s="135"/>
      <c r="GT403" s="135"/>
      <c r="HD403" s="135"/>
      <c r="HN403" s="135"/>
      <c r="HX403" s="135"/>
      <c r="IH403" s="135"/>
      <c r="IR403" s="135"/>
    </row>
    <row xmlns:x14ac="http://schemas.microsoft.com/office/spreadsheetml/2009/9/ac" r="404" s="3" customFormat="true" x14ac:dyDescent="0.25">
      <c r="A404" s="396"/>
      <c r="B404" s="135"/>
      <c r="L404" s="135"/>
      <c r="V404" s="135"/>
      <c r="AF404" s="135"/>
      <c r="AP404" s="135"/>
      <c r="AZ404" s="135"/>
      <c r="BJ404" s="135"/>
      <c r="BT404" s="135"/>
      <c r="BU404" s="135"/>
      <c r="CD404" s="135"/>
      <c r="CE404" s="135"/>
      <c r="CN404" s="135"/>
      <c r="CX404" s="135"/>
      <c r="DH404" s="135"/>
      <c r="DR404" s="135"/>
      <c r="EB404" s="135"/>
      <c r="EL404" s="135"/>
      <c r="EV404" s="135"/>
      <c r="FF404" s="135"/>
      <c r="FP404" s="135"/>
      <c r="FZ404" s="135"/>
      <c r="GJ404" s="135"/>
      <c r="GT404" s="135"/>
      <c r="HD404" s="135"/>
      <c r="HN404" s="135"/>
      <c r="HX404" s="135"/>
      <c r="IH404" s="135"/>
      <c r="IR404" s="135"/>
    </row>
    <row xmlns:x14ac="http://schemas.microsoft.com/office/spreadsheetml/2009/9/ac" r="405" s="3" customFormat="true" x14ac:dyDescent="0.25">
      <c r="A405" s="396"/>
      <c r="B405" s="135"/>
      <c r="L405" s="135"/>
      <c r="V405" s="135"/>
      <c r="AF405" s="135"/>
      <c r="AP405" s="135"/>
      <c r="AZ405" s="135"/>
      <c r="BJ405" s="135"/>
      <c r="BT405" s="135"/>
      <c r="BU405" s="135"/>
      <c r="CD405" s="135"/>
      <c r="CE405" s="135"/>
      <c r="CN405" s="135"/>
      <c r="CX405" s="135"/>
      <c r="DH405" s="135"/>
      <c r="DR405" s="135"/>
      <c r="EB405" s="135"/>
      <c r="EL405" s="135"/>
      <c r="EV405" s="135"/>
      <c r="FF405" s="135"/>
      <c r="FP405" s="135"/>
      <c r="FZ405" s="135"/>
      <c r="GJ405" s="135"/>
      <c r="GT405" s="135"/>
      <c r="HD405" s="135"/>
      <c r="HN405" s="135"/>
      <c r="HX405" s="135"/>
      <c r="IH405" s="135"/>
      <c r="IR405" s="135"/>
    </row>
    <row xmlns:x14ac="http://schemas.microsoft.com/office/spreadsheetml/2009/9/ac" r="406" s="3" customFormat="true" x14ac:dyDescent="0.25">
      <c r="A406" s="396"/>
      <c r="B406" s="135"/>
      <c r="L406" s="135"/>
      <c r="V406" s="135"/>
      <c r="AF406" s="135"/>
      <c r="AP406" s="135"/>
      <c r="AZ406" s="135"/>
      <c r="BJ406" s="135"/>
      <c r="BT406" s="135"/>
      <c r="BU406" s="135"/>
      <c r="CD406" s="135"/>
      <c r="CE406" s="135"/>
      <c r="CN406" s="135"/>
      <c r="CX406" s="135"/>
      <c r="DH406" s="135"/>
      <c r="DR406" s="135"/>
      <c r="EB406" s="135"/>
      <c r="EL406" s="135"/>
      <c r="EV406" s="135"/>
      <c r="FF406" s="135"/>
      <c r="FP406" s="135"/>
      <c r="FZ406" s="135"/>
      <c r="GJ406" s="135"/>
      <c r="GT406" s="135"/>
      <c r="HD406" s="135"/>
      <c r="HN406" s="135"/>
      <c r="HX406" s="135"/>
      <c r="IH406" s="135"/>
      <c r="IR406" s="135"/>
    </row>
    <row xmlns:x14ac="http://schemas.microsoft.com/office/spreadsheetml/2009/9/ac" r="407" s="3" customFormat="true" x14ac:dyDescent="0.25">
      <c r="A407" s="396"/>
      <c r="B407" s="135"/>
      <c r="L407" s="135"/>
      <c r="V407" s="135"/>
      <c r="AF407" s="135"/>
      <c r="AP407" s="135"/>
      <c r="AZ407" s="135"/>
      <c r="BJ407" s="135"/>
      <c r="BT407" s="135"/>
      <c r="BU407" s="135"/>
      <c r="CD407" s="135"/>
      <c r="CE407" s="135"/>
      <c r="CN407" s="135"/>
      <c r="CX407" s="135"/>
      <c r="DH407" s="135"/>
      <c r="DR407" s="135"/>
      <c r="EB407" s="135"/>
      <c r="EL407" s="135"/>
      <c r="EV407" s="135"/>
      <c r="FF407" s="135"/>
      <c r="FP407" s="135"/>
      <c r="FZ407" s="135"/>
      <c r="GJ407" s="135"/>
      <c r="GT407" s="135"/>
      <c r="HD407" s="135"/>
      <c r="HN407" s="135"/>
      <c r="HX407" s="135"/>
      <c r="IH407" s="135"/>
      <c r="IR407" s="135"/>
    </row>
    <row xmlns:x14ac="http://schemas.microsoft.com/office/spreadsheetml/2009/9/ac" r="408" s="3" customFormat="true" x14ac:dyDescent="0.25">
      <c r="A408" s="396"/>
      <c r="B408" s="135"/>
      <c r="L408" s="135"/>
      <c r="V408" s="135"/>
      <c r="AF408" s="135"/>
      <c r="AP408" s="135"/>
      <c r="AZ408" s="135"/>
      <c r="BJ408" s="135"/>
      <c r="BT408" s="135"/>
      <c r="BU408" s="135"/>
      <c r="CD408" s="135"/>
      <c r="CE408" s="135"/>
      <c r="CN408" s="135"/>
      <c r="CX408" s="135"/>
      <c r="DH408" s="135"/>
      <c r="DR408" s="135"/>
      <c r="EB408" s="135"/>
      <c r="EL408" s="135"/>
      <c r="EV408" s="135"/>
      <c r="FF408" s="135"/>
      <c r="FP408" s="135"/>
      <c r="FZ408" s="135"/>
      <c r="GJ408" s="135"/>
      <c r="GT408" s="135"/>
      <c r="HD408" s="135"/>
      <c r="HN408" s="135"/>
      <c r="HX408" s="135"/>
      <c r="IH408" s="135"/>
      <c r="IR408" s="135"/>
    </row>
    <row xmlns:x14ac="http://schemas.microsoft.com/office/spreadsheetml/2009/9/ac" r="409" s="3" customFormat="true" x14ac:dyDescent="0.25">
      <c r="A409" s="396"/>
      <c r="B409" s="135"/>
      <c r="L409" s="135"/>
      <c r="V409" s="135"/>
      <c r="AF409" s="135"/>
      <c r="AP409" s="135"/>
      <c r="AZ409" s="135"/>
      <c r="BJ409" s="135"/>
      <c r="BT409" s="135"/>
      <c r="BU409" s="135"/>
      <c r="CD409" s="135"/>
      <c r="CE409" s="135"/>
      <c r="CN409" s="135"/>
      <c r="CX409" s="135"/>
      <c r="DH409" s="135"/>
      <c r="DR409" s="135"/>
      <c r="EB409" s="135"/>
      <c r="EL409" s="135"/>
      <c r="EV409" s="135"/>
      <c r="FF409" s="135"/>
      <c r="FP409" s="135"/>
      <c r="FZ409" s="135"/>
      <c r="GJ409" s="135"/>
      <c r="GT409" s="135"/>
      <c r="HD409" s="135"/>
      <c r="HN409" s="135"/>
      <c r="HX409" s="135"/>
      <c r="IH409" s="135"/>
      <c r="IR409" s="135"/>
    </row>
    <row xmlns:x14ac="http://schemas.microsoft.com/office/spreadsheetml/2009/9/ac" r="410" s="3" customFormat="true" x14ac:dyDescent="0.25">
      <c r="A410" s="396"/>
      <c r="B410" s="135"/>
      <c r="L410" s="135"/>
      <c r="V410" s="135"/>
      <c r="AF410" s="135"/>
      <c r="AP410" s="135"/>
      <c r="AZ410" s="135"/>
      <c r="BJ410" s="135"/>
      <c r="BT410" s="135"/>
      <c r="BU410" s="135"/>
      <c r="CD410" s="135"/>
      <c r="CE410" s="135"/>
      <c r="CN410" s="135"/>
      <c r="CX410" s="135"/>
      <c r="DH410" s="135"/>
      <c r="DR410" s="135"/>
      <c r="EB410" s="135"/>
      <c r="EL410" s="135"/>
      <c r="EV410" s="135"/>
      <c r="FF410" s="135"/>
      <c r="FP410" s="135"/>
      <c r="FZ410" s="135"/>
      <c r="GJ410" s="135"/>
      <c r="GT410" s="135"/>
      <c r="HD410" s="135"/>
      <c r="HN410" s="135"/>
      <c r="HX410" s="135"/>
      <c r="IH410" s="135"/>
      <c r="IR410" s="135"/>
    </row>
    <row xmlns:x14ac="http://schemas.microsoft.com/office/spreadsheetml/2009/9/ac" r="411" s="3" customFormat="true" x14ac:dyDescent="0.25">
      <c r="A411" s="396"/>
      <c r="B411" s="135"/>
      <c r="L411" s="135"/>
      <c r="V411" s="135"/>
      <c r="AF411" s="135"/>
      <c r="AP411" s="135"/>
      <c r="AZ411" s="135"/>
      <c r="BJ411" s="135"/>
      <c r="BT411" s="135"/>
      <c r="BU411" s="135"/>
      <c r="CD411" s="135"/>
      <c r="CE411" s="135"/>
      <c r="CN411" s="135"/>
      <c r="CX411" s="135"/>
      <c r="DH411" s="135"/>
      <c r="DR411" s="135"/>
      <c r="EB411" s="135"/>
      <c r="EL411" s="135"/>
      <c r="EV411" s="135"/>
      <c r="FF411" s="135"/>
      <c r="FP411" s="135"/>
      <c r="FZ411" s="135"/>
      <c r="GJ411" s="135"/>
      <c r="GT411" s="135"/>
      <c r="HD411" s="135"/>
      <c r="HN411" s="135"/>
      <c r="HX411" s="135"/>
      <c r="IH411" s="135"/>
      <c r="IR411" s="135"/>
    </row>
    <row xmlns:x14ac="http://schemas.microsoft.com/office/spreadsheetml/2009/9/ac" r="412" s="3" customFormat="true" x14ac:dyDescent="0.25">
      <c r="A412" s="396"/>
      <c r="B412" s="135"/>
      <c r="L412" s="135"/>
      <c r="V412" s="135"/>
      <c r="AF412" s="135"/>
      <c r="AP412" s="135"/>
      <c r="AZ412" s="135"/>
      <c r="BJ412" s="135"/>
      <c r="BT412" s="135"/>
      <c r="BU412" s="135"/>
      <c r="CD412" s="135"/>
      <c r="CE412" s="135"/>
      <c r="CN412" s="135"/>
      <c r="CX412" s="135"/>
      <c r="DH412" s="135"/>
      <c r="DR412" s="135"/>
      <c r="EB412" s="135"/>
      <c r="EL412" s="135"/>
      <c r="EV412" s="135"/>
      <c r="FF412" s="135"/>
      <c r="FP412" s="135"/>
      <c r="FZ412" s="135"/>
      <c r="GJ412" s="135"/>
      <c r="GT412" s="135"/>
      <c r="HD412" s="135"/>
      <c r="HN412" s="135"/>
      <c r="HX412" s="135"/>
      <c r="IH412" s="135"/>
      <c r="IR412" s="135"/>
    </row>
    <row xmlns:x14ac="http://schemas.microsoft.com/office/spreadsheetml/2009/9/ac" r="413" s="3" customFormat="true" x14ac:dyDescent="0.25">
      <c r="A413" s="396"/>
      <c r="B413" s="135"/>
      <c r="L413" s="135"/>
      <c r="V413" s="135"/>
      <c r="AF413" s="135"/>
      <c r="AP413" s="135"/>
      <c r="AZ413" s="135"/>
      <c r="BJ413" s="135"/>
      <c r="BT413" s="135"/>
      <c r="BU413" s="135"/>
      <c r="CD413" s="135"/>
      <c r="CE413" s="135"/>
      <c r="CN413" s="135"/>
      <c r="CX413" s="135"/>
      <c r="DH413" s="135"/>
      <c r="DR413" s="135"/>
      <c r="EB413" s="135"/>
      <c r="EL413" s="135"/>
      <c r="EV413" s="135"/>
      <c r="FF413" s="135"/>
      <c r="FP413" s="135"/>
      <c r="FZ413" s="135"/>
      <c r="GJ413" s="135"/>
      <c r="GT413" s="135"/>
      <c r="HD413" s="135"/>
      <c r="HN413" s="135"/>
      <c r="HX413" s="135"/>
      <c r="IH413" s="135"/>
      <c r="IR413" s="135"/>
    </row>
    <row xmlns:x14ac="http://schemas.microsoft.com/office/spreadsheetml/2009/9/ac" r="414" s="3" customFormat="true" x14ac:dyDescent="0.25">
      <c r="A414" s="396"/>
      <c r="B414" s="135"/>
      <c r="L414" s="135"/>
      <c r="V414" s="135"/>
      <c r="AF414" s="135"/>
      <c r="AP414" s="135"/>
      <c r="AZ414" s="135"/>
      <c r="BJ414" s="135"/>
      <c r="BT414" s="135"/>
      <c r="BU414" s="135"/>
      <c r="CD414" s="135"/>
      <c r="CE414" s="135"/>
      <c r="CN414" s="135"/>
      <c r="CX414" s="135"/>
      <c r="DH414" s="135"/>
      <c r="DR414" s="135"/>
      <c r="EB414" s="135"/>
      <c r="EL414" s="135"/>
      <c r="EV414" s="135"/>
      <c r="FF414" s="135"/>
      <c r="FP414" s="135"/>
      <c r="FZ414" s="135"/>
      <c r="GJ414" s="135"/>
      <c r="GT414" s="135"/>
      <c r="HD414" s="135"/>
      <c r="HN414" s="135"/>
      <c r="HX414" s="135"/>
      <c r="IH414" s="135"/>
      <c r="IR414" s="135"/>
    </row>
    <row xmlns:x14ac="http://schemas.microsoft.com/office/spreadsheetml/2009/9/ac" r="415" s="3" customFormat="true" x14ac:dyDescent="0.25">
      <c r="A415" s="396"/>
      <c r="B415" s="135"/>
      <c r="L415" s="135"/>
      <c r="V415" s="135"/>
      <c r="AF415" s="135"/>
      <c r="AP415" s="135"/>
      <c r="AZ415" s="135"/>
      <c r="BJ415" s="135"/>
      <c r="BT415" s="135"/>
      <c r="BU415" s="135"/>
      <c r="CD415" s="135"/>
      <c r="CE415" s="135"/>
      <c r="CN415" s="135"/>
      <c r="CX415" s="135"/>
      <c r="DH415" s="135"/>
      <c r="DR415" s="135"/>
      <c r="EB415" s="135"/>
      <c r="EL415" s="135"/>
      <c r="EV415" s="135"/>
      <c r="FF415" s="135"/>
      <c r="FP415" s="135"/>
      <c r="FZ415" s="135"/>
      <c r="GJ415" s="135"/>
      <c r="GT415" s="135"/>
      <c r="HD415" s="135"/>
      <c r="HN415" s="135"/>
      <c r="HX415" s="135"/>
      <c r="IH415" s="135"/>
      <c r="IR415" s="135"/>
    </row>
    <row xmlns:x14ac="http://schemas.microsoft.com/office/spreadsheetml/2009/9/ac" r="416" s="3" customFormat="true" x14ac:dyDescent="0.25">
      <c r="A416" s="396"/>
      <c r="B416" s="135"/>
      <c r="L416" s="135"/>
      <c r="V416" s="135"/>
      <c r="AF416" s="135"/>
      <c r="AP416" s="135"/>
      <c r="AZ416" s="135"/>
      <c r="BJ416" s="135"/>
      <c r="BT416" s="135"/>
      <c r="BU416" s="135"/>
      <c r="CD416" s="135"/>
      <c r="CE416" s="135"/>
      <c r="CN416" s="135"/>
      <c r="CX416" s="135"/>
      <c r="DH416" s="135"/>
      <c r="DR416" s="135"/>
      <c r="EB416" s="135"/>
      <c r="EL416" s="135"/>
      <c r="EV416" s="135"/>
      <c r="FF416" s="135"/>
      <c r="FP416" s="135"/>
      <c r="FZ416" s="135"/>
      <c r="GJ416" s="135"/>
      <c r="GT416" s="135"/>
      <c r="HD416" s="135"/>
      <c r="HN416" s="135"/>
      <c r="HX416" s="135"/>
      <c r="IH416" s="135"/>
      <c r="IR416" s="135"/>
    </row>
    <row xmlns:x14ac="http://schemas.microsoft.com/office/spreadsheetml/2009/9/ac" r="417" s="3" customFormat="true" x14ac:dyDescent="0.25">
      <c r="A417" s="396"/>
      <c r="B417" s="135"/>
      <c r="L417" s="135"/>
      <c r="V417" s="135"/>
      <c r="AF417" s="135"/>
      <c r="AP417" s="135"/>
      <c r="AZ417" s="135"/>
      <c r="BJ417" s="135"/>
      <c r="BT417" s="135"/>
      <c r="BU417" s="135"/>
      <c r="CD417" s="135"/>
      <c r="CE417" s="135"/>
      <c r="CN417" s="135"/>
      <c r="CX417" s="135"/>
      <c r="DH417" s="135"/>
      <c r="DR417" s="135"/>
      <c r="EB417" s="135"/>
      <c r="EL417" s="135"/>
      <c r="EV417" s="135"/>
      <c r="FF417" s="135"/>
      <c r="FP417" s="135"/>
      <c r="FZ417" s="135"/>
      <c r="GJ417" s="135"/>
      <c r="GT417" s="135"/>
      <c r="HD417" s="135"/>
      <c r="HN417" s="135"/>
      <c r="HX417" s="135"/>
      <c r="IH417" s="135"/>
      <c r="IR417" s="135"/>
    </row>
    <row xmlns:x14ac="http://schemas.microsoft.com/office/spreadsheetml/2009/9/ac" r="418" s="3" customFormat="true" x14ac:dyDescent="0.25">
      <c r="A418" s="396"/>
      <c r="B418" s="135"/>
      <c r="L418" s="135"/>
      <c r="V418" s="135"/>
      <c r="AF418" s="135"/>
      <c r="AP418" s="135"/>
      <c r="AZ418" s="135"/>
      <c r="BJ418" s="135"/>
      <c r="BT418" s="135"/>
      <c r="BU418" s="135"/>
      <c r="CD418" s="135"/>
      <c r="CE418" s="135"/>
      <c r="CN418" s="135"/>
      <c r="CX418" s="135"/>
      <c r="DH418" s="135"/>
      <c r="DR418" s="135"/>
      <c r="EB418" s="135"/>
      <c r="EL418" s="135"/>
      <c r="EV418" s="135"/>
      <c r="FF418" s="135"/>
      <c r="FP418" s="135"/>
      <c r="FZ418" s="135"/>
      <c r="GJ418" s="135"/>
      <c r="GT418" s="135"/>
      <c r="HD418" s="135"/>
      <c r="HN418" s="135"/>
      <c r="HX418" s="135"/>
      <c r="IH418" s="135"/>
      <c r="IR418" s="135"/>
    </row>
    <row xmlns:x14ac="http://schemas.microsoft.com/office/spreadsheetml/2009/9/ac" r="419" s="3" customFormat="true" x14ac:dyDescent="0.25">
      <c r="A419" s="396"/>
      <c r="B419" s="135"/>
      <c r="L419" s="135"/>
      <c r="V419" s="135"/>
      <c r="AF419" s="135"/>
      <c r="AP419" s="135"/>
      <c r="AZ419" s="135"/>
      <c r="BJ419" s="135"/>
      <c r="BT419" s="135"/>
      <c r="BU419" s="135"/>
      <c r="CD419" s="135"/>
      <c r="CE419" s="135"/>
      <c r="CN419" s="135"/>
      <c r="CX419" s="135"/>
      <c r="DH419" s="135"/>
      <c r="DR419" s="135"/>
      <c r="EB419" s="135"/>
      <c r="EL419" s="135"/>
      <c r="EV419" s="135"/>
      <c r="FF419" s="135"/>
      <c r="FP419" s="135"/>
      <c r="FZ419" s="135"/>
      <c r="GJ419" s="135"/>
      <c r="GT419" s="135"/>
      <c r="HD419" s="135"/>
      <c r="HN419" s="135"/>
      <c r="HX419" s="135"/>
      <c r="IH419" s="135"/>
      <c r="IR419" s="135"/>
    </row>
    <row xmlns:x14ac="http://schemas.microsoft.com/office/spreadsheetml/2009/9/ac" r="420" s="3" customFormat="true" x14ac:dyDescent="0.25">
      <c r="A420" s="396"/>
      <c r="B420" s="135"/>
      <c r="L420" s="135"/>
      <c r="V420" s="135"/>
      <c r="AF420" s="135"/>
      <c r="AP420" s="135"/>
      <c r="AZ420" s="135"/>
      <c r="BJ420" s="135"/>
      <c r="BT420" s="135"/>
      <c r="BU420" s="135"/>
      <c r="CD420" s="135"/>
      <c r="CE420" s="135"/>
      <c r="CN420" s="135"/>
      <c r="CX420" s="135"/>
      <c r="DH420" s="135"/>
      <c r="DR420" s="135"/>
      <c r="EB420" s="135"/>
      <c r="EL420" s="135"/>
      <c r="EV420" s="135"/>
      <c r="FF420" s="135"/>
      <c r="FP420" s="135"/>
      <c r="FZ420" s="135"/>
      <c r="GJ420" s="135"/>
      <c r="GT420" s="135"/>
      <c r="HD420" s="135"/>
      <c r="HN420" s="135"/>
      <c r="HX420" s="135"/>
      <c r="IH420" s="135"/>
      <c r="IR420" s="135"/>
    </row>
    <row xmlns:x14ac="http://schemas.microsoft.com/office/spreadsheetml/2009/9/ac" r="421" s="3" customFormat="true" x14ac:dyDescent="0.25">
      <c r="A421" s="396"/>
      <c r="B421" s="135"/>
      <c r="L421" s="135"/>
      <c r="V421" s="135"/>
      <c r="AF421" s="135"/>
      <c r="AP421" s="135"/>
      <c r="AZ421" s="135"/>
      <c r="BJ421" s="135"/>
      <c r="BT421" s="135"/>
      <c r="BU421" s="135"/>
      <c r="CD421" s="135"/>
      <c r="CE421" s="135"/>
      <c r="CN421" s="135"/>
      <c r="CX421" s="135"/>
      <c r="DH421" s="135"/>
      <c r="DR421" s="135"/>
      <c r="EB421" s="135"/>
      <c r="EL421" s="135"/>
      <c r="EV421" s="135"/>
      <c r="FF421" s="135"/>
      <c r="FP421" s="135"/>
      <c r="FZ421" s="135"/>
      <c r="GJ421" s="135"/>
      <c r="GT421" s="135"/>
      <c r="HD421" s="135"/>
      <c r="HN421" s="135"/>
      <c r="HX421" s="135"/>
      <c r="IH421" s="135"/>
      <c r="IR421" s="135"/>
    </row>
    <row xmlns:x14ac="http://schemas.microsoft.com/office/spreadsheetml/2009/9/ac" r="422" s="3" customFormat="true" x14ac:dyDescent="0.25">
      <c r="A422" s="396"/>
      <c r="B422" s="135"/>
      <c r="L422" s="135"/>
      <c r="V422" s="135"/>
      <c r="AF422" s="135"/>
      <c r="AP422" s="135"/>
      <c r="AZ422" s="135"/>
      <c r="BJ422" s="135"/>
      <c r="BT422" s="135"/>
      <c r="BU422" s="135"/>
      <c r="CD422" s="135"/>
      <c r="CE422" s="135"/>
      <c r="CN422" s="135"/>
      <c r="CX422" s="135"/>
      <c r="DH422" s="135"/>
      <c r="DR422" s="135"/>
      <c r="EB422" s="135"/>
      <c r="EL422" s="135"/>
      <c r="EV422" s="135"/>
      <c r="FF422" s="135"/>
      <c r="FP422" s="135"/>
      <c r="FZ422" s="135"/>
      <c r="GJ422" s="135"/>
      <c r="GT422" s="135"/>
      <c r="HD422" s="135"/>
      <c r="HN422" s="135"/>
      <c r="HX422" s="135"/>
      <c r="IH422" s="135"/>
      <c r="IR422" s="135"/>
    </row>
    <row xmlns:x14ac="http://schemas.microsoft.com/office/spreadsheetml/2009/9/ac" r="423" s="3" customFormat="true" x14ac:dyDescent="0.25">
      <c r="A423" s="396"/>
      <c r="B423" s="135"/>
      <c r="L423" s="135"/>
      <c r="V423" s="135"/>
      <c r="AF423" s="135"/>
      <c r="AP423" s="135"/>
      <c r="AZ423" s="135"/>
      <c r="BJ423" s="135"/>
      <c r="BT423" s="135"/>
      <c r="BU423" s="135"/>
      <c r="CD423" s="135"/>
      <c r="CE423" s="135"/>
      <c r="CN423" s="135"/>
      <c r="CX423" s="135"/>
      <c r="DH423" s="135"/>
      <c r="DR423" s="135"/>
      <c r="EB423" s="135"/>
      <c r="EL423" s="135"/>
      <c r="EV423" s="135"/>
      <c r="FF423" s="135"/>
      <c r="FP423" s="135"/>
      <c r="FZ423" s="135"/>
      <c r="GJ423" s="135"/>
      <c r="GT423" s="135"/>
      <c r="HD423" s="135"/>
      <c r="HN423" s="135"/>
      <c r="HX423" s="135"/>
      <c r="IH423" s="135"/>
      <c r="IR423" s="135"/>
    </row>
    <row xmlns:x14ac="http://schemas.microsoft.com/office/spreadsheetml/2009/9/ac" r="424" s="3" customFormat="true" x14ac:dyDescent="0.25">
      <c r="A424" s="396"/>
      <c r="B424" s="135"/>
      <c r="L424" s="135"/>
      <c r="V424" s="135"/>
      <c r="AF424" s="135"/>
      <c r="AP424" s="135"/>
      <c r="AZ424" s="135"/>
      <c r="BJ424" s="135"/>
      <c r="BT424" s="135"/>
      <c r="BU424" s="135"/>
      <c r="CD424" s="135"/>
      <c r="CE424" s="135"/>
      <c r="CN424" s="135"/>
      <c r="CX424" s="135"/>
      <c r="DH424" s="135"/>
      <c r="DR424" s="135"/>
      <c r="EB424" s="135"/>
      <c r="EL424" s="135"/>
      <c r="EV424" s="135"/>
      <c r="FF424" s="135"/>
      <c r="FP424" s="135"/>
      <c r="FZ424" s="135"/>
      <c r="GJ424" s="135"/>
      <c r="GT424" s="135"/>
      <c r="HD424" s="135"/>
      <c r="HN424" s="135"/>
      <c r="HX424" s="135"/>
      <c r="IH424" s="135"/>
      <c r="IR424" s="135"/>
    </row>
    <row xmlns:x14ac="http://schemas.microsoft.com/office/spreadsheetml/2009/9/ac" r="425" s="3" customFormat="true" x14ac:dyDescent="0.25">
      <c r="A425" s="396"/>
      <c r="B425" s="135"/>
      <c r="L425" s="135"/>
      <c r="V425" s="135"/>
      <c r="AF425" s="135"/>
      <c r="AP425" s="135"/>
      <c r="AZ425" s="135"/>
      <c r="BJ425" s="135"/>
      <c r="BT425" s="135"/>
      <c r="BU425" s="135"/>
      <c r="CD425" s="135"/>
      <c r="CE425" s="135"/>
      <c r="CN425" s="135"/>
      <c r="CX425" s="135"/>
      <c r="DH425" s="135"/>
      <c r="DR425" s="135"/>
      <c r="EB425" s="135"/>
      <c r="EL425" s="135"/>
      <c r="EV425" s="135"/>
      <c r="FF425" s="135"/>
      <c r="FP425" s="135"/>
      <c r="FZ425" s="135"/>
      <c r="GJ425" s="135"/>
      <c r="GT425" s="135"/>
      <c r="HD425" s="135"/>
      <c r="HN425" s="135"/>
      <c r="HX425" s="135"/>
      <c r="IH425" s="135"/>
      <c r="IR425" s="135"/>
    </row>
    <row xmlns:x14ac="http://schemas.microsoft.com/office/spreadsheetml/2009/9/ac" r="426" s="3" customFormat="true" x14ac:dyDescent="0.25">
      <c r="A426" s="396"/>
      <c r="B426" s="135"/>
      <c r="L426" s="135"/>
      <c r="V426" s="135"/>
      <c r="AF426" s="135"/>
      <c r="AP426" s="135"/>
      <c r="AZ426" s="135"/>
      <c r="BJ426" s="135"/>
      <c r="BT426" s="135"/>
      <c r="BU426" s="135"/>
      <c r="CD426" s="135"/>
      <c r="CE426" s="135"/>
      <c r="CN426" s="135"/>
      <c r="CX426" s="135"/>
      <c r="DH426" s="135"/>
      <c r="DR426" s="135"/>
      <c r="EB426" s="135"/>
      <c r="EL426" s="135"/>
      <c r="EV426" s="135"/>
      <c r="FF426" s="135"/>
      <c r="FP426" s="135"/>
      <c r="FZ426" s="135"/>
      <c r="GJ426" s="135"/>
      <c r="GT426" s="135"/>
      <c r="HD426" s="135"/>
      <c r="HN426" s="135"/>
      <c r="HX426" s="135"/>
      <c r="IH426" s="135"/>
      <c r="IR426" s="135"/>
    </row>
    <row xmlns:x14ac="http://schemas.microsoft.com/office/spreadsheetml/2009/9/ac" r="427" s="3" customFormat="true" x14ac:dyDescent="0.25">
      <c r="A427" s="396"/>
      <c r="B427" s="135"/>
      <c r="L427" s="135"/>
      <c r="V427" s="135"/>
      <c r="AF427" s="135"/>
      <c r="AP427" s="135"/>
      <c r="AZ427" s="135"/>
      <c r="BJ427" s="135"/>
      <c r="BT427" s="135"/>
      <c r="BU427" s="135"/>
      <c r="CD427" s="135"/>
      <c r="CE427" s="135"/>
      <c r="CN427" s="135"/>
      <c r="CX427" s="135"/>
      <c r="DH427" s="135"/>
      <c r="DR427" s="135"/>
      <c r="EB427" s="135"/>
      <c r="EL427" s="135"/>
      <c r="EV427" s="135"/>
      <c r="FF427" s="135"/>
      <c r="FP427" s="135"/>
      <c r="FZ427" s="135"/>
      <c r="GJ427" s="135"/>
      <c r="GT427" s="135"/>
      <c r="HD427" s="135"/>
      <c r="HN427" s="135"/>
      <c r="HX427" s="135"/>
      <c r="IH427" s="135"/>
      <c r="IR427" s="135"/>
    </row>
    <row xmlns:x14ac="http://schemas.microsoft.com/office/spreadsheetml/2009/9/ac" r="428" s="3" customFormat="true" x14ac:dyDescent="0.25">
      <c r="A428" s="396"/>
      <c r="B428" s="135"/>
      <c r="L428" s="135"/>
      <c r="V428" s="135"/>
      <c r="AF428" s="135"/>
      <c r="AP428" s="135"/>
      <c r="AZ428" s="135"/>
      <c r="BJ428" s="135"/>
      <c r="BT428" s="135"/>
      <c r="BU428" s="135"/>
      <c r="CD428" s="135"/>
      <c r="CE428" s="135"/>
      <c r="CN428" s="135"/>
      <c r="CX428" s="135"/>
      <c r="DH428" s="135"/>
      <c r="DR428" s="135"/>
      <c r="EB428" s="135"/>
      <c r="EL428" s="135"/>
      <c r="EV428" s="135"/>
      <c r="FF428" s="135"/>
      <c r="FP428" s="135"/>
      <c r="FZ428" s="135"/>
      <c r="GJ428" s="135"/>
      <c r="GT428" s="135"/>
      <c r="HD428" s="135"/>
      <c r="HN428" s="135"/>
      <c r="HX428" s="135"/>
      <c r="IH428" s="135"/>
      <c r="IR428" s="135"/>
    </row>
    <row xmlns:x14ac="http://schemas.microsoft.com/office/spreadsheetml/2009/9/ac" r="429" s="3" customFormat="true" x14ac:dyDescent="0.25">
      <c r="A429" s="396"/>
      <c r="B429" s="135"/>
      <c r="L429" s="135"/>
      <c r="V429" s="135"/>
      <c r="AF429" s="135"/>
      <c r="AP429" s="135"/>
      <c r="AZ429" s="135"/>
      <c r="BJ429" s="135"/>
      <c r="BT429" s="135"/>
      <c r="BU429" s="135"/>
      <c r="CD429" s="135"/>
      <c r="CE429" s="135"/>
      <c r="CN429" s="135"/>
      <c r="CX429" s="135"/>
      <c r="DH429" s="135"/>
      <c r="DR429" s="135"/>
      <c r="EB429" s="135"/>
      <c r="EL429" s="135"/>
      <c r="EV429" s="135"/>
      <c r="FF429" s="135"/>
      <c r="FP429" s="135"/>
      <c r="FZ429" s="135"/>
      <c r="GJ429" s="135"/>
      <c r="GT429" s="135"/>
      <c r="HD429" s="135"/>
      <c r="HN429" s="135"/>
      <c r="HX429" s="135"/>
      <c r="IH429" s="135"/>
      <c r="IR429" s="135"/>
    </row>
    <row xmlns:x14ac="http://schemas.microsoft.com/office/spreadsheetml/2009/9/ac" r="430" s="3" customFormat="true" x14ac:dyDescent="0.25">
      <c r="A430" s="396"/>
      <c r="B430" s="135"/>
      <c r="L430" s="135"/>
      <c r="V430" s="135"/>
      <c r="AF430" s="135"/>
      <c r="AP430" s="135"/>
      <c r="AZ430" s="135"/>
      <c r="BJ430" s="135"/>
      <c r="BT430" s="135"/>
      <c r="BU430" s="135"/>
      <c r="CD430" s="135"/>
      <c r="CE430" s="135"/>
      <c r="CN430" s="135"/>
      <c r="CX430" s="135"/>
      <c r="DH430" s="135"/>
      <c r="DR430" s="135"/>
      <c r="EB430" s="135"/>
      <c r="EL430" s="135"/>
      <c r="EV430" s="135"/>
      <c r="FF430" s="135"/>
      <c r="FP430" s="135"/>
      <c r="FZ430" s="135"/>
      <c r="GJ430" s="135"/>
      <c r="GT430" s="135"/>
      <c r="HD430" s="135"/>
      <c r="HN430" s="135"/>
      <c r="HX430" s="135"/>
      <c r="IH430" s="135"/>
      <c r="IR430" s="135"/>
    </row>
    <row xmlns:x14ac="http://schemas.microsoft.com/office/spreadsheetml/2009/9/ac" r="431" s="3" customFormat="true" x14ac:dyDescent="0.25">
      <c r="A431" s="396"/>
      <c r="B431" s="135"/>
      <c r="L431" s="135"/>
      <c r="V431" s="135"/>
      <c r="AF431" s="135"/>
      <c r="AP431" s="135"/>
      <c r="AZ431" s="135"/>
      <c r="BJ431" s="135"/>
      <c r="BT431" s="135"/>
      <c r="BU431" s="135"/>
      <c r="CD431" s="135"/>
      <c r="CE431" s="135"/>
      <c r="CN431" s="135"/>
      <c r="CX431" s="135"/>
      <c r="DH431" s="135"/>
      <c r="DR431" s="135"/>
      <c r="EB431" s="135"/>
      <c r="EL431" s="135"/>
      <c r="EV431" s="135"/>
      <c r="FF431" s="135"/>
      <c r="FP431" s="135"/>
      <c r="FZ431" s="135"/>
      <c r="GJ431" s="135"/>
      <c r="GT431" s="135"/>
      <c r="HD431" s="135"/>
      <c r="HN431" s="135"/>
      <c r="HX431" s="135"/>
      <c r="IH431" s="135"/>
      <c r="IR431" s="135"/>
    </row>
    <row xmlns:x14ac="http://schemas.microsoft.com/office/spreadsheetml/2009/9/ac" r="432" s="3" customFormat="true" x14ac:dyDescent="0.25">
      <c r="A432" s="396"/>
      <c r="B432" s="135"/>
      <c r="L432" s="135"/>
      <c r="V432" s="135"/>
      <c r="AF432" s="135"/>
      <c r="AP432" s="135"/>
      <c r="AZ432" s="135"/>
      <c r="BJ432" s="135"/>
      <c r="BT432" s="135"/>
      <c r="BU432" s="135"/>
      <c r="CD432" s="135"/>
      <c r="CE432" s="135"/>
      <c r="CN432" s="135"/>
      <c r="CX432" s="135"/>
      <c r="DH432" s="135"/>
      <c r="DR432" s="135"/>
      <c r="EB432" s="135"/>
      <c r="EL432" s="135"/>
      <c r="EV432" s="135"/>
      <c r="FF432" s="135"/>
      <c r="FP432" s="135"/>
      <c r="FZ432" s="135"/>
      <c r="GJ432" s="135"/>
      <c r="GT432" s="135"/>
      <c r="HD432" s="135"/>
      <c r="HN432" s="135"/>
      <c r="HX432" s="135"/>
      <c r="IH432" s="135"/>
      <c r="IR432" s="135"/>
    </row>
    <row xmlns:x14ac="http://schemas.microsoft.com/office/spreadsheetml/2009/9/ac" r="433" s="3" customFormat="true" x14ac:dyDescent="0.25">
      <c r="A433" s="396"/>
      <c r="B433" s="135"/>
      <c r="L433" s="135"/>
      <c r="V433" s="135"/>
      <c r="AF433" s="135"/>
      <c r="AP433" s="135"/>
      <c r="AZ433" s="135"/>
      <c r="BJ433" s="135"/>
      <c r="BT433" s="135"/>
      <c r="BU433" s="135"/>
      <c r="CD433" s="135"/>
      <c r="CE433" s="135"/>
      <c r="CN433" s="135"/>
      <c r="CX433" s="135"/>
      <c r="DH433" s="135"/>
      <c r="DR433" s="135"/>
      <c r="EB433" s="135"/>
      <c r="EL433" s="135"/>
      <c r="EV433" s="135"/>
      <c r="FF433" s="135"/>
      <c r="FP433" s="135"/>
      <c r="FZ433" s="135"/>
      <c r="GJ433" s="135"/>
      <c r="GT433" s="135"/>
      <c r="HD433" s="135"/>
      <c r="HN433" s="135"/>
      <c r="HX433" s="135"/>
      <c r="IH433" s="135"/>
      <c r="IR433" s="135"/>
    </row>
    <row xmlns:x14ac="http://schemas.microsoft.com/office/spreadsheetml/2009/9/ac" r="434" s="3" customFormat="true" x14ac:dyDescent="0.25">
      <c r="A434" s="396"/>
      <c r="B434" s="135"/>
      <c r="L434" s="135"/>
      <c r="V434" s="135"/>
      <c r="AF434" s="135"/>
      <c r="AP434" s="135"/>
      <c r="AZ434" s="135"/>
      <c r="BJ434" s="135"/>
      <c r="BT434" s="135"/>
      <c r="BU434" s="135"/>
      <c r="CD434" s="135"/>
      <c r="CE434" s="135"/>
      <c r="CN434" s="135"/>
      <c r="CX434" s="135"/>
      <c r="DH434" s="135"/>
      <c r="DR434" s="135"/>
      <c r="EB434" s="135"/>
      <c r="EL434" s="135"/>
      <c r="EV434" s="135"/>
      <c r="FF434" s="135"/>
      <c r="FP434" s="135"/>
      <c r="FZ434" s="135"/>
      <c r="GJ434" s="135"/>
      <c r="GT434" s="135"/>
      <c r="HD434" s="135"/>
      <c r="HN434" s="135"/>
      <c r="HX434" s="135"/>
      <c r="IH434" s="135"/>
      <c r="IR434" s="135"/>
    </row>
    <row xmlns:x14ac="http://schemas.microsoft.com/office/spreadsheetml/2009/9/ac" r="435" s="3" customFormat="true" x14ac:dyDescent="0.25">
      <c r="A435" s="396"/>
      <c r="B435" s="135"/>
      <c r="L435" s="135"/>
      <c r="V435" s="135"/>
      <c r="AF435" s="135"/>
      <c r="AP435" s="135"/>
      <c r="AZ435" s="135"/>
      <c r="BJ435" s="135"/>
      <c r="BT435" s="135"/>
      <c r="BU435" s="135"/>
      <c r="CD435" s="135"/>
      <c r="CE435" s="135"/>
      <c r="CN435" s="135"/>
      <c r="CX435" s="135"/>
      <c r="DH435" s="135"/>
      <c r="DR435" s="135"/>
      <c r="EB435" s="135"/>
      <c r="EL435" s="135"/>
      <c r="EV435" s="135"/>
      <c r="FF435" s="135"/>
      <c r="FP435" s="135"/>
      <c r="FZ435" s="135"/>
      <c r="GJ435" s="135"/>
      <c r="GT435" s="135"/>
      <c r="HD435" s="135"/>
      <c r="HN435" s="135"/>
      <c r="HX435" s="135"/>
      <c r="IH435" s="135"/>
      <c r="IR435" s="135"/>
    </row>
    <row xmlns:x14ac="http://schemas.microsoft.com/office/spreadsheetml/2009/9/ac" r="436" s="3" customFormat="true" x14ac:dyDescent="0.25">
      <c r="A436" s="396"/>
      <c r="B436" s="135"/>
      <c r="L436" s="135"/>
      <c r="V436" s="135"/>
      <c r="AF436" s="135"/>
      <c r="AP436" s="135"/>
      <c r="AZ436" s="135"/>
      <c r="BJ436" s="135"/>
      <c r="BT436" s="135"/>
      <c r="BU436" s="135"/>
      <c r="CD436" s="135"/>
      <c r="CE436" s="135"/>
      <c r="CN436" s="135"/>
      <c r="CX436" s="135"/>
      <c r="DH436" s="135"/>
      <c r="DR436" s="135"/>
      <c r="EB436" s="135"/>
      <c r="EL436" s="135"/>
      <c r="EV436" s="135"/>
      <c r="FF436" s="135"/>
      <c r="FP436" s="135"/>
      <c r="FZ436" s="135"/>
      <c r="GJ436" s="135"/>
      <c r="GT436" s="135"/>
      <c r="HD436" s="135"/>
      <c r="HN436" s="135"/>
      <c r="HX436" s="135"/>
      <c r="IH436" s="135"/>
      <c r="IR436" s="135"/>
    </row>
    <row xmlns:x14ac="http://schemas.microsoft.com/office/spreadsheetml/2009/9/ac" r="437" s="3" customFormat="true" x14ac:dyDescent="0.25">
      <c r="A437" s="396"/>
      <c r="B437" s="135"/>
      <c r="L437" s="135"/>
      <c r="V437" s="135"/>
      <c r="AF437" s="135"/>
      <c r="AP437" s="135"/>
      <c r="AZ437" s="135"/>
      <c r="BJ437" s="135"/>
      <c r="BT437" s="135"/>
      <c r="BU437" s="135"/>
      <c r="CD437" s="135"/>
      <c r="CE437" s="135"/>
      <c r="CN437" s="135"/>
      <c r="CX437" s="135"/>
      <c r="DH437" s="135"/>
      <c r="DR437" s="135"/>
      <c r="EB437" s="135"/>
      <c r="EL437" s="135"/>
      <c r="EV437" s="135"/>
      <c r="FF437" s="135"/>
      <c r="FP437" s="135"/>
      <c r="FZ437" s="135"/>
      <c r="GJ437" s="135"/>
      <c r="GT437" s="135"/>
      <c r="HD437" s="135"/>
      <c r="HN437" s="135"/>
      <c r="HX437" s="135"/>
      <c r="IH437" s="135"/>
      <c r="IR437" s="135"/>
    </row>
    <row xmlns:x14ac="http://schemas.microsoft.com/office/spreadsheetml/2009/9/ac" r="438" s="3" customFormat="true" x14ac:dyDescent="0.25">
      <c r="A438" s="396"/>
      <c r="B438" s="135"/>
      <c r="L438" s="135"/>
      <c r="V438" s="135"/>
      <c r="AF438" s="135"/>
      <c r="AP438" s="135"/>
      <c r="AZ438" s="135"/>
      <c r="BJ438" s="135"/>
      <c r="BT438" s="135"/>
      <c r="BU438" s="135"/>
      <c r="CD438" s="135"/>
      <c r="CE438" s="135"/>
      <c r="CN438" s="135"/>
      <c r="CX438" s="135"/>
      <c r="DH438" s="135"/>
      <c r="DR438" s="135"/>
      <c r="EB438" s="135"/>
      <c r="EL438" s="135"/>
      <c r="EV438" s="135"/>
      <c r="FF438" s="135"/>
      <c r="FP438" s="135"/>
      <c r="FZ438" s="135"/>
      <c r="GJ438" s="135"/>
      <c r="GT438" s="135"/>
      <c r="HD438" s="135"/>
      <c r="HN438" s="135"/>
      <c r="HX438" s="135"/>
      <c r="IH438" s="135"/>
      <c r="IR438" s="135"/>
    </row>
    <row xmlns:x14ac="http://schemas.microsoft.com/office/spreadsheetml/2009/9/ac" r="439" s="3" customFormat="true" x14ac:dyDescent="0.25">
      <c r="A439" s="396"/>
      <c r="B439" s="135"/>
      <c r="L439" s="135"/>
      <c r="V439" s="135"/>
      <c r="AF439" s="135"/>
      <c r="AP439" s="135"/>
      <c r="AZ439" s="135"/>
      <c r="BJ439" s="135"/>
      <c r="BT439" s="135"/>
      <c r="BU439" s="135"/>
      <c r="CD439" s="135"/>
      <c r="CE439" s="135"/>
      <c r="CN439" s="135"/>
      <c r="CX439" s="135"/>
      <c r="DH439" s="135"/>
      <c r="DR439" s="135"/>
      <c r="EB439" s="135"/>
      <c r="EL439" s="135"/>
      <c r="EV439" s="135"/>
      <c r="FF439" s="135"/>
      <c r="FP439" s="135"/>
      <c r="FZ439" s="135"/>
      <c r="GJ439" s="135"/>
      <c r="GT439" s="135"/>
      <c r="HD439" s="135"/>
      <c r="HN439" s="135"/>
      <c r="HX439" s="135"/>
      <c r="IH439" s="135"/>
      <c r="IR439" s="135"/>
    </row>
    <row xmlns:x14ac="http://schemas.microsoft.com/office/spreadsheetml/2009/9/ac" r="440" s="3" customFormat="true" x14ac:dyDescent="0.25">
      <c r="A440" s="396"/>
      <c r="B440" s="135"/>
      <c r="L440" s="135"/>
      <c r="V440" s="135"/>
      <c r="AF440" s="135"/>
      <c r="AP440" s="135"/>
      <c r="AZ440" s="135"/>
      <c r="BJ440" s="135"/>
      <c r="BT440" s="135"/>
      <c r="BU440" s="135"/>
      <c r="CD440" s="135"/>
      <c r="CE440" s="135"/>
      <c r="CN440" s="135"/>
      <c r="CX440" s="135"/>
      <c r="DH440" s="135"/>
      <c r="DR440" s="135"/>
      <c r="EB440" s="135"/>
      <c r="EL440" s="135"/>
      <c r="EV440" s="135"/>
      <c r="FF440" s="135"/>
      <c r="FP440" s="135"/>
      <c r="FZ440" s="135"/>
      <c r="GJ440" s="135"/>
      <c r="GT440" s="135"/>
      <c r="HD440" s="135"/>
      <c r="HN440" s="135"/>
      <c r="HX440" s="135"/>
      <c r="IH440" s="135"/>
      <c r="IR440" s="135"/>
    </row>
    <row xmlns:x14ac="http://schemas.microsoft.com/office/spreadsheetml/2009/9/ac" r="441" s="3" customFormat="true" x14ac:dyDescent="0.25">
      <c r="A441" s="396"/>
      <c r="B441" s="135"/>
      <c r="L441" s="135"/>
      <c r="V441" s="135"/>
      <c r="AF441" s="135"/>
      <c r="AP441" s="135"/>
      <c r="AZ441" s="135"/>
      <c r="BJ441" s="135"/>
      <c r="BT441" s="135"/>
      <c r="BU441" s="135"/>
      <c r="CD441" s="135"/>
      <c r="CE441" s="135"/>
      <c r="CN441" s="135"/>
      <c r="CX441" s="135"/>
      <c r="DH441" s="135"/>
      <c r="DR441" s="135"/>
      <c r="EB441" s="135"/>
      <c r="EL441" s="135"/>
      <c r="EV441" s="135"/>
      <c r="FF441" s="135"/>
      <c r="FP441" s="135"/>
      <c r="FZ441" s="135"/>
      <c r="GJ441" s="135"/>
      <c r="GT441" s="135"/>
      <c r="HD441" s="135"/>
      <c r="HN441" s="135"/>
      <c r="HX441" s="135"/>
      <c r="IH441" s="135"/>
      <c r="IR441" s="135"/>
    </row>
    <row xmlns:x14ac="http://schemas.microsoft.com/office/spreadsheetml/2009/9/ac" r="442" s="3" customFormat="true" x14ac:dyDescent="0.25">
      <c r="A442" s="396"/>
      <c r="B442" s="135"/>
      <c r="L442" s="135"/>
      <c r="V442" s="135"/>
      <c r="AF442" s="135"/>
      <c r="AP442" s="135"/>
      <c r="AZ442" s="135"/>
      <c r="BJ442" s="135"/>
      <c r="BT442" s="135"/>
      <c r="BU442" s="135"/>
      <c r="CD442" s="135"/>
      <c r="CE442" s="135"/>
      <c r="CN442" s="135"/>
      <c r="CX442" s="135"/>
      <c r="DH442" s="135"/>
      <c r="DR442" s="135"/>
      <c r="EB442" s="135"/>
      <c r="EL442" s="135"/>
      <c r="EV442" s="135"/>
      <c r="FF442" s="135"/>
      <c r="FP442" s="135"/>
      <c r="FZ442" s="135"/>
      <c r="GJ442" s="135"/>
      <c r="GT442" s="135"/>
      <c r="HD442" s="135"/>
      <c r="HN442" s="135"/>
      <c r="HX442" s="135"/>
      <c r="IH442" s="135"/>
      <c r="IR442" s="135"/>
    </row>
    <row xmlns:x14ac="http://schemas.microsoft.com/office/spreadsheetml/2009/9/ac" r="443" s="3" customFormat="true" x14ac:dyDescent="0.25">
      <c r="A443" s="396"/>
      <c r="B443" s="135"/>
      <c r="L443" s="135"/>
      <c r="V443" s="135"/>
      <c r="AF443" s="135"/>
      <c r="AP443" s="135"/>
      <c r="AZ443" s="135"/>
      <c r="BJ443" s="135"/>
      <c r="BT443" s="135"/>
      <c r="BU443" s="135"/>
      <c r="CD443" s="135"/>
      <c r="CE443" s="135"/>
      <c r="CN443" s="135"/>
      <c r="CX443" s="135"/>
      <c r="DH443" s="135"/>
      <c r="DR443" s="135"/>
      <c r="EB443" s="135"/>
      <c r="EL443" s="135"/>
      <c r="EV443" s="135"/>
      <c r="FF443" s="135"/>
      <c r="FP443" s="135"/>
      <c r="FZ443" s="135"/>
      <c r="GJ443" s="135"/>
      <c r="GT443" s="135"/>
      <c r="HD443" s="135"/>
      <c r="HN443" s="135"/>
      <c r="HX443" s="135"/>
      <c r="IH443" s="135"/>
      <c r="IR443" s="135"/>
    </row>
    <row xmlns:x14ac="http://schemas.microsoft.com/office/spreadsheetml/2009/9/ac" r="444" s="3" customFormat="true" x14ac:dyDescent="0.25">
      <c r="A444" s="396"/>
      <c r="B444" s="135"/>
      <c r="L444" s="135"/>
      <c r="V444" s="135"/>
      <c r="AF444" s="135"/>
      <c r="AP444" s="135"/>
      <c r="AZ444" s="135"/>
      <c r="BJ444" s="135"/>
      <c r="BT444" s="135"/>
      <c r="BU444" s="135"/>
      <c r="CD444" s="135"/>
      <c r="CE444" s="135"/>
      <c r="CN444" s="135"/>
      <c r="CX444" s="135"/>
      <c r="DH444" s="135"/>
      <c r="DR444" s="135"/>
      <c r="EB444" s="135"/>
      <c r="EL444" s="135"/>
      <c r="EV444" s="135"/>
      <c r="FF444" s="135"/>
      <c r="FP444" s="135"/>
      <c r="FZ444" s="135"/>
      <c r="GJ444" s="135"/>
      <c r="GT444" s="135"/>
      <c r="HD444" s="135"/>
      <c r="HN444" s="135"/>
      <c r="HX444" s="135"/>
      <c r="IH444" s="135"/>
      <c r="IR444" s="135"/>
    </row>
    <row xmlns:x14ac="http://schemas.microsoft.com/office/spreadsheetml/2009/9/ac" r="445" s="3" customFormat="true" x14ac:dyDescent="0.25">
      <c r="A445" s="396"/>
      <c r="B445" s="135"/>
      <c r="L445" s="135"/>
      <c r="V445" s="135"/>
      <c r="AF445" s="135"/>
      <c r="AP445" s="135"/>
      <c r="AZ445" s="135"/>
      <c r="BJ445" s="135"/>
      <c r="BT445" s="135"/>
      <c r="BU445" s="135"/>
      <c r="CD445" s="135"/>
      <c r="CE445" s="135"/>
      <c r="CN445" s="135"/>
      <c r="CX445" s="135"/>
      <c r="DH445" s="135"/>
      <c r="DR445" s="135"/>
      <c r="EB445" s="135"/>
      <c r="EL445" s="135"/>
      <c r="EV445" s="135"/>
      <c r="FF445" s="135"/>
      <c r="FP445" s="135"/>
      <c r="FZ445" s="135"/>
      <c r="GJ445" s="135"/>
      <c r="GT445" s="135"/>
      <c r="HD445" s="135"/>
      <c r="HN445" s="135"/>
      <c r="HX445" s="135"/>
      <c r="IH445" s="135"/>
      <c r="IR445" s="135"/>
    </row>
    <row xmlns:x14ac="http://schemas.microsoft.com/office/spreadsheetml/2009/9/ac" r="446" s="3" customFormat="true" x14ac:dyDescent="0.25">
      <c r="A446" s="396"/>
      <c r="B446" s="135"/>
      <c r="L446" s="135"/>
      <c r="V446" s="135"/>
      <c r="AF446" s="135"/>
      <c r="AP446" s="135"/>
      <c r="AZ446" s="135"/>
      <c r="BJ446" s="135"/>
      <c r="BT446" s="135"/>
      <c r="BU446" s="135"/>
      <c r="CD446" s="135"/>
      <c r="CE446" s="135"/>
      <c r="CN446" s="135"/>
      <c r="CX446" s="135"/>
      <c r="DH446" s="135"/>
      <c r="DR446" s="135"/>
      <c r="EB446" s="135"/>
      <c r="EL446" s="135"/>
      <c r="EV446" s="135"/>
      <c r="FF446" s="135"/>
      <c r="FP446" s="135"/>
      <c r="FZ446" s="135"/>
      <c r="GJ446" s="135"/>
      <c r="GT446" s="135"/>
      <c r="HD446" s="135"/>
      <c r="HN446" s="135"/>
      <c r="HX446" s="135"/>
      <c r="IH446" s="135"/>
      <c r="IR446" s="135"/>
    </row>
    <row xmlns:x14ac="http://schemas.microsoft.com/office/spreadsheetml/2009/9/ac" r="447" s="3" customFormat="true" x14ac:dyDescent="0.25">
      <c r="A447" s="396"/>
      <c r="B447" s="135"/>
      <c r="L447" s="135"/>
      <c r="V447" s="135"/>
      <c r="AF447" s="135"/>
      <c r="AP447" s="135"/>
      <c r="AZ447" s="135"/>
      <c r="BJ447" s="135"/>
      <c r="BT447" s="135"/>
      <c r="BU447" s="135"/>
      <c r="CD447" s="135"/>
      <c r="CE447" s="135"/>
      <c r="CN447" s="135"/>
      <c r="CX447" s="135"/>
      <c r="DH447" s="135"/>
      <c r="DR447" s="135"/>
      <c r="EB447" s="135"/>
      <c r="EL447" s="135"/>
      <c r="EV447" s="135"/>
      <c r="FF447" s="135"/>
      <c r="FP447" s="135"/>
      <c r="FZ447" s="135"/>
      <c r="GJ447" s="135"/>
      <c r="GT447" s="135"/>
      <c r="HD447" s="135"/>
      <c r="HN447" s="135"/>
      <c r="HX447" s="135"/>
      <c r="IH447" s="135"/>
      <c r="IR447" s="135"/>
    </row>
    <row xmlns:x14ac="http://schemas.microsoft.com/office/spreadsheetml/2009/9/ac" r="448" s="3" customFormat="true" x14ac:dyDescent="0.25">
      <c r="A448" s="396"/>
      <c r="B448" s="135"/>
      <c r="L448" s="135"/>
      <c r="V448" s="135"/>
      <c r="AF448" s="135"/>
      <c r="AP448" s="135"/>
      <c r="AZ448" s="135"/>
      <c r="BJ448" s="135"/>
      <c r="BT448" s="135"/>
      <c r="BU448" s="135"/>
      <c r="CD448" s="135"/>
      <c r="CE448" s="135"/>
      <c r="CN448" s="135"/>
      <c r="CX448" s="135"/>
      <c r="DH448" s="135"/>
      <c r="DR448" s="135"/>
      <c r="EB448" s="135"/>
      <c r="EL448" s="135"/>
      <c r="EV448" s="135"/>
      <c r="FF448" s="135"/>
      <c r="FP448" s="135"/>
      <c r="FZ448" s="135"/>
      <c r="GJ448" s="135"/>
      <c r="GT448" s="135"/>
      <c r="HD448" s="135"/>
      <c r="HN448" s="135"/>
      <c r="HX448" s="135"/>
      <c r="IH448" s="135"/>
      <c r="IR448" s="135"/>
    </row>
    <row xmlns:x14ac="http://schemas.microsoft.com/office/spreadsheetml/2009/9/ac" r="449" s="3" customFormat="true" x14ac:dyDescent="0.25">
      <c r="A449" s="396"/>
      <c r="B449" s="135"/>
      <c r="L449" s="135"/>
      <c r="V449" s="135"/>
      <c r="AF449" s="135"/>
      <c r="AP449" s="135"/>
      <c r="AZ449" s="135"/>
      <c r="BJ449" s="135"/>
      <c r="BT449" s="135"/>
      <c r="BU449" s="135"/>
      <c r="CD449" s="135"/>
      <c r="CE449" s="135"/>
      <c r="CN449" s="135"/>
      <c r="CX449" s="135"/>
      <c r="DH449" s="135"/>
      <c r="DR449" s="135"/>
      <c r="EB449" s="135"/>
      <c r="EL449" s="135"/>
      <c r="EV449" s="135"/>
      <c r="FF449" s="135"/>
      <c r="FP449" s="135"/>
      <c r="FZ449" s="135"/>
      <c r="GJ449" s="135"/>
      <c r="GT449" s="135"/>
      <c r="HD449" s="135"/>
      <c r="HN449" s="135"/>
      <c r="HX449" s="135"/>
      <c r="IH449" s="135"/>
      <c r="IR449" s="135"/>
    </row>
    <row xmlns:x14ac="http://schemas.microsoft.com/office/spreadsheetml/2009/9/ac" r="450" s="3" customFormat="true" x14ac:dyDescent="0.25">
      <c r="A450" s="396"/>
      <c r="B450" s="135"/>
      <c r="L450" s="135"/>
      <c r="V450" s="135"/>
      <c r="AF450" s="135"/>
      <c r="AP450" s="135"/>
      <c r="AZ450" s="135"/>
      <c r="BJ450" s="135"/>
      <c r="BT450" s="135"/>
      <c r="BU450" s="135"/>
      <c r="CD450" s="135"/>
      <c r="CE450" s="135"/>
      <c r="CN450" s="135"/>
      <c r="CX450" s="135"/>
      <c r="DH450" s="135"/>
      <c r="DR450" s="135"/>
      <c r="EB450" s="135"/>
      <c r="EL450" s="135"/>
      <c r="EV450" s="135"/>
      <c r="FF450" s="135"/>
      <c r="FP450" s="135"/>
      <c r="FZ450" s="135"/>
      <c r="GJ450" s="135"/>
      <c r="GT450" s="135"/>
      <c r="HD450" s="135"/>
      <c r="HN450" s="135"/>
      <c r="HX450" s="135"/>
      <c r="IH450" s="135"/>
      <c r="IR450" s="135"/>
    </row>
    <row xmlns:x14ac="http://schemas.microsoft.com/office/spreadsheetml/2009/9/ac" r="451" s="3" customFormat="true" x14ac:dyDescent="0.25">
      <c r="A451" s="396"/>
      <c r="B451" s="135"/>
      <c r="L451" s="135"/>
      <c r="V451" s="135"/>
      <c r="AF451" s="135"/>
      <c r="AP451" s="135"/>
      <c r="AZ451" s="135"/>
      <c r="BJ451" s="135"/>
      <c r="BT451" s="135"/>
      <c r="BU451" s="135"/>
      <c r="CD451" s="135"/>
      <c r="CE451" s="135"/>
      <c r="CN451" s="135"/>
      <c r="CX451" s="135"/>
      <c r="DH451" s="135"/>
      <c r="DR451" s="135"/>
      <c r="EB451" s="135"/>
      <c r="EL451" s="135"/>
      <c r="EV451" s="135"/>
      <c r="FF451" s="135"/>
      <c r="FP451" s="135"/>
      <c r="FZ451" s="135"/>
      <c r="GJ451" s="135"/>
      <c r="GT451" s="135"/>
      <c r="HD451" s="135"/>
      <c r="HN451" s="135"/>
      <c r="HX451" s="135"/>
      <c r="IH451" s="135"/>
      <c r="IR451" s="135"/>
    </row>
    <row xmlns:x14ac="http://schemas.microsoft.com/office/spreadsheetml/2009/9/ac" r="452" s="3" customFormat="true" x14ac:dyDescent="0.25">
      <c r="A452" s="396"/>
      <c r="B452" s="135"/>
      <c r="L452" s="135"/>
      <c r="V452" s="135"/>
      <c r="AF452" s="135"/>
      <c r="AP452" s="135"/>
      <c r="AZ452" s="135"/>
      <c r="BJ452" s="135"/>
      <c r="BT452" s="135"/>
      <c r="BU452" s="135"/>
      <c r="CD452" s="135"/>
      <c r="CE452" s="135"/>
      <c r="CN452" s="135"/>
      <c r="CX452" s="135"/>
      <c r="DH452" s="135"/>
      <c r="DR452" s="135"/>
      <c r="EB452" s="135"/>
      <c r="EL452" s="135"/>
      <c r="EV452" s="135"/>
      <c r="FF452" s="135"/>
      <c r="FP452" s="135"/>
      <c r="FZ452" s="135"/>
      <c r="GJ452" s="135"/>
      <c r="GT452" s="135"/>
      <c r="HD452" s="135"/>
      <c r="HN452" s="135"/>
      <c r="HX452" s="135"/>
      <c r="IH452" s="135"/>
      <c r="IR452" s="135"/>
    </row>
    <row xmlns:x14ac="http://schemas.microsoft.com/office/spreadsheetml/2009/9/ac" r="453" s="3" customFormat="true" x14ac:dyDescent="0.25">
      <c r="A453" s="396"/>
      <c r="B453" s="135"/>
      <c r="L453" s="135"/>
      <c r="V453" s="135"/>
      <c r="AF453" s="135"/>
      <c r="AP453" s="135"/>
      <c r="AZ453" s="135"/>
      <c r="BJ453" s="135"/>
      <c r="BT453" s="135"/>
      <c r="BU453" s="135"/>
      <c r="CD453" s="135"/>
      <c r="CE453" s="135"/>
      <c r="CN453" s="135"/>
      <c r="CX453" s="135"/>
      <c r="DH453" s="135"/>
      <c r="DR453" s="135"/>
      <c r="EB453" s="135"/>
      <c r="EL453" s="135"/>
      <c r="EV453" s="135"/>
      <c r="FF453" s="135"/>
      <c r="FP453" s="135"/>
      <c r="FZ453" s="135"/>
      <c r="GJ453" s="135"/>
      <c r="GT453" s="135"/>
      <c r="HD453" s="135"/>
      <c r="HN453" s="135"/>
      <c r="HX453" s="135"/>
      <c r="IH453" s="135"/>
      <c r="IR453" s="135"/>
    </row>
    <row xmlns:x14ac="http://schemas.microsoft.com/office/spreadsheetml/2009/9/ac" r="454" s="3" customFormat="true" x14ac:dyDescent="0.25">
      <c r="A454" s="396"/>
      <c r="B454" s="135"/>
      <c r="L454" s="135"/>
      <c r="V454" s="135"/>
      <c r="AF454" s="135"/>
      <c r="AP454" s="135"/>
      <c r="AZ454" s="135"/>
      <c r="BJ454" s="135"/>
      <c r="BT454" s="135"/>
      <c r="BU454" s="135"/>
      <c r="CD454" s="135"/>
      <c r="CE454" s="135"/>
      <c r="CN454" s="135"/>
      <c r="CX454" s="135"/>
      <c r="DH454" s="135"/>
      <c r="DR454" s="135"/>
      <c r="EB454" s="135"/>
      <c r="EL454" s="135"/>
      <c r="EV454" s="135"/>
      <c r="FF454" s="135"/>
      <c r="FP454" s="135"/>
      <c r="FZ454" s="135"/>
      <c r="GJ454" s="135"/>
      <c r="GT454" s="135"/>
      <c r="HD454" s="135"/>
      <c r="HN454" s="135"/>
      <c r="HX454" s="135"/>
      <c r="IH454" s="135"/>
      <c r="IR454" s="135"/>
    </row>
    <row xmlns:x14ac="http://schemas.microsoft.com/office/spreadsheetml/2009/9/ac" r="455" s="3" customFormat="true" x14ac:dyDescent="0.25">
      <c r="A455" s="396"/>
      <c r="B455" s="135"/>
      <c r="L455" s="135"/>
      <c r="V455" s="135"/>
      <c r="AF455" s="135"/>
      <c r="AP455" s="135"/>
      <c r="AZ455" s="135"/>
      <c r="BJ455" s="135"/>
      <c r="BT455" s="135"/>
      <c r="BU455" s="135"/>
      <c r="CD455" s="135"/>
      <c r="CE455" s="135"/>
      <c r="CN455" s="135"/>
      <c r="CX455" s="135"/>
      <c r="DH455" s="135"/>
      <c r="DR455" s="135"/>
      <c r="EB455" s="135"/>
      <c r="EL455" s="135"/>
      <c r="EV455" s="135"/>
      <c r="FF455" s="135"/>
      <c r="FP455" s="135"/>
      <c r="FZ455" s="135"/>
      <c r="GJ455" s="135"/>
      <c r="GT455" s="135"/>
      <c r="HD455" s="135"/>
      <c r="HN455" s="135"/>
      <c r="HX455" s="135"/>
      <c r="IH455" s="135"/>
      <c r="IR455" s="135"/>
    </row>
    <row xmlns:x14ac="http://schemas.microsoft.com/office/spreadsheetml/2009/9/ac" r="456" s="3" customFormat="true" x14ac:dyDescent="0.25">
      <c r="A456" s="396"/>
      <c r="B456" s="135"/>
      <c r="L456" s="135"/>
      <c r="V456" s="135"/>
      <c r="AF456" s="135"/>
      <c r="AP456" s="135"/>
      <c r="AZ456" s="135"/>
      <c r="BJ456" s="135"/>
      <c r="BT456" s="135"/>
      <c r="BU456" s="135"/>
      <c r="CD456" s="135"/>
      <c r="CE456" s="135"/>
      <c r="CN456" s="135"/>
      <c r="CX456" s="135"/>
      <c r="DH456" s="135"/>
      <c r="DR456" s="135"/>
      <c r="EB456" s="135"/>
      <c r="EL456" s="135"/>
      <c r="EV456" s="135"/>
      <c r="FF456" s="135"/>
      <c r="FP456" s="135"/>
      <c r="FZ456" s="135"/>
      <c r="GJ456" s="135"/>
      <c r="GT456" s="135"/>
      <c r="HD456" s="135"/>
      <c r="HN456" s="135"/>
      <c r="HX456" s="135"/>
      <c r="IH456" s="135"/>
      <c r="IR456" s="135"/>
    </row>
    <row xmlns:x14ac="http://schemas.microsoft.com/office/spreadsheetml/2009/9/ac" r="457" s="3" customFormat="true" x14ac:dyDescent="0.25">
      <c r="A457" s="396"/>
      <c r="B457" s="135"/>
      <c r="L457" s="135"/>
      <c r="V457" s="135"/>
      <c r="AF457" s="135"/>
      <c r="AP457" s="135"/>
      <c r="AZ457" s="135"/>
      <c r="BJ457" s="135"/>
      <c r="BT457" s="135"/>
      <c r="BU457" s="135"/>
      <c r="CD457" s="135"/>
      <c r="CE457" s="135"/>
      <c r="CN457" s="135"/>
      <c r="CX457" s="135"/>
      <c r="DH457" s="135"/>
      <c r="DR457" s="135"/>
      <c r="EB457" s="135"/>
      <c r="EL457" s="135"/>
      <c r="EV457" s="135"/>
      <c r="FF457" s="135"/>
      <c r="FP457" s="135"/>
      <c r="FZ457" s="135"/>
      <c r="GJ457" s="135"/>
      <c r="GT457" s="135"/>
      <c r="HD457" s="135"/>
      <c r="HN457" s="135"/>
      <c r="HX457" s="135"/>
      <c r="IH457" s="135"/>
      <c r="IR457" s="135"/>
    </row>
    <row xmlns:x14ac="http://schemas.microsoft.com/office/spreadsheetml/2009/9/ac" r="458" s="3" customFormat="true" x14ac:dyDescent="0.25">
      <c r="A458" s="396"/>
      <c r="B458" s="135"/>
      <c r="L458" s="135"/>
      <c r="V458" s="135"/>
      <c r="AF458" s="135"/>
      <c r="AP458" s="135"/>
      <c r="AZ458" s="135"/>
      <c r="BJ458" s="135"/>
      <c r="BT458" s="135"/>
      <c r="BU458" s="135"/>
      <c r="CD458" s="135"/>
      <c r="CE458" s="135"/>
      <c r="CN458" s="135"/>
      <c r="CX458" s="135"/>
      <c r="DH458" s="135"/>
      <c r="DR458" s="135"/>
      <c r="EB458" s="135"/>
      <c r="EL458" s="135"/>
      <c r="EV458" s="135"/>
      <c r="FF458" s="135"/>
      <c r="FP458" s="135"/>
      <c r="FZ458" s="135"/>
      <c r="GJ458" s="135"/>
      <c r="GT458" s="135"/>
      <c r="HD458" s="135"/>
      <c r="HN458" s="135"/>
      <c r="HX458" s="135"/>
      <c r="IH458" s="135"/>
      <c r="IR458" s="135"/>
    </row>
    <row xmlns:x14ac="http://schemas.microsoft.com/office/spreadsheetml/2009/9/ac" r="459" s="3" customFormat="true" x14ac:dyDescent="0.25">
      <c r="A459" s="396"/>
      <c r="B459" s="135"/>
      <c r="L459" s="135"/>
      <c r="V459" s="135"/>
      <c r="AF459" s="135"/>
      <c r="AP459" s="135"/>
      <c r="AZ459" s="135"/>
      <c r="BJ459" s="135"/>
      <c r="BT459" s="135"/>
      <c r="BU459" s="135"/>
      <c r="CD459" s="135"/>
      <c r="CE459" s="135"/>
      <c r="CN459" s="135"/>
      <c r="CX459" s="135"/>
      <c r="DH459" s="135"/>
      <c r="DR459" s="135"/>
      <c r="EB459" s="135"/>
      <c r="EL459" s="135"/>
      <c r="EV459" s="135"/>
      <c r="FF459" s="135"/>
      <c r="FP459" s="135"/>
      <c r="FZ459" s="135"/>
      <c r="GJ459" s="135"/>
      <c r="GT459" s="135"/>
      <c r="HD459" s="135"/>
      <c r="HN459" s="135"/>
      <c r="HX459" s="135"/>
      <c r="IH459" s="135"/>
      <c r="IR459" s="135"/>
    </row>
    <row xmlns:x14ac="http://schemas.microsoft.com/office/spreadsheetml/2009/9/ac" r="460" s="3" customFormat="true" x14ac:dyDescent="0.25">
      <c r="A460" s="396"/>
      <c r="B460" s="135"/>
      <c r="L460" s="135"/>
      <c r="V460" s="135"/>
      <c r="AF460" s="135"/>
      <c r="AP460" s="135"/>
      <c r="AZ460" s="135"/>
      <c r="BJ460" s="135"/>
      <c r="BT460" s="135"/>
      <c r="BU460" s="135"/>
      <c r="CD460" s="135"/>
      <c r="CE460" s="135"/>
      <c r="CN460" s="135"/>
      <c r="CX460" s="135"/>
      <c r="DH460" s="135"/>
      <c r="DR460" s="135"/>
      <c r="EB460" s="135"/>
      <c r="EL460" s="135"/>
      <c r="EV460" s="135"/>
      <c r="FF460" s="135"/>
      <c r="FP460" s="135"/>
      <c r="FZ460" s="135"/>
      <c r="GJ460" s="135"/>
      <c r="GT460" s="135"/>
      <c r="HD460" s="135"/>
      <c r="HN460" s="135"/>
      <c r="HX460" s="135"/>
      <c r="IH460" s="135"/>
      <c r="IR460" s="135"/>
    </row>
    <row xmlns:x14ac="http://schemas.microsoft.com/office/spreadsheetml/2009/9/ac" r="461" s="3" customFormat="true" x14ac:dyDescent="0.25">
      <c r="A461" s="396"/>
      <c r="B461" s="135"/>
      <c r="L461" s="135"/>
      <c r="V461" s="135"/>
      <c r="AF461" s="135"/>
      <c r="AP461" s="135"/>
      <c r="AZ461" s="135"/>
      <c r="BJ461" s="135"/>
      <c r="BT461" s="135"/>
      <c r="BU461" s="135"/>
      <c r="CD461" s="135"/>
      <c r="CE461" s="135"/>
      <c r="CN461" s="135"/>
      <c r="CX461" s="135"/>
      <c r="DH461" s="135"/>
      <c r="DR461" s="135"/>
      <c r="EB461" s="135"/>
      <c r="EL461" s="135"/>
      <c r="EV461" s="135"/>
      <c r="FF461" s="135"/>
      <c r="FP461" s="135"/>
      <c r="FZ461" s="135"/>
      <c r="GJ461" s="135"/>
      <c r="GT461" s="135"/>
      <c r="HD461" s="135"/>
      <c r="HN461" s="135"/>
      <c r="HX461" s="135"/>
      <c r="IH461" s="135"/>
      <c r="IR461" s="135"/>
    </row>
    <row xmlns:x14ac="http://schemas.microsoft.com/office/spreadsheetml/2009/9/ac" r="462" s="3" customFormat="true" x14ac:dyDescent="0.25">
      <c r="A462" s="396"/>
      <c r="B462" s="135"/>
      <c r="L462" s="135"/>
      <c r="V462" s="135"/>
      <c r="AF462" s="135"/>
      <c r="AP462" s="135"/>
      <c r="AZ462" s="135"/>
      <c r="BJ462" s="135"/>
      <c r="BT462" s="135"/>
      <c r="BU462" s="135"/>
      <c r="CD462" s="135"/>
      <c r="CE462" s="135"/>
      <c r="CN462" s="135"/>
      <c r="CX462" s="135"/>
      <c r="DH462" s="135"/>
      <c r="DR462" s="135"/>
      <c r="EB462" s="135"/>
      <c r="EL462" s="135"/>
      <c r="EV462" s="135"/>
      <c r="FF462" s="135"/>
      <c r="FP462" s="135"/>
      <c r="FZ462" s="135"/>
      <c r="GJ462" s="135"/>
      <c r="GT462" s="135"/>
      <c r="HD462" s="135"/>
      <c r="HN462" s="135"/>
      <c r="HX462" s="135"/>
      <c r="IH462" s="135"/>
      <c r="IR462" s="135"/>
    </row>
    <row xmlns:x14ac="http://schemas.microsoft.com/office/spreadsheetml/2009/9/ac" r="463" s="3" customFormat="true" x14ac:dyDescent="0.25">
      <c r="A463" s="396"/>
      <c r="B463" s="135"/>
      <c r="L463" s="135"/>
      <c r="V463" s="135"/>
      <c r="AF463" s="135"/>
      <c r="AP463" s="135"/>
      <c r="AZ463" s="135"/>
      <c r="BJ463" s="135"/>
      <c r="BT463" s="135"/>
      <c r="BU463" s="135"/>
      <c r="CD463" s="135"/>
      <c r="CE463" s="135"/>
      <c r="CN463" s="135"/>
      <c r="CX463" s="135"/>
      <c r="DH463" s="135"/>
      <c r="DR463" s="135"/>
      <c r="EB463" s="135"/>
      <c r="EL463" s="135"/>
      <c r="EV463" s="135"/>
      <c r="FF463" s="135"/>
      <c r="FP463" s="135"/>
      <c r="FZ463" s="135"/>
      <c r="GJ463" s="135"/>
      <c r="GT463" s="135"/>
      <c r="HD463" s="135"/>
      <c r="HN463" s="135"/>
      <c r="HX463" s="135"/>
      <c r="IH463" s="135"/>
      <c r="IR463" s="135"/>
    </row>
    <row xmlns:x14ac="http://schemas.microsoft.com/office/spreadsheetml/2009/9/ac" r="464" s="3" customFormat="true" x14ac:dyDescent="0.25">
      <c r="A464" s="396"/>
      <c r="B464" s="135"/>
      <c r="L464" s="135"/>
      <c r="V464" s="135"/>
      <c r="AF464" s="135"/>
      <c r="AP464" s="135"/>
      <c r="AZ464" s="135"/>
      <c r="BJ464" s="135"/>
      <c r="BT464" s="135"/>
      <c r="BU464" s="135"/>
      <c r="CD464" s="135"/>
      <c r="CE464" s="135"/>
      <c r="CN464" s="135"/>
      <c r="CX464" s="135"/>
      <c r="DH464" s="135"/>
      <c r="DR464" s="135"/>
      <c r="EB464" s="135"/>
      <c r="EL464" s="135"/>
      <c r="EV464" s="135"/>
      <c r="FF464" s="135"/>
      <c r="FP464" s="135"/>
      <c r="FZ464" s="135"/>
      <c r="GJ464" s="135"/>
      <c r="GT464" s="135"/>
      <c r="HD464" s="135"/>
      <c r="HN464" s="135"/>
      <c r="HX464" s="135"/>
      <c r="IH464" s="135"/>
      <c r="IR464" s="135"/>
    </row>
    <row xmlns:x14ac="http://schemas.microsoft.com/office/spreadsheetml/2009/9/ac" r="465" s="3" customFormat="true" x14ac:dyDescent="0.25">
      <c r="A465" s="396"/>
      <c r="B465" s="135"/>
      <c r="L465" s="135"/>
      <c r="V465" s="135"/>
      <c r="AF465" s="135"/>
      <c r="AP465" s="135"/>
      <c r="AZ465" s="135"/>
      <c r="BJ465" s="135"/>
      <c r="BT465" s="135"/>
      <c r="BU465" s="135"/>
      <c r="CD465" s="135"/>
      <c r="CE465" s="135"/>
      <c r="CN465" s="135"/>
      <c r="CX465" s="135"/>
      <c r="DH465" s="135"/>
      <c r="DR465" s="135"/>
      <c r="EB465" s="135"/>
      <c r="EL465" s="135"/>
      <c r="EV465" s="135"/>
      <c r="FF465" s="135"/>
      <c r="FP465" s="135"/>
      <c r="FZ465" s="135"/>
      <c r="GJ465" s="135"/>
      <c r="GT465" s="135"/>
      <c r="HD465" s="135"/>
      <c r="HN465" s="135"/>
      <c r="HX465" s="135"/>
      <c r="IH465" s="135"/>
      <c r="IR465" s="135"/>
    </row>
    <row xmlns:x14ac="http://schemas.microsoft.com/office/spreadsheetml/2009/9/ac" r="466" s="3" customFormat="true" x14ac:dyDescent="0.25">
      <c r="A466" s="396"/>
      <c r="B466" s="135"/>
      <c r="L466" s="135"/>
      <c r="V466" s="135"/>
      <c r="AF466" s="135"/>
      <c r="AP466" s="135"/>
      <c r="AZ466" s="135"/>
      <c r="BJ466" s="135"/>
      <c r="BT466" s="135"/>
      <c r="BU466" s="135"/>
      <c r="CD466" s="135"/>
      <c r="CE466" s="135"/>
      <c r="CN466" s="135"/>
      <c r="CX466" s="135"/>
      <c r="DH466" s="135"/>
      <c r="DR466" s="135"/>
      <c r="EB466" s="135"/>
      <c r="EL466" s="135"/>
      <c r="EV466" s="135"/>
      <c r="FF466" s="135"/>
      <c r="FP466" s="135"/>
      <c r="FZ466" s="135"/>
      <c r="GJ466" s="135"/>
      <c r="GT466" s="135"/>
      <c r="HD466" s="135"/>
      <c r="HN466" s="135"/>
      <c r="HX466" s="135"/>
      <c r="IH466" s="135"/>
      <c r="IR466" s="135"/>
    </row>
    <row xmlns:x14ac="http://schemas.microsoft.com/office/spreadsheetml/2009/9/ac" r="467" s="3" customFormat="true" x14ac:dyDescent="0.25">
      <c r="A467" s="396"/>
      <c r="B467" s="135"/>
      <c r="L467" s="135"/>
      <c r="V467" s="135"/>
      <c r="AF467" s="135"/>
      <c r="AP467" s="135"/>
      <c r="AZ467" s="135"/>
      <c r="BJ467" s="135"/>
      <c r="BT467" s="135"/>
      <c r="BU467" s="135"/>
      <c r="CD467" s="135"/>
      <c r="CE467" s="135"/>
      <c r="CN467" s="135"/>
      <c r="CX467" s="135"/>
      <c r="DH467" s="135"/>
      <c r="DR467" s="135"/>
      <c r="EB467" s="135"/>
      <c r="EL467" s="135"/>
      <c r="EV467" s="135"/>
      <c r="FF467" s="135"/>
      <c r="FP467" s="135"/>
      <c r="FZ467" s="135"/>
      <c r="GJ467" s="135"/>
      <c r="GT467" s="135"/>
      <c r="HD467" s="135"/>
      <c r="HN467" s="135"/>
      <c r="HX467" s="135"/>
      <c r="IH467" s="135"/>
      <c r="IR467" s="135"/>
    </row>
    <row xmlns:x14ac="http://schemas.microsoft.com/office/spreadsheetml/2009/9/ac" r="468" s="3" customFormat="true" x14ac:dyDescent="0.25">
      <c r="A468" s="396"/>
      <c r="B468" s="135"/>
      <c r="L468" s="135"/>
      <c r="V468" s="135"/>
      <c r="AF468" s="135"/>
      <c r="AP468" s="135"/>
      <c r="AZ468" s="135"/>
      <c r="BJ468" s="135"/>
      <c r="BT468" s="135"/>
      <c r="BU468" s="135"/>
      <c r="CD468" s="135"/>
      <c r="CE468" s="135"/>
      <c r="CN468" s="135"/>
      <c r="CX468" s="135"/>
      <c r="DH468" s="135"/>
      <c r="DR468" s="135"/>
      <c r="EB468" s="135"/>
      <c r="EL468" s="135"/>
      <c r="EV468" s="135"/>
      <c r="FF468" s="135"/>
      <c r="FP468" s="135"/>
      <c r="FZ468" s="135"/>
      <c r="GJ468" s="135"/>
      <c r="GT468" s="135"/>
      <c r="HD468" s="135"/>
      <c r="HN468" s="135"/>
      <c r="HX468" s="135"/>
      <c r="IH468" s="135"/>
      <c r="IR468" s="135"/>
    </row>
    <row xmlns:x14ac="http://schemas.microsoft.com/office/spreadsheetml/2009/9/ac" r="469" s="3" customFormat="true" x14ac:dyDescent="0.25">
      <c r="A469" s="396"/>
      <c r="B469" s="135"/>
      <c r="L469" s="135"/>
      <c r="V469" s="135"/>
      <c r="AF469" s="135"/>
      <c r="AP469" s="135"/>
      <c r="AZ469" s="135"/>
      <c r="BJ469" s="135"/>
      <c r="BT469" s="135"/>
      <c r="BU469" s="135"/>
      <c r="CD469" s="135"/>
      <c r="CE469" s="135"/>
      <c r="CN469" s="135"/>
      <c r="CX469" s="135"/>
      <c r="DH469" s="135"/>
      <c r="DR469" s="135"/>
      <c r="EB469" s="135"/>
      <c r="EL469" s="135"/>
      <c r="EV469" s="135"/>
      <c r="FF469" s="135"/>
      <c r="FP469" s="135"/>
      <c r="FZ469" s="135"/>
      <c r="GJ469" s="135"/>
      <c r="GT469" s="135"/>
      <c r="HD469" s="135"/>
      <c r="HN469" s="135"/>
      <c r="HX469" s="135"/>
      <c r="IH469" s="135"/>
      <c r="IR469" s="135"/>
    </row>
    <row xmlns:x14ac="http://schemas.microsoft.com/office/spreadsheetml/2009/9/ac" r="470" s="3" customFormat="true" x14ac:dyDescent="0.25">
      <c r="A470" s="396"/>
      <c r="B470" s="135"/>
      <c r="L470" s="135"/>
      <c r="V470" s="135"/>
      <c r="AF470" s="135"/>
      <c r="AP470" s="135"/>
      <c r="AZ470" s="135"/>
      <c r="BJ470" s="135"/>
      <c r="BT470" s="135"/>
      <c r="BU470" s="135"/>
      <c r="CD470" s="135"/>
      <c r="CE470" s="135"/>
      <c r="CN470" s="135"/>
      <c r="CX470" s="135"/>
      <c r="DH470" s="135"/>
      <c r="DR470" s="135"/>
      <c r="EB470" s="135"/>
      <c r="EL470" s="135"/>
      <c r="EV470" s="135"/>
      <c r="FF470" s="135"/>
      <c r="FP470" s="135"/>
      <c r="FZ470" s="135"/>
      <c r="GJ470" s="135"/>
      <c r="GT470" s="135"/>
      <c r="HD470" s="135"/>
      <c r="HN470" s="135"/>
      <c r="HX470" s="135"/>
      <c r="IH470" s="135"/>
      <c r="IR470" s="135"/>
    </row>
    <row xmlns:x14ac="http://schemas.microsoft.com/office/spreadsheetml/2009/9/ac" r="471" s="3" customFormat="true" x14ac:dyDescent="0.25">
      <c r="A471" s="396"/>
      <c r="B471" s="135"/>
      <c r="L471" s="135"/>
      <c r="V471" s="135"/>
      <c r="AF471" s="135"/>
      <c r="AP471" s="135"/>
      <c r="AZ471" s="135"/>
      <c r="BJ471" s="135"/>
      <c r="BT471" s="135"/>
      <c r="BU471" s="135"/>
      <c r="CD471" s="135"/>
      <c r="CE471" s="135"/>
      <c r="CN471" s="135"/>
      <c r="CX471" s="135"/>
      <c r="DH471" s="135"/>
      <c r="DR471" s="135"/>
      <c r="EB471" s="135"/>
      <c r="EL471" s="135"/>
      <c r="EV471" s="135"/>
      <c r="FF471" s="135"/>
      <c r="FP471" s="135"/>
      <c r="FZ471" s="135"/>
      <c r="GJ471" s="135"/>
      <c r="GT471" s="135"/>
      <c r="HD471" s="135"/>
      <c r="HN471" s="135"/>
      <c r="HX471" s="135"/>
      <c r="IH471" s="135"/>
      <c r="IR471" s="135"/>
    </row>
    <row xmlns:x14ac="http://schemas.microsoft.com/office/spreadsheetml/2009/9/ac" r="472" s="3" customFormat="true" x14ac:dyDescent="0.25">
      <c r="A472" s="396"/>
      <c r="B472" s="135"/>
      <c r="L472" s="135"/>
      <c r="V472" s="135"/>
      <c r="AF472" s="135"/>
      <c r="AP472" s="135"/>
      <c r="AZ472" s="135"/>
      <c r="BJ472" s="135"/>
      <c r="BT472" s="135"/>
      <c r="BU472" s="135"/>
      <c r="CD472" s="135"/>
      <c r="CE472" s="135"/>
      <c r="CN472" s="135"/>
      <c r="CX472" s="135"/>
      <c r="DH472" s="135"/>
      <c r="DR472" s="135"/>
      <c r="EB472" s="135"/>
      <c r="EL472" s="135"/>
      <c r="EV472" s="135"/>
      <c r="FF472" s="135"/>
      <c r="FP472" s="135"/>
      <c r="FZ472" s="135"/>
      <c r="GJ472" s="135"/>
      <c r="GT472" s="135"/>
      <c r="HD472" s="135"/>
      <c r="HN472" s="135"/>
      <c r="HX472" s="135"/>
      <c r="IH472" s="135"/>
      <c r="IR472" s="135"/>
    </row>
    <row xmlns:x14ac="http://schemas.microsoft.com/office/spreadsheetml/2009/9/ac" r="473" s="3" customFormat="true" x14ac:dyDescent="0.25">
      <c r="A473" s="396"/>
      <c r="B473" s="135"/>
      <c r="L473" s="135"/>
      <c r="V473" s="135"/>
      <c r="AF473" s="135"/>
      <c r="AP473" s="135"/>
      <c r="AZ473" s="135"/>
      <c r="BJ473" s="135"/>
      <c r="BT473" s="135"/>
      <c r="BU473" s="135"/>
      <c r="CD473" s="135"/>
      <c r="CE473" s="135"/>
      <c r="CN473" s="135"/>
      <c r="CX473" s="135"/>
      <c r="DH473" s="135"/>
      <c r="DR473" s="135"/>
      <c r="EB473" s="135"/>
      <c r="EL473" s="135"/>
      <c r="EV473" s="135"/>
      <c r="FF473" s="135"/>
      <c r="FP473" s="135"/>
      <c r="FZ473" s="135"/>
      <c r="GJ473" s="135"/>
      <c r="GT473" s="135"/>
      <c r="HD473" s="135"/>
      <c r="HN473" s="135"/>
      <c r="HX473" s="135"/>
      <c r="IH473" s="135"/>
      <c r="IR473" s="135"/>
    </row>
    <row xmlns:x14ac="http://schemas.microsoft.com/office/spreadsheetml/2009/9/ac" r="474" s="3" customFormat="true" x14ac:dyDescent="0.25">
      <c r="A474" s="396"/>
      <c r="B474" s="135"/>
      <c r="L474" s="135"/>
      <c r="V474" s="135"/>
      <c r="AF474" s="135"/>
      <c r="AP474" s="135"/>
      <c r="AZ474" s="135"/>
      <c r="BJ474" s="135"/>
      <c r="BT474" s="135"/>
      <c r="BU474" s="135"/>
      <c r="CD474" s="135"/>
      <c r="CE474" s="135"/>
      <c r="CN474" s="135"/>
      <c r="CX474" s="135"/>
      <c r="DH474" s="135"/>
      <c r="DR474" s="135"/>
      <c r="EB474" s="135"/>
      <c r="EL474" s="135"/>
      <c r="EV474" s="135"/>
      <c r="FF474" s="135"/>
      <c r="FP474" s="135"/>
      <c r="FZ474" s="135"/>
      <c r="GJ474" s="135"/>
      <c r="GT474" s="135"/>
      <c r="HD474" s="135"/>
      <c r="HN474" s="135"/>
      <c r="HX474" s="135"/>
      <c r="IH474" s="135"/>
      <c r="IR474" s="135"/>
    </row>
    <row xmlns:x14ac="http://schemas.microsoft.com/office/spreadsheetml/2009/9/ac" r="475" s="3" customFormat="true" x14ac:dyDescent="0.25">
      <c r="A475" s="396"/>
      <c r="B475" s="135"/>
      <c r="L475" s="135"/>
      <c r="V475" s="135"/>
      <c r="AF475" s="135"/>
      <c r="AP475" s="135"/>
      <c r="AZ475" s="135"/>
      <c r="BJ475" s="135"/>
      <c r="BT475" s="135"/>
      <c r="BU475" s="135"/>
      <c r="CD475" s="135"/>
      <c r="CE475" s="135"/>
      <c r="CN475" s="135"/>
      <c r="CX475" s="135"/>
      <c r="DH475" s="135"/>
      <c r="DR475" s="135"/>
      <c r="EB475" s="135"/>
      <c r="EL475" s="135"/>
      <c r="EV475" s="135"/>
      <c r="FF475" s="135"/>
      <c r="FP475" s="135"/>
      <c r="FZ475" s="135"/>
      <c r="GJ475" s="135"/>
      <c r="GT475" s="135"/>
      <c r="HD475" s="135"/>
      <c r="HN475" s="135"/>
      <c r="HX475" s="135"/>
      <c r="IH475" s="135"/>
      <c r="IR475" s="135"/>
    </row>
    <row xmlns:x14ac="http://schemas.microsoft.com/office/spreadsheetml/2009/9/ac" r="476" s="3" customFormat="true" x14ac:dyDescent="0.25">
      <c r="A476" s="396"/>
      <c r="B476" s="135"/>
      <c r="L476" s="135"/>
      <c r="V476" s="135"/>
      <c r="AF476" s="135"/>
      <c r="AP476" s="135"/>
      <c r="AZ476" s="135"/>
      <c r="BJ476" s="135"/>
      <c r="BT476" s="135"/>
      <c r="BU476" s="135"/>
      <c r="CD476" s="135"/>
      <c r="CE476" s="135"/>
      <c r="CN476" s="135"/>
      <c r="CX476" s="135"/>
      <c r="DH476" s="135"/>
      <c r="DR476" s="135"/>
      <c r="EB476" s="135"/>
      <c r="EL476" s="135"/>
      <c r="EV476" s="135"/>
      <c r="FF476" s="135"/>
      <c r="FP476" s="135"/>
      <c r="FZ476" s="135"/>
      <c r="GJ476" s="135"/>
      <c r="GT476" s="135"/>
      <c r="HD476" s="135"/>
      <c r="HN476" s="135"/>
      <c r="HX476" s="135"/>
      <c r="IH476" s="135"/>
      <c r="IR476" s="135"/>
    </row>
    <row xmlns:x14ac="http://schemas.microsoft.com/office/spreadsheetml/2009/9/ac" r="477" s="3" customFormat="true" x14ac:dyDescent="0.25">
      <c r="A477" s="396"/>
      <c r="B477" s="135"/>
      <c r="L477" s="135"/>
      <c r="V477" s="135"/>
      <c r="AF477" s="135"/>
      <c r="AP477" s="135"/>
      <c r="AZ477" s="135"/>
      <c r="BJ477" s="135"/>
      <c r="BT477" s="135"/>
      <c r="BU477" s="135"/>
      <c r="CD477" s="135"/>
      <c r="CE477" s="135"/>
      <c r="CN477" s="135"/>
      <c r="CX477" s="135"/>
      <c r="DH477" s="135"/>
      <c r="DR477" s="135"/>
      <c r="EB477" s="135"/>
      <c r="EL477" s="135"/>
      <c r="EV477" s="135"/>
      <c r="FF477" s="135"/>
      <c r="FP477" s="135"/>
      <c r="FZ477" s="135"/>
      <c r="GJ477" s="135"/>
      <c r="GT477" s="135"/>
      <c r="HD477" s="135"/>
      <c r="HN477" s="135"/>
      <c r="HX477" s="135"/>
      <c r="IH477" s="135"/>
      <c r="IR477" s="135"/>
    </row>
    <row xmlns:x14ac="http://schemas.microsoft.com/office/spreadsheetml/2009/9/ac" r="478" s="3" customFormat="true" x14ac:dyDescent="0.25">
      <c r="A478" s="396"/>
      <c r="B478" s="135"/>
      <c r="L478" s="135"/>
      <c r="V478" s="135"/>
      <c r="AF478" s="135"/>
      <c r="AP478" s="135"/>
      <c r="AZ478" s="135"/>
      <c r="BJ478" s="135"/>
      <c r="BT478" s="135"/>
      <c r="BU478" s="135"/>
      <c r="CD478" s="135"/>
      <c r="CE478" s="135"/>
      <c r="CN478" s="135"/>
      <c r="CX478" s="135"/>
      <c r="DH478" s="135"/>
      <c r="DR478" s="135"/>
      <c r="EB478" s="135"/>
      <c r="EL478" s="135"/>
      <c r="EV478" s="135"/>
      <c r="FF478" s="135"/>
      <c r="FP478" s="135"/>
      <c r="FZ478" s="135"/>
      <c r="GJ478" s="135"/>
      <c r="GT478" s="135"/>
      <c r="HD478" s="135"/>
      <c r="HN478" s="135"/>
      <c r="HX478" s="135"/>
      <c r="IH478" s="135"/>
      <c r="IR478" s="135"/>
    </row>
    <row xmlns:x14ac="http://schemas.microsoft.com/office/spreadsheetml/2009/9/ac" r="479" s="3" customFormat="true" x14ac:dyDescent="0.25">
      <c r="A479" s="396"/>
      <c r="B479" s="135"/>
      <c r="L479" s="135"/>
      <c r="V479" s="135"/>
      <c r="AF479" s="135"/>
      <c r="AP479" s="135"/>
      <c r="AZ479" s="135"/>
      <c r="BJ479" s="135"/>
      <c r="BT479" s="135"/>
      <c r="BU479" s="135"/>
      <c r="CD479" s="135"/>
      <c r="CE479" s="135"/>
      <c r="CN479" s="135"/>
      <c r="CX479" s="135"/>
      <c r="DH479" s="135"/>
      <c r="DR479" s="135"/>
      <c r="EB479" s="135"/>
      <c r="EL479" s="135"/>
      <c r="EV479" s="135"/>
      <c r="FF479" s="135"/>
      <c r="FP479" s="135"/>
      <c r="FZ479" s="135"/>
      <c r="GJ479" s="135"/>
      <c r="GT479" s="135"/>
      <c r="HD479" s="135"/>
      <c r="HN479" s="135"/>
      <c r="HX479" s="135"/>
      <c r="IH479" s="135"/>
      <c r="IR479" s="135"/>
    </row>
    <row xmlns:x14ac="http://schemas.microsoft.com/office/spreadsheetml/2009/9/ac" r="480" s="3" customFormat="true" x14ac:dyDescent="0.25">
      <c r="A480" s="396"/>
      <c r="B480" s="135"/>
      <c r="L480" s="135"/>
      <c r="V480" s="135"/>
      <c r="AF480" s="135"/>
      <c r="AP480" s="135"/>
      <c r="AZ480" s="135"/>
      <c r="BJ480" s="135"/>
      <c r="BT480" s="135"/>
      <c r="BU480" s="135"/>
      <c r="CD480" s="135"/>
      <c r="CE480" s="135"/>
      <c r="CN480" s="135"/>
      <c r="CX480" s="135"/>
      <c r="DH480" s="135"/>
      <c r="DR480" s="135"/>
      <c r="EB480" s="135"/>
      <c r="EL480" s="135"/>
      <c r="EV480" s="135"/>
      <c r="FF480" s="135"/>
      <c r="FP480" s="135"/>
      <c r="FZ480" s="135"/>
      <c r="GJ480" s="135"/>
      <c r="GT480" s="135"/>
      <c r="HD480" s="135"/>
      <c r="HN480" s="135"/>
      <c r="HX480" s="135"/>
      <c r="IH480" s="135"/>
      <c r="IR480" s="135"/>
    </row>
    <row xmlns:x14ac="http://schemas.microsoft.com/office/spreadsheetml/2009/9/ac" r="481" s="3" customFormat="true" x14ac:dyDescent="0.25">
      <c r="A481" s="396"/>
      <c r="B481" s="135"/>
      <c r="L481" s="135"/>
      <c r="V481" s="135"/>
      <c r="AF481" s="135"/>
      <c r="AP481" s="135"/>
      <c r="AZ481" s="135"/>
      <c r="BJ481" s="135"/>
      <c r="BT481" s="135"/>
      <c r="BU481" s="135"/>
      <c r="CD481" s="135"/>
      <c r="CE481" s="135"/>
      <c r="CN481" s="135"/>
      <c r="CX481" s="135"/>
      <c r="DH481" s="135"/>
      <c r="DR481" s="135"/>
      <c r="EB481" s="135"/>
      <c r="EL481" s="135"/>
      <c r="EV481" s="135"/>
      <c r="FF481" s="135"/>
      <c r="FP481" s="135"/>
      <c r="FZ481" s="135"/>
      <c r="GJ481" s="135"/>
      <c r="GT481" s="135"/>
      <c r="HD481" s="135"/>
      <c r="HN481" s="135"/>
      <c r="HX481" s="135"/>
      <c r="IH481" s="135"/>
      <c r="IR481" s="135"/>
    </row>
    <row xmlns:x14ac="http://schemas.microsoft.com/office/spreadsheetml/2009/9/ac" r="482" s="3" customFormat="true" x14ac:dyDescent="0.25">
      <c r="A482" s="396"/>
      <c r="B482" s="135"/>
      <c r="L482" s="135"/>
      <c r="V482" s="135"/>
      <c r="AF482" s="135"/>
      <c r="AP482" s="135"/>
      <c r="AZ482" s="135"/>
      <c r="BJ482" s="135"/>
      <c r="BT482" s="135"/>
      <c r="BU482" s="135"/>
      <c r="CD482" s="135"/>
      <c r="CE482" s="135"/>
      <c r="CN482" s="135"/>
      <c r="CX482" s="135"/>
      <c r="DH482" s="135"/>
      <c r="DR482" s="135"/>
      <c r="EB482" s="135"/>
      <c r="EL482" s="135"/>
      <c r="EV482" s="135"/>
      <c r="FF482" s="135"/>
      <c r="FP482" s="135"/>
      <c r="FZ482" s="135"/>
      <c r="GJ482" s="135"/>
      <c r="GT482" s="135"/>
      <c r="HD482" s="135"/>
      <c r="HN482" s="135"/>
      <c r="HX482" s="135"/>
      <c r="IH482" s="135"/>
      <c r="IR482" s="135"/>
    </row>
    <row xmlns:x14ac="http://schemas.microsoft.com/office/spreadsheetml/2009/9/ac" r="483" s="3" customFormat="true" x14ac:dyDescent="0.25">
      <c r="A483" s="396"/>
      <c r="B483" s="135"/>
      <c r="L483" s="135"/>
      <c r="V483" s="135"/>
      <c r="AF483" s="135"/>
      <c r="AP483" s="135"/>
      <c r="AZ483" s="135"/>
      <c r="BJ483" s="135"/>
      <c r="BT483" s="135"/>
      <c r="BU483" s="135"/>
      <c r="CD483" s="135"/>
      <c r="CE483" s="135"/>
      <c r="CN483" s="135"/>
      <c r="CX483" s="135"/>
      <c r="DH483" s="135"/>
      <c r="DR483" s="135"/>
      <c r="EB483" s="135"/>
      <c r="EL483" s="135"/>
      <c r="EV483" s="135"/>
      <c r="FF483" s="135"/>
      <c r="FP483" s="135"/>
      <c r="FZ483" s="135"/>
      <c r="GJ483" s="135"/>
      <c r="GT483" s="135"/>
      <c r="HD483" s="135"/>
      <c r="HN483" s="135"/>
      <c r="HX483" s="135"/>
      <c r="IH483" s="135"/>
      <c r="IR483" s="135"/>
    </row>
    <row xmlns:x14ac="http://schemas.microsoft.com/office/spreadsheetml/2009/9/ac" r="484" s="3" customFormat="true" x14ac:dyDescent="0.25">
      <c r="A484" s="396"/>
      <c r="B484" s="135"/>
      <c r="L484" s="135"/>
      <c r="V484" s="135"/>
      <c r="AF484" s="135"/>
      <c r="AP484" s="135"/>
      <c r="AZ484" s="135"/>
      <c r="BJ484" s="135"/>
      <c r="BT484" s="135"/>
      <c r="BU484" s="135"/>
      <c r="CD484" s="135"/>
      <c r="CE484" s="135"/>
      <c r="CN484" s="135"/>
      <c r="CX484" s="135"/>
      <c r="DH484" s="135"/>
      <c r="DR484" s="135"/>
      <c r="EB484" s="135"/>
      <c r="EL484" s="135"/>
      <c r="EV484" s="135"/>
      <c r="FF484" s="135"/>
      <c r="FP484" s="135"/>
      <c r="FZ484" s="135"/>
      <c r="GJ484" s="135"/>
      <c r="GT484" s="135"/>
      <c r="HD484" s="135"/>
      <c r="HN484" s="135"/>
      <c r="HX484" s="135"/>
      <c r="IH484" s="135"/>
      <c r="IR484" s="135"/>
    </row>
    <row xmlns:x14ac="http://schemas.microsoft.com/office/spreadsheetml/2009/9/ac" r="485" s="3" customFormat="true" x14ac:dyDescent="0.25">
      <c r="A485" s="396"/>
      <c r="B485" s="135"/>
      <c r="L485" s="135"/>
      <c r="V485" s="135"/>
      <c r="AF485" s="135"/>
      <c r="AP485" s="135"/>
      <c r="AZ485" s="135"/>
      <c r="BJ485" s="135"/>
      <c r="BT485" s="135"/>
      <c r="BU485" s="135"/>
      <c r="CD485" s="135"/>
      <c r="CE485" s="135"/>
      <c r="CN485" s="135"/>
      <c r="CX485" s="135"/>
      <c r="DH485" s="135"/>
      <c r="DR485" s="135"/>
      <c r="EB485" s="135"/>
      <c r="EL485" s="135"/>
      <c r="EV485" s="135"/>
      <c r="FF485" s="135"/>
      <c r="FP485" s="135"/>
      <c r="FZ485" s="135"/>
      <c r="GJ485" s="135"/>
      <c r="GT485" s="135"/>
      <c r="HD485" s="135"/>
      <c r="HN485" s="135"/>
      <c r="HX485" s="135"/>
      <c r="IH485" s="135"/>
      <c r="IR485" s="135"/>
    </row>
    <row xmlns:x14ac="http://schemas.microsoft.com/office/spreadsheetml/2009/9/ac" r="486" s="3" customFormat="true" x14ac:dyDescent="0.25">
      <c r="A486" s="396"/>
      <c r="B486" s="135"/>
      <c r="L486" s="135"/>
      <c r="V486" s="135"/>
      <c r="AF486" s="135"/>
      <c r="AP486" s="135"/>
      <c r="AZ486" s="135"/>
      <c r="BJ486" s="135"/>
      <c r="BT486" s="135"/>
      <c r="BU486" s="135"/>
      <c r="CD486" s="135"/>
      <c r="CE486" s="135"/>
      <c r="CN486" s="135"/>
      <c r="CX486" s="135"/>
      <c r="DH486" s="135"/>
      <c r="DR486" s="135"/>
      <c r="EB486" s="135"/>
      <c r="EL486" s="135"/>
      <c r="EV486" s="135"/>
      <c r="FF486" s="135"/>
      <c r="FP486" s="135"/>
      <c r="FZ486" s="135"/>
      <c r="GJ486" s="135"/>
      <c r="GT486" s="135"/>
      <c r="HD486" s="135"/>
      <c r="HN486" s="135"/>
      <c r="HX486" s="135"/>
      <c r="IH486" s="135"/>
      <c r="IR486" s="135"/>
    </row>
    <row xmlns:x14ac="http://schemas.microsoft.com/office/spreadsheetml/2009/9/ac" r="487" s="3" customFormat="true" x14ac:dyDescent="0.25">
      <c r="A487" s="396"/>
      <c r="B487" s="135"/>
      <c r="L487" s="135"/>
      <c r="V487" s="135"/>
      <c r="AF487" s="135"/>
      <c r="AP487" s="135"/>
      <c r="AZ487" s="135"/>
      <c r="BJ487" s="135"/>
      <c r="BT487" s="135"/>
      <c r="BU487" s="135"/>
      <c r="CD487" s="135"/>
      <c r="CE487" s="135"/>
      <c r="CN487" s="135"/>
      <c r="CX487" s="135"/>
      <c r="DH487" s="135"/>
      <c r="DR487" s="135"/>
      <c r="EB487" s="135"/>
      <c r="EL487" s="135"/>
      <c r="EV487" s="135"/>
      <c r="FF487" s="135"/>
      <c r="FP487" s="135"/>
      <c r="FZ487" s="135"/>
      <c r="GJ487" s="135"/>
      <c r="GT487" s="135"/>
      <c r="HD487" s="135"/>
      <c r="HN487" s="135"/>
      <c r="HX487" s="135"/>
      <c r="IH487" s="135"/>
      <c r="IR487" s="135"/>
    </row>
    <row xmlns:x14ac="http://schemas.microsoft.com/office/spreadsheetml/2009/9/ac" r="488" s="3" customFormat="true" x14ac:dyDescent="0.25">
      <c r="A488" s="396"/>
      <c r="B488" s="135"/>
      <c r="L488" s="135"/>
      <c r="V488" s="135"/>
      <c r="AF488" s="135"/>
      <c r="AP488" s="135"/>
      <c r="AZ488" s="135"/>
      <c r="BJ488" s="135"/>
      <c r="BT488" s="135"/>
      <c r="BU488" s="135"/>
      <c r="CD488" s="135"/>
      <c r="CE488" s="135"/>
      <c r="CN488" s="135"/>
      <c r="CX488" s="135"/>
      <c r="DH488" s="135"/>
      <c r="DR488" s="135"/>
      <c r="EB488" s="135"/>
      <c r="EL488" s="135"/>
      <c r="EV488" s="135"/>
      <c r="FF488" s="135"/>
      <c r="FP488" s="135"/>
      <c r="FZ488" s="135"/>
      <c r="GJ488" s="135"/>
      <c r="GT488" s="135"/>
      <c r="HD488" s="135"/>
      <c r="HN488" s="135"/>
      <c r="HX488" s="135"/>
      <c r="IH488" s="135"/>
      <c r="IR488" s="135"/>
    </row>
    <row xmlns:x14ac="http://schemas.microsoft.com/office/spreadsheetml/2009/9/ac" r="489" s="3" customFormat="true" x14ac:dyDescent="0.25">
      <c r="A489" s="396"/>
      <c r="B489" s="135"/>
      <c r="L489" s="135"/>
      <c r="V489" s="135"/>
      <c r="AF489" s="135"/>
      <c r="AP489" s="135"/>
      <c r="AZ489" s="135"/>
      <c r="BJ489" s="135"/>
      <c r="BT489" s="135"/>
      <c r="BU489" s="135"/>
      <c r="CD489" s="135"/>
      <c r="CE489" s="135"/>
      <c r="CN489" s="135"/>
      <c r="CX489" s="135"/>
      <c r="DH489" s="135"/>
      <c r="DR489" s="135"/>
      <c r="EB489" s="135"/>
      <c r="EL489" s="135"/>
      <c r="EV489" s="135"/>
      <c r="FF489" s="135"/>
      <c r="FP489" s="135"/>
      <c r="FZ489" s="135"/>
      <c r="GJ489" s="135"/>
      <c r="GT489" s="135"/>
      <c r="HD489" s="135"/>
      <c r="HN489" s="135"/>
      <c r="HX489" s="135"/>
      <c r="IH489" s="135"/>
      <c r="IR489" s="135"/>
    </row>
    <row xmlns:x14ac="http://schemas.microsoft.com/office/spreadsheetml/2009/9/ac" r="490" s="3" customFormat="true" x14ac:dyDescent="0.25">
      <c r="A490" s="396"/>
      <c r="B490" s="135"/>
      <c r="L490" s="135"/>
      <c r="V490" s="135"/>
      <c r="AF490" s="135"/>
      <c r="AP490" s="135"/>
      <c r="AZ490" s="135"/>
      <c r="BJ490" s="135"/>
      <c r="BT490" s="135"/>
      <c r="BU490" s="135"/>
      <c r="CD490" s="135"/>
      <c r="CE490" s="135"/>
      <c r="CN490" s="135"/>
      <c r="CX490" s="135"/>
      <c r="DH490" s="135"/>
      <c r="DR490" s="135"/>
      <c r="EB490" s="135"/>
      <c r="EL490" s="135"/>
      <c r="EV490" s="135"/>
      <c r="FF490" s="135"/>
      <c r="FP490" s="135"/>
      <c r="FZ490" s="135"/>
      <c r="GJ490" s="135"/>
      <c r="GT490" s="135"/>
      <c r="HD490" s="135"/>
      <c r="HN490" s="135"/>
      <c r="HX490" s="135"/>
      <c r="IH490" s="135"/>
      <c r="IR490" s="135"/>
    </row>
    <row xmlns:x14ac="http://schemas.microsoft.com/office/spreadsheetml/2009/9/ac" r="491" s="3" customFormat="true" x14ac:dyDescent="0.25">
      <c r="A491" s="396"/>
      <c r="B491" s="135"/>
      <c r="L491" s="135"/>
      <c r="V491" s="135"/>
      <c r="AF491" s="135"/>
      <c r="AP491" s="135"/>
      <c r="AZ491" s="135"/>
      <c r="BJ491" s="135"/>
      <c r="BT491" s="135"/>
      <c r="BU491" s="135"/>
      <c r="CD491" s="135"/>
      <c r="CE491" s="135"/>
      <c r="CN491" s="135"/>
      <c r="CX491" s="135"/>
      <c r="DH491" s="135"/>
      <c r="DR491" s="135"/>
      <c r="EB491" s="135"/>
      <c r="EL491" s="135"/>
      <c r="EV491" s="135"/>
      <c r="FF491" s="135"/>
      <c r="FP491" s="135"/>
      <c r="FZ491" s="135"/>
      <c r="GJ491" s="135"/>
      <c r="GT491" s="135"/>
      <c r="HD491" s="135"/>
      <c r="HN491" s="135"/>
      <c r="HX491" s="135"/>
      <c r="IH491" s="135"/>
      <c r="IR491" s="135"/>
    </row>
    <row xmlns:x14ac="http://schemas.microsoft.com/office/spreadsheetml/2009/9/ac" r="492" s="3" customFormat="true" x14ac:dyDescent="0.25">
      <c r="A492" s="396"/>
      <c r="B492" s="135"/>
      <c r="L492" s="135"/>
      <c r="V492" s="135"/>
      <c r="AF492" s="135"/>
      <c r="AP492" s="135"/>
      <c r="AZ492" s="135"/>
      <c r="BJ492" s="135"/>
      <c r="BT492" s="135"/>
      <c r="BU492" s="135"/>
      <c r="CD492" s="135"/>
      <c r="CE492" s="135"/>
      <c r="CN492" s="135"/>
      <c r="CX492" s="135"/>
      <c r="DH492" s="135"/>
      <c r="DR492" s="135"/>
      <c r="EB492" s="135"/>
      <c r="EL492" s="135"/>
      <c r="EV492" s="135"/>
      <c r="FF492" s="135"/>
      <c r="FP492" s="135"/>
      <c r="FZ492" s="135"/>
      <c r="GJ492" s="135"/>
      <c r="GT492" s="135"/>
      <c r="HD492" s="135"/>
      <c r="HN492" s="135"/>
      <c r="HX492" s="135"/>
      <c r="IH492" s="135"/>
      <c r="IR492" s="135"/>
    </row>
    <row xmlns:x14ac="http://schemas.microsoft.com/office/spreadsheetml/2009/9/ac" r="493" s="3" customFormat="true" x14ac:dyDescent="0.25">
      <c r="A493" s="396"/>
      <c r="B493" s="135"/>
      <c r="L493" s="135"/>
      <c r="V493" s="135"/>
      <c r="AF493" s="135"/>
      <c r="AP493" s="135"/>
      <c r="AZ493" s="135"/>
      <c r="BJ493" s="135"/>
      <c r="BT493" s="135"/>
      <c r="BU493" s="135"/>
      <c r="CD493" s="135"/>
      <c r="CE493" s="135"/>
      <c r="CN493" s="135"/>
      <c r="CX493" s="135"/>
      <c r="DH493" s="135"/>
      <c r="DR493" s="135"/>
      <c r="EB493" s="135"/>
      <c r="EL493" s="135"/>
      <c r="EV493" s="135"/>
      <c r="FF493" s="135"/>
      <c r="FP493" s="135"/>
      <c r="FZ493" s="135"/>
      <c r="GJ493" s="135"/>
      <c r="GT493" s="135"/>
      <c r="HD493" s="135"/>
      <c r="HN493" s="135"/>
      <c r="HX493" s="135"/>
      <c r="IH493" s="135"/>
      <c r="IR493" s="135"/>
    </row>
    <row xmlns:x14ac="http://schemas.microsoft.com/office/spreadsheetml/2009/9/ac" r="494" s="3" customFormat="true" x14ac:dyDescent="0.25">
      <c r="A494" s="396"/>
      <c r="B494" s="135"/>
      <c r="L494" s="135"/>
      <c r="V494" s="135"/>
      <c r="AF494" s="135"/>
      <c r="AP494" s="135"/>
      <c r="AZ494" s="135"/>
      <c r="BJ494" s="135"/>
      <c r="BT494" s="135"/>
      <c r="BU494" s="135"/>
      <c r="CD494" s="135"/>
      <c r="CE494" s="135"/>
      <c r="CN494" s="135"/>
      <c r="CX494" s="135"/>
      <c r="DH494" s="135"/>
      <c r="DR494" s="135"/>
      <c r="EB494" s="135"/>
      <c r="EL494" s="135"/>
      <c r="EV494" s="135"/>
      <c r="FF494" s="135"/>
      <c r="FP494" s="135"/>
      <c r="FZ494" s="135"/>
      <c r="GJ494" s="135"/>
      <c r="GT494" s="135"/>
      <c r="HD494" s="135"/>
      <c r="HN494" s="135"/>
      <c r="HX494" s="135"/>
      <c r="IH494" s="135"/>
      <c r="IR494" s="135"/>
    </row>
    <row xmlns:x14ac="http://schemas.microsoft.com/office/spreadsheetml/2009/9/ac" r="495" s="3" customFormat="true" x14ac:dyDescent="0.25">
      <c r="A495" s="396"/>
      <c r="B495" s="135"/>
      <c r="L495" s="135"/>
      <c r="V495" s="135"/>
      <c r="AF495" s="135"/>
      <c r="AP495" s="135"/>
      <c r="AZ495" s="135"/>
      <c r="BJ495" s="135"/>
      <c r="BT495" s="135"/>
      <c r="BU495" s="135"/>
      <c r="CD495" s="135"/>
      <c r="CE495" s="135"/>
      <c r="CN495" s="135"/>
      <c r="CX495" s="135"/>
      <c r="DH495" s="135"/>
      <c r="DR495" s="135"/>
      <c r="EB495" s="135"/>
      <c r="EL495" s="135"/>
      <c r="EV495" s="135"/>
      <c r="FF495" s="135"/>
      <c r="FP495" s="135"/>
      <c r="FZ495" s="135"/>
      <c r="GJ495" s="135"/>
      <c r="GT495" s="135"/>
      <c r="HD495" s="135"/>
      <c r="HN495" s="135"/>
      <c r="HX495" s="135"/>
      <c r="IH495" s="135"/>
      <c r="IR495" s="135"/>
    </row>
    <row xmlns:x14ac="http://schemas.microsoft.com/office/spreadsheetml/2009/9/ac" r="496" s="3" customFormat="true" x14ac:dyDescent="0.25">
      <c r="A496" s="396"/>
      <c r="B496" s="135"/>
      <c r="L496" s="135"/>
      <c r="V496" s="135"/>
      <c r="AF496" s="135"/>
      <c r="AP496" s="135"/>
      <c r="AZ496" s="135"/>
      <c r="BJ496" s="135"/>
      <c r="BT496" s="135"/>
      <c r="BU496" s="135"/>
      <c r="CD496" s="135"/>
      <c r="CE496" s="135"/>
      <c r="CN496" s="135"/>
      <c r="CX496" s="135"/>
      <c r="DH496" s="135"/>
      <c r="DR496" s="135"/>
      <c r="EB496" s="135"/>
      <c r="EL496" s="135"/>
      <c r="EV496" s="135"/>
      <c r="FF496" s="135"/>
      <c r="FP496" s="135"/>
      <c r="FZ496" s="135"/>
      <c r="GJ496" s="135"/>
      <c r="GT496" s="135"/>
      <c r="HD496" s="135"/>
      <c r="HN496" s="135"/>
      <c r="HX496" s="135"/>
      <c r="IH496" s="135"/>
      <c r="IR496" s="135"/>
    </row>
    <row xmlns:x14ac="http://schemas.microsoft.com/office/spreadsheetml/2009/9/ac" r="497" s="3" customFormat="true" x14ac:dyDescent="0.25">
      <c r="A497" s="396"/>
      <c r="B497" s="135"/>
      <c r="L497" s="135"/>
      <c r="V497" s="135"/>
      <c r="AF497" s="135"/>
      <c r="AP497" s="135"/>
      <c r="AZ497" s="135"/>
      <c r="BJ497" s="135"/>
      <c r="BT497" s="135"/>
      <c r="BU497" s="135"/>
      <c r="CD497" s="135"/>
      <c r="CE497" s="135"/>
      <c r="CN497" s="135"/>
      <c r="CX497" s="135"/>
      <c r="DH497" s="135"/>
      <c r="DR497" s="135"/>
      <c r="EB497" s="135"/>
      <c r="EL497" s="135"/>
      <c r="EV497" s="135"/>
      <c r="FF497" s="135"/>
      <c r="FP497" s="135"/>
      <c r="FZ497" s="135"/>
      <c r="GJ497" s="135"/>
      <c r="GT497" s="135"/>
      <c r="HD497" s="135"/>
      <c r="HN497" s="135"/>
      <c r="HX497" s="135"/>
      <c r="IH497" s="135"/>
      <c r="IR497" s="135"/>
    </row>
    <row xmlns:x14ac="http://schemas.microsoft.com/office/spreadsheetml/2009/9/ac" r="498" s="3" customFormat="true" x14ac:dyDescent="0.25">
      <c r="A498" s="396"/>
      <c r="B498" s="135"/>
      <c r="L498" s="135"/>
      <c r="V498" s="135"/>
      <c r="AF498" s="135"/>
      <c r="AP498" s="135"/>
      <c r="AZ498" s="135"/>
      <c r="BJ498" s="135"/>
      <c r="BT498" s="135"/>
      <c r="BU498" s="135"/>
      <c r="CD498" s="135"/>
      <c r="CE498" s="135"/>
      <c r="CN498" s="135"/>
      <c r="CX498" s="135"/>
      <c r="DH498" s="135"/>
      <c r="DR498" s="135"/>
      <c r="EB498" s="135"/>
      <c r="EL498" s="135"/>
      <c r="EV498" s="135"/>
      <c r="FF498" s="135"/>
      <c r="FP498" s="135"/>
      <c r="FZ498" s="135"/>
      <c r="GJ498" s="135"/>
      <c r="GT498" s="135"/>
      <c r="HD498" s="135"/>
      <c r="HN498" s="135"/>
      <c r="HX498" s="135"/>
      <c r="IH498" s="135"/>
      <c r="IR498" s="135"/>
    </row>
    <row xmlns:x14ac="http://schemas.microsoft.com/office/spreadsheetml/2009/9/ac" r="499" s="3" customFormat="true" x14ac:dyDescent="0.25">
      <c r="A499" s="396"/>
      <c r="B499" s="135"/>
      <c r="L499" s="135"/>
      <c r="V499" s="135"/>
      <c r="AF499" s="135"/>
      <c r="AP499" s="135"/>
      <c r="AZ499" s="135"/>
      <c r="BJ499" s="135"/>
      <c r="BT499" s="135"/>
      <c r="BU499" s="135"/>
      <c r="CD499" s="135"/>
      <c r="CE499" s="135"/>
      <c r="CN499" s="135"/>
      <c r="CX499" s="135"/>
      <c r="DH499" s="135"/>
      <c r="DR499" s="135"/>
      <c r="EB499" s="135"/>
      <c r="EL499" s="135"/>
      <c r="EV499" s="135"/>
      <c r="FF499" s="135"/>
      <c r="FP499" s="135"/>
      <c r="FZ499" s="135"/>
      <c r="GJ499" s="135"/>
      <c r="GT499" s="135"/>
      <c r="HD499" s="135"/>
      <c r="HN499" s="135"/>
      <c r="HX499" s="135"/>
      <c r="IH499" s="135"/>
      <c r="IR499" s="135"/>
    </row>
    <row xmlns:x14ac="http://schemas.microsoft.com/office/spreadsheetml/2009/9/ac" r="500" s="3" customFormat="true" x14ac:dyDescent="0.25">
      <c r="A500" s="396"/>
      <c r="B500" s="135"/>
      <c r="L500" s="135"/>
      <c r="V500" s="135"/>
      <c r="AF500" s="135"/>
      <c r="AP500" s="135"/>
      <c r="AZ500" s="135"/>
      <c r="BJ500" s="135"/>
      <c r="BT500" s="135"/>
      <c r="BU500" s="135"/>
      <c r="CD500" s="135"/>
      <c r="CE500" s="135"/>
      <c r="CN500" s="135"/>
      <c r="CX500" s="135"/>
      <c r="DH500" s="135"/>
      <c r="DR500" s="135"/>
      <c r="EB500" s="135"/>
      <c r="EL500" s="135"/>
      <c r="EV500" s="135"/>
      <c r="FF500" s="135"/>
      <c r="FP500" s="135"/>
      <c r="FZ500" s="135"/>
      <c r="GJ500" s="135"/>
      <c r="GT500" s="135"/>
      <c r="HD500" s="135"/>
      <c r="HN500" s="135"/>
      <c r="HX500" s="135"/>
      <c r="IH500" s="135"/>
      <c r="IR500" s="135"/>
    </row>
    <row xmlns:x14ac="http://schemas.microsoft.com/office/spreadsheetml/2009/9/ac" r="501" s="3" customFormat="true" x14ac:dyDescent="0.25">
      <c r="A501" s="396"/>
      <c r="B501" s="135"/>
      <c r="L501" s="135"/>
      <c r="V501" s="135"/>
      <c r="AF501" s="135"/>
      <c r="AP501" s="135"/>
      <c r="AZ501" s="135"/>
      <c r="BJ501" s="135"/>
      <c r="BT501" s="135"/>
      <c r="BU501" s="135"/>
      <c r="CD501" s="135"/>
      <c r="CE501" s="135"/>
      <c r="CN501" s="135"/>
      <c r="CX501" s="135"/>
      <c r="DH501" s="135"/>
      <c r="DR501" s="135"/>
      <c r="EB501" s="135"/>
      <c r="EL501" s="135"/>
      <c r="EV501" s="135"/>
      <c r="FF501" s="135"/>
      <c r="FP501" s="135"/>
      <c r="FZ501" s="135"/>
      <c r="GJ501" s="135"/>
      <c r="GT501" s="135"/>
      <c r="HD501" s="135"/>
      <c r="HN501" s="135"/>
      <c r="HX501" s="135"/>
      <c r="IH501" s="135"/>
      <c r="IR501" s="135"/>
    </row>
    <row xmlns:x14ac="http://schemas.microsoft.com/office/spreadsheetml/2009/9/ac" r="502" s="3" customFormat="true" x14ac:dyDescent="0.25">
      <c r="A502" s="396"/>
      <c r="B502" s="135"/>
      <c r="L502" s="135"/>
      <c r="V502" s="135"/>
      <c r="AF502" s="135"/>
      <c r="AP502" s="135"/>
      <c r="AZ502" s="135"/>
      <c r="BJ502" s="135"/>
      <c r="BT502" s="135"/>
      <c r="BU502" s="135"/>
      <c r="CD502" s="135"/>
      <c r="CE502" s="135"/>
      <c r="CN502" s="135"/>
      <c r="CX502" s="135"/>
      <c r="DH502" s="135"/>
      <c r="DR502" s="135"/>
      <c r="EB502" s="135"/>
      <c r="EL502" s="135"/>
      <c r="EV502" s="135"/>
      <c r="FF502" s="135"/>
      <c r="FP502" s="135"/>
      <c r="FZ502" s="135"/>
      <c r="GJ502" s="135"/>
      <c r="GT502" s="135"/>
      <c r="HD502" s="135"/>
      <c r="HN502" s="135"/>
      <c r="HX502" s="135"/>
      <c r="IH502" s="135"/>
      <c r="IR502" s="135"/>
    </row>
    <row xmlns:x14ac="http://schemas.microsoft.com/office/spreadsheetml/2009/9/ac" r="503" s="3" customFormat="true" x14ac:dyDescent="0.25">
      <c r="A503" s="396"/>
      <c r="B503" s="135"/>
      <c r="L503" s="135"/>
      <c r="V503" s="135"/>
      <c r="AF503" s="135"/>
      <c r="AP503" s="135"/>
      <c r="AZ503" s="135"/>
      <c r="BJ503" s="135"/>
      <c r="BT503" s="135"/>
      <c r="BU503" s="135"/>
      <c r="CD503" s="135"/>
      <c r="CE503" s="135"/>
      <c r="CN503" s="135"/>
      <c r="CX503" s="135"/>
      <c r="DH503" s="135"/>
      <c r="DR503" s="135"/>
      <c r="EB503" s="135"/>
      <c r="EL503" s="135"/>
      <c r="EV503" s="135"/>
      <c r="FF503" s="135"/>
      <c r="FP503" s="135"/>
      <c r="FZ503" s="135"/>
      <c r="GJ503" s="135"/>
      <c r="GT503" s="135"/>
      <c r="HD503" s="135"/>
      <c r="HN503" s="135"/>
      <c r="HX503" s="135"/>
      <c r="IH503" s="135"/>
      <c r="IR503" s="135"/>
    </row>
    <row xmlns:x14ac="http://schemas.microsoft.com/office/spreadsheetml/2009/9/ac" r="504" s="3" customFormat="true" x14ac:dyDescent="0.25">
      <c r="A504" s="396"/>
      <c r="B504" s="135"/>
      <c r="L504" s="135"/>
      <c r="V504" s="135"/>
      <c r="AF504" s="135"/>
      <c r="AP504" s="135"/>
      <c r="AZ504" s="135"/>
      <c r="BJ504" s="135"/>
      <c r="BT504" s="135"/>
      <c r="BU504" s="135"/>
      <c r="CD504" s="135"/>
      <c r="CE504" s="135"/>
      <c r="CN504" s="135"/>
      <c r="CX504" s="135"/>
      <c r="DH504" s="135"/>
      <c r="DR504" s="135"/>
      <c r="EB504" s="135"/>
      <c r="EL504" s="135"/>
      <c r="EV504" s="135"/>
      <c r="FF504" s="135"/>
      <c r="FP504" s="135"/>
      <c r="FZ504" s="135"/>
      <c r="GJ504" s="135"/>
      <c r="GT504" s="135"/>
      <c r="HD504" s="135"/>
      <c r="HN504" s="135"/>
      <c r="HX504" s="135"/>
      <c r="IH504" s="135"/>
      <c r="IR504" s="135"/>
    </row>
    <row xmlns:x14ac="http://schemas.microsoft.com/office/spreadsheetml/2009/9/ac" r="505" s="3" customFormat="true" x14ac:dyDescent="0.25">
      <c r="A505" s="396"/>
      <c r="B505" s="135"/>
      <c r="L505" s="135"/>
      <c r="V505" s="135"/>
      <c r="AF505" s="135"/>
      <c r="AP505" s="135"/>
      <c r="AZ505" s="135"/>
      <c r="BJ505" s="135"/>
      <c r="BT505" s="135"/>
      <c r="BU505" s="135"/>
      <c r="CD505" s="135"/>
      <c r="CE505" s="135"/>
      <c r="CN505" s="135"/>
      <c r="CX505" s="135"/>
      <c r="DH505" s="135"/>
      <c r="DR505" s="135"/>
      <c r="EB505" s="135"/>
      <c r="EL505" s="135"/>
      <c r="EV505" s="135"/>
      <c r="FF505" s="135"/>
      <c r="FP505" s="135"/>
      <c r="FZ505" s="135"/>
      <c r="GJ505" s="135"/>
      <c r="GT505" s="135"/>
      <c r="HD505" s="135"/>
      <c r="HN505" s="135"/>
      <c r="HX505" s="135"/>
      <c r="IH505" s="135"/>
      <c r="IR505" s="135"/>
    </row>
    <row xmlns:x14ac="http://schemas.microsoft.com/office/spreadsheetml/2009/9/ac" r="506" s="3" customFormat="true" x14ac:dyDescent="0.25">
      <c r="A506" s="396"/>
      <c r="B506" s="135"/>
      <c r="L506" s="135"/>
      <c r="V506" s="135"/>
      <c r="AF506" s="135"/>
      <c r="AP506" s="135"/>
      <c r="AZ506" s="135"/>
      <c r="BJ506" s="135"/>
      <c r="BT506" s="135"/>
      <c r="BU506" s="135"/>
      <c r="CD506" s="135"/>
      <c r="CE506" s="135"/>
      <c r="CN506" s="135"/>
      <c r="CX506" s="135"/>
      <c r="DH506" s="135"/>
      <c r="DR506" s="135"/>
      <c r="EB506" s="135"/>
      <c r="EL506" s="135"/>
      <c r="EV506" s="135"/>
      <c r="FF506" s="135"/>
      <c r="FP506" s="135"/>
      <c r="FZ506" s="135"/>
      <c r="GJ506" s="135"/>
      <c r="GT506" s="135"/>
      <c r="HD506" s="135"/>
      <c r="HN506" s="135"/>
      <c r="HX506" s="135"/>
      <c r="IH506" s="135"/>
      <c r="IR506" s="135"/>
    </row>
    <row xmlns:x14ac="http://schemas.microsoft.com/office/spreadsheetml/2009/9/ac" r="507" s="3" customFormat="true" x14ac:dyDescent="0.25">
      <c r="A507" s="396"/>
      <c r="B507" s="135"/>
      <c r="L507" s="135"/>
      <c r="V507" s="135"/>
      <c r="AF507" s="135"/>
      <c r="AP507" s="135"/>
      <c r="AZ507" s="135"/>
      <c r="BJ507" s="135"/>
      <c r="BT507" s="135"/>
      <c r="BU507" s="135"/>
      <c r="CD507" s="135"/>
      <c r="CE507" s="135"/>
      <c r="CN507" s="135"/>
      <c r="CX507" s="135"/>
      <c r="DH507" s="135"/>
      <c r="DR507" s="135"/>
      <c r="EB507" s="135"/>
      <c r="EL507" s="135"/>
      <c r="EV507" s="135"/>
      <c r="FF507" s="135"/>
      <c r="FP507" s="135"/>
      <c r="FZ507" s="135"/>
      <c r="GJ507" s="135"/>
      <c r="GT507" s="135"/>
      <c r="HD507" s="135"/>
      <c r="HN507" s="135"/>
      <c r="HX507" s="135"/>
      <c r="IH507" s="135"/>
      <c r="IR507" s="135"/>
    </row>
    <row xmlns:x14ac="http://schemas.microsoft.com/office/spreadsheetml/2009/9/ac" r="508" s="3" customFormat="true" x14ac:dyDescent="0.25">
      <c r="A508" s="396"/>
      <c r="B508" s="135"/>
      <c r="L508" s="135"/>
      <c r="V508" s="135"/>
      <c r="AF508" s="135"/>
      <c r="AP508" s="135"/>
      <c r="AZ508" s="135"/>
      <c r="BJ508" s="135"/>
      <c r="BT508" s="135"/>
      <c r="BU508" s="135"/>
      <c r="CD508" s="135"/>
      <c r="CE508" s="135"/>
      <c r="CN508" s="135"/>
      <c r="CX508" s="135"/>
      <c r="DH508" s="135"/>
      <c r="DR508" s="135"/>
      <c r="EB508" s="135"/>
      <c r="EL508" s="135"/>
      <c r="EV508" s="135"/>
      <c r="FF508" s="135"/>
      <c r="FP508" s="135"/>
      <c r="FZ508" s="135"/>
      <c r="GJ508" s="135"/>
      <c r="GT508" s="135"/>
      <c r="HD508" s="135"/>
      <c r="HN508" s="135"/>
      <c r="HX508" s="135"/>
      <c r="IH508" s="135"/>
      <c r="IR508" s="135"/>
    </row>
    <row xmlns:x14ac="http://schemas.microsoft.com/office/spreadsheetml/2009/9/ac" r="509" s="3" customFormat="true" x14ac:dyDescent="0.25">
      <c r="A509" s="396"/>
      <c r="B509" s="135"/>
      <c r="L509" s="135"/>
      <c r="V509" s="135"/>
      <c r="AF509" s="135"/>
      <c r="AP509" s="135"/>
      <c r="AZ509" s="135"/>
      <c r="BJ509" s="135"/>
      <c r="BT509" s="135"/>
      <c r="BU509" s="135"/>
      <c r="CD509" s="135"/>
      <c r="CE509" s="135"/>
      <c r="CN509" s="135"/>
      <c r="CX509" s="135"/>
      <c r="DH509" s="135"/>
      <c r="DR509" s="135"/>
      <c r="EB509" s="135"/>
      <c r="EL509" s="135"/>
      <c r="EV509" s="135"/>
      <c r="FF509" s="135"/>
      <c r="FP509" s="135"/>
      <c r="FZ509" s="135"/>
      <c r="GJ509" s="135"/>
      <c r="GT509" s="135"/>
      <c r="HD509" s="135"/>
      <c r="HN509" s="135"/>
      <c r="HX509" s="135"/>
      <c r="IH509" s="135"/>
      <c r="IR509" s="135"/>
    </row>
    <row xmlns:x14ac="http://schemas.microsoft.com/office/spreadsheetml/2009/9/ac" r="510" s="3" customFormat="true" x14ac:dyDescent="0.25">
      <c r="A510" s="396"/>
      <c r="B510" s="135"/>
      <c r="L510" s="135"/>
      <c r="V510" s="135"/>
      <c r="AF510" s="135"/>
      <c r="AP510" s="135"/>
      <c r="AZ510" s="135"/>
      <c r="BJ510" s="135"/>
      <c r="BT510" s="135"/>
      <c r="BU510" s="135"/>
      <c r="CD510" s="135"/>
      <c r="CE510" s="135"/>
      <c r="CN510" s="135"/>
      <c r="CX510" s="135"/>
      <c r="DH510" s="135"/>
      <c r="DR510" s="135"/>
      <c r="EB510" s="135"/>
      <c r="EL510" s="135"/>
      <c r="EV510" s="135"/>
      <c r="FF510" s="135"/>
      <c r="FP510" s="135"/>
      <c r="FZ510" s="135"/>
      <c r="GJ510" s="135"/>
      <c r="GT510" s="135"/>
      <c r="HD510" s="135"/>
      <c r="HN510" s="135"/>
      <c r="HX510" s="135"/>
      <c r="IH510" s="135"/>
      <c r="IR510" s="135"/>
    </row>
    <row xmlns:x14ac="http://schemas.microsoft.com/office/spreadsheetml/2009/9/ac" r="511" s="3" customFormat="true" x14ac:dyDescent="0.25">
      <c r="A511" s="396"/>
      <c r="B511" s="135"/>
      <c r="L511" s="135"/>
      <c r="V511" s="135"/>
      <c r="AF511" s="135"/>
      <c r="AP511" s="135"/>
      <c r="AZ511" s="135"/>
      <c r="BJ511" s="135"/>
      <c r="BT511" s="135"/>
      <c r="BU511" s="135"/>
      <c r="CD511" s="135"/>
      <c r="CE511" s="135"/>
      <c r="CN511" s="135"/>
      <c r="CX511" s="135"/>
      <c r="DH511" s="135"/>
      <c r="DR511" s="135"/>
      <c r="EB511" s="135"/>
      <c r="EL511" s="135"/>
      <c r="EV511" s="135"/>
      <c r="FF511" s="135"/>
      <c r="FP511" s="135"/>
      <c r="FZ511" s="135"/>
      <c r="GJ511" s="135"/>
      <c r="GT511" s="135"/>
      <c r="HD511" s="135"/>
      <c r="HN511" s="135"/>
      <c r="HX511" s="135"/>
      <c r="IH511" s="135"/>
      <c r="IR511" s="135"/>
    </row>
    <row xmlns:x14ac="http://schemas.microsoft.com/office/spreadsheetml/2009/9/ac" r="512" s="3" customFormat="true" x14ac:dyDescent="0.25">
      <c r="A512" s="396"/>
      <c r="B512" s="135"/>
      <c r="L512" s="135"/>
      <c r="V512" s="135"/>
      <c r="AF512" s="135"/>
      <c r="AP512" s="135"/>
      <c r="AZ512" s="135"/>
      <c r="BJ512" s="135"/>
      <c r="BT512" s="135"/>
      <c r="BU512" s="135"/>
      <c r="CD512" s="135"/>
      <c r="CE512" s="135"/>
      <c r="CN512" s="135"/>
      <c r="CX512" s="135"/>
      <c r="DH512" s="135"/>
      <c r="DR512" s="135"/>
      <c r="EB512" s="135"/>
      <c r="EL512" s="135"/>
      <c r="EV512" s="135"/>
      <c r="FF512" s="135"/>
      <c r="FP512" s="135"/>
      <c r="FZ512" s="135"/>
      <c r="GJ512" s="135"/>
      <c r="GT512" s="135"/>
      <c r="HD512" s="135"/>
      <c r="HN512" s="135"/>
      <c r="HX512" s="135"/>
      <c r="IH512" s="135"/>
      <c r="IR512" s="135"/>
    </row>
    <row xmlns:x14ac="http://schemas.microsoft.com/office/spreadsheetml/2009/9/ac" r="513" s="3" customFormat="true" x14ac:dyDescent="0.25">
      <c r="A513" s="396"/>
      <c r="B513" s="135"/>
      <c r="L513" s="135"/>
      <c r="V513" s="135"/>
      <c r="AF513" s="135"/>
      <c r="AP513" s="135"/>
      <c r="AZ513" s="135"/>
      <c r="BJ513" s="135"/>
      <c r="BT513" s="135"/>
      <c r="BU513" s="135"/>
      <c r="CD513" s="135"/>
      <c r="CE513" s="135"/>
      <c r="CN513" s="135"/>
      <c r="CX513" s="135"/>
      <c r="DH513" s="135"/>
      <c r="DR513" s="135"/>
      <c r="EB513" s="135"/>
      <c r="EL513" s="135"/>
      <c r="EV513" s="135"/>
      <c r="FF513" s="135"/>
      <c r="FP513" s="135"/>
      <c r="FZ513" s="135"/>
      <c r="GJ513" s="135"/>
      <c r="GT513" s="135"/>
      <c r="HD513" s="135"/>
      <c r="HN513" s="135"/>
      <c r="HX513" s="135"/>
      <c r="IH513" s="135"/>
      <c r="IR513" s="135"/>
    </row>
    <row xmlns:x14ac="http://schemas.microsoft.com/office/spreadsheetml/2009/9/ac" r="514" s="3" customFormat="true" x14ac:dyDescent="0.25">
      <c r="A514" s="396"/>
      <c r="B514" s="135"/>
      <c r="L514" s="135"/>
      <c r="V514" s="135"/>
      <c r="AF514" s="135"/>
      <c r="AP514" s="135"/>
      <c r="AZ514" s="135"/>
      <c r="BJ514" s="135"/>
      <c r="BT514" s="135"/>
      <c r="BU514" s="135"/>
      <c r="CD514" s="135"/>
      <c r="CE514" s="135"/>
      <c r="CN514" s="135"/>
      <c r="CX514" s="135"/>
      <c r="DH514" s="135"/>
      <c r="DR514" s="135"/>
      <c r="EB514" s="135"/>
      <c r="EL514" s="135"/>
      <c r="EV514" s="135"/>
      <c r="FF514" s="135"/>
      <c r="FP514" s="135"/>
      <c r="FZ514" s="135"/>
      <c r="GJ514" s="135"/>
      <c r="GT514" s="135"/>
      <c r="HD514" s="135"/>
      <c r="HN514" s="135"/>
      <c r="HX514" s="135"/>
      <c r="IH514" s="135"/>
      <c r="IR514" s="135"/>
    </row>
    <row xmlns:x14ac="http://schemas.microsoft.com/office/spreadsheetml/2009/9/ac" r="515" s="3" customFormat="true" x14ac:dyDescent="0.25">
      <c r="A515" s="396"/>
      <c r="B515" s="135"/>
      <c r="L515" s="135"/>
      <c r="V515" s="135"/>
      <c r="AF515" s="135"/>
      <c r="AP515" s="135"/>
      <c r="AZ515" s="135"/>
      <c r="BJ515" s="135"/>
      <c r="BT515" s="135"/>
      <c r="BU515" s="135"/>
      <c r="CD515" s="135"/>
      <c r="CE515" s="135"/>
      <c r="CN515" s="135"/>
      <c r="CX515" s="135"/>
      <c r="DH515" s="135"/>
      <c r="DR515" s="135"/>
      <c r="EB515" s="135"/>
      <c r="EL515" s="135"/>
      <c r="EV515" s="135"/>
      <c r="FF515" s="135"/>
      <c r="FP515" s="135"/>
      <c r="FZ515" s="135"/>
      <c r="GJ515" s="135"/>
      <c r="GT515" s="135"/>
      <c r="HD515" s="135"/>
      <c r="HN515" s="135"/>
      <c r="HX515" s="135"/>
      <c r="IH515" s="135"/>
      <c r="IR515" s="135"/>
    </row>
    <row xmlns:x14ac="http://schemas.microsoft.com/office/spreadsheetml/2009/9/ac" r="516" s="3" customFormat="true" x14ac:dyDescent="0.25">
      <c r="A516" s="396"/>
      <c r="B516" s="135"/>
      <c r="L516" s="135"/>
      <c r="V516" s="135"/>
      <c r="AF516" s="135"/>
      <c r="AP516" s="135"/>
      <c r="AZ516" s="135"/>
      <c r="BJ516" s="135"/>
      <c r="BT516" s="135"/>
      <c r="BU516" s="135"/>
      <c r="CD516" s="135"/>
      <c r="CE516" s="135"/>
      <c r="CN516" s="135"/>
      <c r="CX516" s="135"/>
      <c r="DH516" s="135"/>
      <c r="DR516" s="135"/>
      <c r="EB516" s="135"/>
      <c r="EL516" s="135"/>
      <c r="EV516" s="135"/>
      <c r="FF516" s="135"/>
      <c r="FP516" s="135"/>
      <c r="FZ516" s="135"/>
      <c r="GJ516" s="135"/>
      <c r="GT516" s="135"/>
      <c r="HD516" s="135"/>
      <c r="HN516" s="135"/>
      <c r="HX516" s="135"/>
      <c r="IH516" s="135"/>
      <c r="IR516" s="135"/>
    </row>
    <row xmlns:x14ac="http://schemas.microsoft.com/office/spreadsheetml/2009/9/ac" r="517" s="3" customFormat="true" x14ac:dyDescent="0.25">
      <c r="A517" s="396"/>
      <c r="B517" s="135"/>
      <c r="L517" s="135"/>
      <c r="V517" s="135"/>
      <c r="AF517" s="135"/>
      <c r="AP517" s="135"/>
      <c r="AZ517" s="135"/>
      <c r="BJ517" s="135"/>
      <c r="BT517" s="135"/>
      <c r="BU517" s="135"/>
      <c r="CD517" s="135"/>
      <c r="CE517" s="135"/>
      <c r="CN517" s="135"/>
      <c r="CX517" s="135"/>
      <c r="DH517" s="135"/>
      <c r="DR517" s="135"/>
      <c r="EB517" s="135"/>
      <c r="EL517" s="135"/>
      <c r="EV517" s="135"/>
      <c r="FF517" s="135"/>
      <c r="FP517" s="135"/>
      <c r="FZ517" s="135"/>
      <c r="GJ517" s="135"/>
      <c r="GT517" s="135"/>
      <c r="HD517" s="135"/>
      <c r="HN517" s="135"/>
      <c r="HX517" s="135"/>
      <c r="IH517" s="135"/>
      <c r="IR517" s="135"/>
    </row>
    <row xmlns:x14ac="http://schemas.microsoft.com/office/spreadsheetml/2009/9/ac" r="518" s="3" customFormat="true" x14ac:dyDescent="0.25">
      <c r="A518" s="396"/>
      <c r="B518" s="135"/>
      <c r="L518" s="135"/>
      <c r="V518" s="135"/>
      <c r="AF518" s="135"/>
      <c r="AP518" s="135"/>
      <c r="AZ518" s="135"/>
      <c r="BJ518" s="135"/>
      <c r="BT518" s="135"/>
      <c r="BU518" s="135"/>
      <c r="CD518" s="135"/>
      <c r="CE518" s="135"/>
      <c r="CN518" s="135"/>
      <c r="CX518" s="135"/>
      <c r="DH518" s="135"/>
      <c r="DR518" s="135"/>
      <c r="EB518" s="135"/>
      <c r="EL518" s="135"/>
      <c r="EV518" s="135"/>
      <c r="FF518" s="135"/>
      <c r="FP518" s="135"/>
      <c r="FZ518" s="135"/>
      <c r="GJ518" s="135"/>
      <c r="GT518" s="135"/>
      <c r="HD518" s="135"/>
      <c r="HN518" s="135"/>
      <c r="HX518" s="135"/>
      <c r="IH518" s="135"/>
      <c r="IR518" s="135"/>
    </row>
    <row xmlns:x14ac="http://schemas.microsoft.com/office/spreadsheetml/2009/9/ac" r="519" s="3" customFormat="true" x14ac:dyDescent="0.25">
      <c r="A519" s="396"/>
      <c r="B519" s="135"/>
      <c r="L519" s="135"/>
      <c r="V519" s="135"/>
      <c r="AF519" s="135"/>
      <c r="AP519" s="135"/>
      <c r="AZ519" s="135"/>
      <c r="BJ519" s="135"/>
      <c r="BT519" s="135"/>
      <c r="BU519" s="135"/>
      <c r="CD519" s="135"/>
      <c r="CE519" s="135"/>
      <c r="CN519" s="135"/>
      <c r="CX519" s="135"/>
      <c r="DH519" s="135"/>
      <c r="DR519" s="135"/>
      <c r="EB519" s="135"/>
      <c r="EL519" s="135"/>
      <c r="EV519" s="135"/>
      <c r="FF519" s="135"/>
      <c r="FP519" s="135"/>
      <c r="FZ519" s="135"/>
      <c r="GJ519" s="135"/>
      <c r="GT519" s="135"/>
      <c r="HD519" s="135"/>
      <c r="HN519" s="135"/>
      <c r="HX519" s="135"/>
      <c r="IH519" s="135"/>
      <c r="IR519" s="135"/>
    </row>
    <row xmlns:x14ac="http://schemas.microsoft.com/office/spreadsheetml/2009/9/ac" r="520" s="3" customFormat="true" x14ac:dyDescent="0.25">
      <c r="A520" s="396"/>
      <c r="B520" s="135"/>
      <c r="L520" s="135"/>
      <c r="V520" s="135"/>
      <c r="AF520" s="135"/>
      <c r="AP520" s="135"/>
      <c r="AZ520" s="135"/>
      <c r="BJ520" s="135"/>
      <c r="BT520" s="135"/>
      <c r="BU520" s="135"/>
      <c r="CD520" s="135"/>
      <c r="CE520" s="135"/>
      <c r="CN520" s="135"/>
      <c r="CX520" s="135"/>
      <c r="DH520" s="135"/>
      <c r="DR520" s="135"/>
      <c r="EB520" s="135"/>
      <c r="EL520" s="135"/>
      <c r="EV520" s="135"/>
      <c r="FF520" s="135"/>
      <c r="FP520" s="135"/>
      <c r="FZ520" s="135"/>
      <c r="GJ520" s="135"/>
      <c r="GT520" s="135"/>
      <c r="HD520" s="135"/>
      <c r="HN520" s="135"/>
      <c r="HX520" s="135"/>
      <c r="IH520" s="135"/>
      <c r="IR520" s="135"/>
    </row>
    <row xmlns:x14ac="http://schemas.microsoft.com/office/spreadsheetml/2009/9/ac" r="521" s="3" customFormat="true" x14ac:dyDescent="0.25">
      <c r="A521" s="396"/>
      <c r="B521" s="135"/>
      <c r="L521" s="135"/>
      <c r="V521" s="135"/>
      <c r="AF521" s="135"/>
      <c r="AP521" s="135"/>
      <c r="AZ521" s="135"/>
      <c r="BJ521" s="135"/>
      <c r="BT521" s="135"/>
      <c r="BU521" s="135"/>
      <c r="CD521" s="135"/>
      <c r="CE521" s="135"/>
      <c r="CN521" s="135"/>
      <c r="CX521" s="135"/>
      <c r="DH521" s="135"/>
      <c r="DR521" s="135"/>
      <c r="EB521" s="135"/>
      <c r="EL521" s="135"/>
      <c r="EV521" s="135"/>
      <c r="FF521" s="135"/>
      <c r="FP521" s="135"/>
      <c r="FZ521" s="135"/>
      <c r="GJ521" s="135"/>
      <c r="GT521" s="135"/>
      <c r="HD521" s="135"/>
      <c r="HN521" s="135"/>
      <c r="HX521" s="135"/>
      <c r="IH521" s="135"/>
      <c r="IR521" s="135"/>
    </row>
    <row xmlns:x14ac="http://schemas.microsoft.com/office/spreadsheetml/2009/9/ac" r="522" s="3" customFormat="true" x14ac:dyDescent="0.25">
      <c r="A522" s="396"/>
      <c r="B522" s="135"/>
      <c r="L522" s="135"/>
      <c r="V522" s="135"/>
      <c r="AF522" s="135"/>
      <c r="AP522" s="135"/>
      <c r="AZ522" s="135"/>
      <c r="BJ522" s="135"/>
      <c r="BT522" s="135"/>
      <c r="BU522" s="135"/>
      <c r="CD522" s="135"/>
      <c r="CE522" s="135"/>
      <c r="CN522" s="135"/>
      <c r="CX522" s="135"/>
      <c r="DH522" s="135"/>
      <c r="DR522" s="135"/>
      <c r="EB522" s="135"/>
      <c r="EL522" s="135"/>
      <c r="EV522" s="135"/>
      <c r="FF522" s="135"/>
      <c r="FP522" s="135"/>
      <c r="FZ522" s="135"/>
      <c r="GJ522" s="135"/>
      <c r="GT522" s="135"/>
      <c r="HD522" s="135"/>
      <c r="HN522" s="135"/>
      <c r="HX522" s="135"/>
      <c r="IH522" s="135"/>
      <c r="IR522" s="135"/>
    </row>
    <row xmlns:x14ac="http://schemas.microsoft.com/office/spreadsheetml/2009/9/ac" r="523" s="3" customFormat="true" x14ac:dyDescent="0.25">
      <c r="A523" s="396"/>
      <c r="B523" s="135"/>
      <c r="L523" s="135"/>
      <c r="V523" s="135"/>
      <c r="AF523" s="135"/>
      <c r="AP523" s="135"/>
      <c r="AZ523" s="135"/>
      <c r="BJ523" s="135"/>
      <c r="BT523" s="135"/>
      <c r="BU523" s="135"/>
      <c r="CD523" s="135"/>
      <c r="CE523" s="135"/>
      <c r="CN523" s="135"/>
      <c r="CX523" s="135"/>
      <c r="DH523" s="135"/>
      <c r="DR523" s="135"/>
      <c r="EB523" s="135"/>
      <c r="EL523" s="135"/>
      <c r="EV523" s="135"/>
      <c r="FF523" s="135"/>
      <c r="FP523" s="135"/>
      <c r="FZ523" s="135"/>
      <c r="GJ523" s="135"/>
      <c r="GT523" s="135"/>
      <c r="HD523" s="135"/>
      <c r="HN523" s="135"/>
      <c r="HX523" s="135"/>
      <c r="IH523" s="135"/>
      <c r="IR523" s="135"/>
    </row>
    <row xmlns:x14ac="http://schemas.microsoft.com/office/spreadsheetml/2009/9/ac" r="524" s="3" customFormat="true" x14ac:dyDescent="0.25">
      <c r="A524" s="396"/>
      <c r="B524" s="135"/>
      <c r="L524" s="135"/>
      <c r="V524" s="135"/>
      <c r="AF524" s="135"/>
      <c r="AP524" s="135"/>
      <c r="AZ524" s="135"/>
      <c r="BJ524" s="135"/>
      <c r="BT524" s="135"/>
      <c r="BU524" s="135"/>
      <c r="CD524" s="135"/>
      <c r="CE524" s="135"/>
      <c r="CN524" s="135"/>
      <c r="CX524" s="135"/>
      <c r="DH524" s="135"/>
      <c r="DR524" s="135"/>
      <c r="EB524" s="135"/>
      <c r="EL524" s="135"/>
      <c r="EV524" s="135"/>
      <c r="FF524" s="135"/>
      <c r="FP524" s="135"/>
      <c r="FZ524" s="135"/>
      <c r="GJ524" s="135"/>
      <c r="GT524" s="135"/>
      <c r="HD524" s="135"/>
      <c r="HN524" s="135"/>
      <c r="HX524" s="135"/>
      <c r="IH524" s="135"/>
      <c r="IR524" s="135"/>
    </row>
    <row xmlns:x14ac="http://schemas.microsoft.com/office/spreadsheetml/2009/9/ac" r="525" s="3" customFormat="true" x14ac:dyDescent="0.25">
      <c r="A525" s="396"/>
      <c r="B525" s="135"/>
      <c r="L525" s="135"/>
      <c r="V525" s="135"/>
      <c r="AF525" s="135"/>
      <c r="AP525" s="135"/>
      <c r="AZ525" s="135"/>
      <c r="BJ525" s="135"/>
      <c r="BT525" s="135"/>
      <c r="BU525" s="135"/>
      <c r="CD525" s="135"/>
      <c r="CE525" s="135"/>
      <c r="CN525" s="135"/>
      <c r="CX525" s="135"/>
      <c r="DH525" s="135"/>
      <c r="DR525" s="135"/>
      <c r="EB525" s="135"/>
      <c r="EL525" s="135"/>
      <c r="EV525" s="135"/>
      <c r="FF525" s="135"/>
      <c r="FP525" s="135"/>
      <c r="FZ525" s="135"/>
      <c r="GJ525" s="135"/>
      <c r="GT525" s="135"/>
      <c r="HD525" s="135"/>
      <c r="HN525" s="135"/>
      <c r="HX525" s="135"/>
      <c r="IH525" s="135"/>
      <c r="IR525" s="135"/>
    </row>
    <row xmlns:x14ac="http://schemas.microsoft.com/office/spreadsheetml/2009/9/ac" r="526" s="3" customFormat="true" x14ac:dyDescent="0.25">
      <c r="A526" s="396"/>
      <c r="B526" s="135"/>
      <c r="L526" s="135"/>
      <c r="V526" s="135"/>
      <c r="AF526" s="135"/>
      <c r="AP526" s="135"/>
      <c r="AZ526" s="135"/>
      <c r="BJ526" s="135"/>
      <c r="BT526" s="135"/>
      <c r="BU526" s="135"/>
      <c r="CD526" s="135"/>
      <c r="CE526" s="135"/>
      <c r="CN526" s="135"/>
      <c r="CX526" s="135"/>
      <c r="DH526" s="135"/>
      <c r="DR526" s="135"/>
      <c r="EB526" s="135"/>
      <c r="EL526" s="135"/>
      <c r="EV526" s="135"/>
      <c r="FF526" s="135"/>
      <c r="FP526" s="135"/>
      <c r="FZ526" s="135"/>
      <c r="GJ526" s="135"/>
      <c r="GT526" s="135"/>
      <c r="HD526" s="135"/>
      <c r="HN526" s="135"/>
      <c r="HX526" s="135"/>
      <c r="IH526" s="135"/>
      <c r="IR526" s="135"/>
    </row>
    <row xmlns:x14ac="http://schemas.microsoft.com/office/spreadsheetml/2009/9/ac" r="527" s="3" customFormat="true" x14ac:dyDescent="0.25">
      <c r="A527" s="396"/>
      <c r="B527" s="135"/>
      <c r="L527" s="135"/>
      <c r="V527" s="135"/>
      <c r="AF527" s="135"/>
      <c r="AP527" s="135"/>
      <c r="AZ527" s="135"/>
      <c r="BJ527" s="135"/>
      <c r="BT527" s="135"/>
      <c r="BU527" s="135"/>
      <c r="CD527" s="135"/>
      <c r="CE527" s="135"/>
      <c r="CN527" s="135"/>
      <c r="CX527" s="135"/>
      <c r="DH527" s="135"/>
      <c r="DR527" s="135"/>
      <c r="EB527" s="135"/>
      <c r="EL527" s="135"/>
      <c r="EV527" s="135"/>
      <c r="FF527" s="135"/>
      <c r="FP527" s="135"/>
      <c r="FZ527" s="135"/>
      <c r="GJ527" s="135"/>
      <c r="GT527" s="135"/>
      <c r="HD527" s="135"/>
      <c r="HN527" s="135"/>
      <c r="HX527" s="135"/>
      <c r="IH527" s="135"/>
      <c r="IR527" s="135"/>
    </row>
    <row xmlns:x14ac="http://schemas.microsoft.com/office/spreadsheetml/2009/9/ac" r="528" s="3" customFormat="true" x14ac:dyDescent="0.25">
      <c r="A528" s="396"/>
      <c r="B528" s="135"/>
      <c r="L528" s="135"/>
      <c r="V528" s="135"/>
      <c r="AF528" s="135"/>
      <c r="AP528" s="135"/>
      <c r="AZ528" s="135"/>
      <c r="BJ528" s="135"/>
      <c r="BT528" s="135"/>
      <c r="BU528" s="135"/>
      <c r="CD528" s="135"/>
      <c r="CE528" s="135"/>
      <c r="CN528" s="135"/>
      <c r="CX528" s="135"/>
      <c r="DH528" s="135"/>
      <c r="DR528" s="135"/>
      <c r="EB528" s="135"/>
      <c r="EL528" s="135"/>
      <c r="EV528" s="135"/>
      <c r="FF528" s="135"/>
      <c r="FP528" s="135"/>
      <c r="FZ528" s="135"/>
      <c r="GJ528" s="135"/>
      <c r="GT528" s="135"/>
      <c r="HD528" s="135"/>
      <c r="HN528" s="135"/>
      <c r="HX528" s="135"/>
      <c r="IH528" s="135"/>
      <c r="IR528" s="135"/>
    </row>
    <row xmlns:x14ac="http://schemas.microsoft.com/office/spreadsheetml/2009/9/ac" r="529" s="3" customFormat="true" x14ac:dyDescent="0.25">
      <c r="A529" s="396"/>
      <c r="B529" s="135"/>
      <c r="L529" s="135"/>
      <c r="V529" s="135"/>
      <c r="AF529" s="135"/>
      <c r="AP529" s="135"/>
      <c r="AZ529" s="135"/>
      <c r="BJ529" s="135"/>
      <c r="BT529" s="135"/>
      <c r="BU529" s="135"/>
      <c r="CD529" s="135"/>
      <c r="CE529" s="135"/>
      <c r="CN529" s="135"/>
      <c r="CX529" s="135"/>
      <c r="DH529" s="135"/>
      <c r="DR529" s="135"/>
      <c r="EB529" s="135"/>
      <c r="EL529" s="135"/>
      <c r="EV529" s="135"/>
      <c r="FF529" s="135"/>
      <c r="FP529" s="135"/>
      <c r="FZ529" s="135"/>
      <c r="GJ529" s="135"/>
      <c r="GT529" s="135"/>
      <c r="HD529" s="135"/>
      <c r="HN529" s="135"/>
      <c r="HX529" s="135"/>
      <c r="IH529" s="135"/>
      <c r="IR529" s="135"/>
    </row>
    <row xmlns:x14ac="http://schemas.microsoft.com/office/spreadsheetml/2009/9/ac" r="530" s="3" customFormat="true" x14ac:dyDescent="0.25">
      <c r="A530" s="396"/>
      <c r="B530" s="135"/>
      <c r="L530" s="135"/>
      <c r="V530" s="135"/>
      <c r="AF530" s="135"/>
      <c r="AP530" s="135"/>
      <c r="AZ530" s="135"/>
      <c r="BJ530" s="135"/>
      <c r="BT530" s="135"/>
      <c r="BU530" s="135"/>
      <c r="CD530" s="135"/>
      <c r="CE530" s="135"/>
      <c r="CN530" s="135"/>
      <c r="CX530" s="135"/>
      <c r="DH530" s="135"/>
      <c r="DR530" s="135"/>
      <c r="EB530" s="135"/>
      <c r="EL530" s="135"/>
      <c r="EV530" s="135"/>
      <c r="FF530" s="135"/>
      <c r="FP530" s="135"/>
      <c r="FZ530" s="135"/>
      <c r="GJ530" s="135"/>
      <c r="GT530" s="135"/>
      <c r="HD530" s="135"/>
      <c r="HN530" s="135"/>
      <c r="HX530" s="135"/>
      <c r="IH530" s="135"/>
      <c r="IR530" s="135"/>
    </row>
    <row xmlns:x14ac="http://schemas.microsoft.com/office/spreadsheetml/2009/9/ac" r="531" s="3" customFormat="true" x14ac:dyDescent="0.25">
      <c r="A531" s="396"/>
      <c r="B531" s="135"/>
      <c r="L531" s="135"/>
      <c r="V531" s="135"/>
      <c r="AF531" s="135"/>
      <c r="AP531" s="135"/>
      <c r="AZ531" s="135"/>
      <c r="BJ531" s="135"/>
      <c r="BT531" s="135"/>
      <c r="BU531" s="135"/>
      <c r="CD531" s="135"/>
      <c r="CE531" s="135"/>
      <c r="CN531" s="135"/>
      <c r="CX531" s="135"/>
      <c r="DH531" s="135"/>
      <c r="DR531" s="135"/>
      <c r="EB531" s="135"/>
      <c r="EL531" s="135"/>
      <c r="EV531" s="135"/>
      <c r="FF531" s="135"/>
      <c r="FP531" s="135"/>
      <c r="FZ531" s="135"/>
      <c r="GJ531" s="135"/>
      <c r="GT531" s="135"/>
      <c r="HD531" s="135"/>
      <c r="HN531" s="135"/>
      <c r="HX531" s="135"/>
      <c r="IH531" s="135"/>
      <c r="IR531" s="135"/>
    </row>
    <row xmlns:x14ac="http://schemas.microsoft.com/office/spreadsheetml/2009/9/ac" r="532" s="3" customFormat="true" x14ac:dyDescent="0.25">
      <c r="A532" s="396"/>
      <c r="B532" s="135"/>
      <c r="L532" s="135"/>
      <c r="V532" s="135"/>
      <c r="AF532" s="135"/>
      <c r="AP532" s="135"/>
      <c r="AZ532" s="135"/>
      <c r="BJ532" s="135"/>
      <c r="BT532" s="135"/>
      <c r="BU532" s="135"/>
      <c r="CD532" s="135"/>
      <c r="CE532" s="135"/>
      <c r="CN532" s="135"/>
      <c r="CX532" s="135"/>
      <c r="DH532" s="135"/>
      <c r="DR532" s="135"/>
      <c r="EB532" s="135"/>
      <c r="EL532" s="135"/>
      <c r="EV532" s="135"/>
      <c r="FF532" s="135"/>
      <c r="FP532" s="135"/>
      <c r="FZ532" s="135"/>
      <c r="GJ532" s="135"/>
      <c r="GT532" s="135"/>
      <c r="HD532" s="135"/>
      <c r="HN532" s="135"/>
      <c r="HX532" s="135"/>
      <c r="IH532" s="135"/>
      <c r="IR532" s="135"/>
    </row>
    <row xmlns:x14ac="http://schemas.microsoft.com/office/spreadsheetml/2009/9/ac" r="533" s="3" customFormat="true" x14ac:dyDescent="0.25">
      <c r="A533" s="396"/>
      <c r="B533" s="135"/>
      <c r="L533" s="135"/>
      <c r="V533" s="135"/>
      <c r="AF533" s="135"/>
      <c r="AP533" s="135"/>
      <c r="AZ533" s="135"/>
      <c r="BJ533" s="135"/>
      <c r="BT533" s="135"/>
      <c r="BU533" s="135"/>
      <c r="CD533" s="135"/>
      <c r="CE533" s="135"/>
      <c r="CN533" s="135"/>
      <c r="CX533" s="135"/>
      <c r="DH533" s="135"/>
      <c r="DR533" s="135"/>
      <c r="EB533" s="135"/>
      <c r="EL533" s="135"/>
      <c r="EV533" s="135"/>
      <c r="FF533" s="135"/>
      <c r="FP533" s="135"/>
      <c r="FZ533" s="135"/>
      <c r="GJ533" s="135"/>
      <c r="GT533" s="135"/>
      <c r="HD533" s="135"/>
      <c r="HN533" s="135"/>
      <c r="HX533" s="135"/>
      <c r="IH533" s="135"/>
      <c r="IR533" s="135"/>
    </row>
    <row xmlns:x14ac="http://schemas.microsoft.com/office/spreadsheetml/2009/9/ac" r="534" s="3" customFormat="true" x14ac:dyDescent="0.25">
      <c r="A534" s="396"/>
      <c r="B534" s="135"/>
      <c r="L534" s="135"/>
      <c r="V534" s="135"/>
      <c r="AF534" s="135"/>
      <c r="AP534" s="135"/>
      <c r="AZ534" s="135"/>
      <c r="BJ534" s="135"/>
      <c r="BT534" s="135"/>
      <c r="BU534" s="135"/>
      <c r="CD534" s="135"/>
      <c r="CE534" s="135"/>
      <c r="CN534" s="135"/>
      <c r="CX534" s="135"/>
      <c r="DH534" s="135"/>
      <c r="DR534" s="135"/>
      <c r="EB534" s="135"/>
      <c r="EL534" s="135"/>
      <c r="EV534" s="135"/>
      <c r="FF534" s="135"/>
      <c r="FP534" s="135"/>
      <c r="FZ534" s="135"/>
      <c r="GJ534" s="135"/>
      <c r="GT534" s="135"/>
      <c r="HD534" s="135"/>
      <c r="HN534" s="135"/>
      <c r="HX534" s="135"/>
      <c r="IH534" s="135"/>
      <c r="IR534" s="135"/>
    </row>
    <row xmlns:x14ac="http://schemas.microsoft.com/office/spreadsheetml/2009/9/ac" r="535" s="3" customFormat="true" x14ac:dyDescent="0.25">
      <c r="A535" s="396"/>
      <c r="B535" s="135"/>
      <c r="L535" s="135"/>
      <c r="V535" s="135"/>
      <c r="AF535" s="135"/>
      <c r="AP535" s="135"/>
      <c r="AZ535" s="135"/>
      <c r="BJ535" s="135"/>
      <c r="BT535" s="135"/>
      <c r="BU535" s="135"/>
      <c r="CD535" s="135"/>
      <c r="CE535" s="135"/>
      <c r="CN535" s="135"/>
      <c r="CX535" s="135"/>
      <c r="DH535" s="135"/>
      <c r="DR535" s="135"/>
      <c r="EB535" s="135"/>
      <c r="EL535" s="135"/>
      <c r="EV535" s="135"/>
      <c r="FF535" s="135"/>
      <c r="FP535" s="135"/>
      <c r="FZ535" s="135"/>
      <c r="GJ535" s="135"/>
      <c r="GT535" s="135"/>
      <c r="HD535" s="135"/>
      <c r="HN535" s="135"/>
      <c r="HX535" s="135"/>
      <c r="IH535" s="135"/>
      <c r="IR535" s="135"/>
    </row>
    <row xmlns:x14ac="http://schemas.microsoft.com/office/spreadsheetml/2009/9/ac" r="536" s="3" customFormat="true" x14ac:dyDescent="0.25">
      <c r="A536" s="396"/>
      <c r="B536" s="135"/>
      <c r="L536" s="135"/>
      <c r="V536" s="135"/>
      <c r="AF536" s="135"/>
      <c r="AP536" s="135"/>
      <c r="AZ536" s="135"/>
      <c r="BJ536" s="135"/>
      <c r="BT536" s="135"/>
      <c r="BU536" s="135"/>
      <c r="CD536" s="135"/>
      <c r="CE536" s="135"/>
      <c r="CN536" s="135"/>
      <c r="CX536" s="135"/>
      <c r="DH536" s="135"/>
      <c r="DR536" s="135"/>
      <c r="EB536" s="135"/>
      <c r="EL536" s="135"/>
      <c r="EV536" s="135"/>
      <c r="FF536" s="135"/>
      <c r="FP536" s="135"/>
      <c r="FZ536" s="135"/>
      <c r="GJ536" s="135"/>
      <c r="GT536" s="135"/>
      <c r="HD536" s="135"/>
      <c r="HN536" s="135"/>
      <c r="HX536" s="135"/>
      <c r="IH536" s="135"/>
      <c r="IR536" s="135"/>
    </row>
    <row xmlns:x14ac="http://schemas.microsoft.com/office/spreadsheetml/2009/9/ac" r="537" s="3" customFormat="true" x14ac:dyDescent="0.25">
      <c r="A537" s="396"/>
      <c r="B537" s="135"/>
      <c r="L537" s="135"/>
      <c r="V537" s="135"/>
      <c r="AF537" s="135"/>
      <c r="AP537" s="135"/>
      <c r="AZ537" s="135"/>
      <c r="BJ537" s="135"/>
      <c r="BT537" s="135"/>
      <c r="BU537" s="135"/>
      <c r="CD537" s="135"/>
      <c r="CE537" s="135"/>
      <c r="CN537" s="135"/>
      <c r="CX537" s="135"/>
      <c r="DH537" s="135"/>
      <c r="DR537" s="135"/>
      <c r="EB537" s="135"/>
      <c r="EL537" s="135"/>
      <c r="EV537" s="135"/>
      <c r="FF537" s="135"/>
      <c r="FP537" s="135"/>
      <c r="FZ537" s="135"/>
      <c r="GJ537" s="135"/>
      <c r="GT537" s="135"/>
      <c r="HD537" s="135"/>
      <c r="HN537" s="135"/>
      <c r="HX537" s="135"/>
      <c r="IH537" s="135"/>
      <c r="IR537" s="135"/>
    </row>
    <row xmlns:x14ac="http://schemas.microsoft.com/office/spreadsheetml/2009/9/ac" r="538" s="3" customFormat="true" x14ac:dyDescent="0.25">
      <c r="A538" s="396"/>
      <c r="B538" s="135"/>
      <c r="L538" s="135"/>
      <c r="V538" s="135"/>
      <c r="AF538" s="135"/>
      <c r="AP538" s="135"/>
      <c r="AZ538" s="135"/>
      <c r="BJ538" s="135"/>
      <c r="BT538" s="135"/>
      <c r="BU538" s="135"/>
      <c r="CD538" s="135"/>
      <c r="CE538" s="135"/>
      <c r="CN538" s="135"/>
      <c r="CX538" s="135"/>
      <c r="DH538" s="135"/>
      <c r="DR538" s="135"/>
      <c r="EB538" s="135"/>
      <c r="EL538" s="135"/>
      <c r="EV538" s="135"/>
      <c r="FF538" s="135"/>
      <c r="FP538" s="135"/>
      <c r="FZ538" s="135"/>
      <c r="GJ538" s="135"/>
      <c r="GT538" s="135"/>
      <c r="HD538" s="135"/>
      <c r="HN538" s="135"/>
      <c r="HX538" s="135"/>
      <c r="IH538" s="135"/>
      <c r="IR538" s="135"/>
    </row>
    <row xmlns:x14ac="http://schemas.microsoft.com/office/spreadsheetml/2009/9/ac" r="539" s="3" customFormat="true" x14ac:dyDescent="0.25">
      <c r="A539" s="396"/>
      <c r="B539" s="135"/>
      <c r="L539" s="135"/>
      <c r="V539" s="135"/>
      <c r="AF539" s="135"/>
      <c r="AP539" s="135"/>
      <c r="AZ539" s="135"/>
      <c r="BJ539" s="135"/>
      <c r="BT539" s="135"/>
      <c r="BU539" s="135"/>
      <c r="CD539" s="135"/>
      <c r="CE539" s="135"/>
      <c r="CN539" s="135"/>
      <c r="CX539" s="135"/>
      <c r="DH539" s="135"/>
      <c r="DR539" s="135"/>
      <c r="EB539" s="135"/>
      <c r="EL539" s="135"/>
      <c r="EV539" s="135"/>
      <c r="FF539" s="135"/>
      <c r="FP539" s="135"/>
      <c r="FZ539" s="135"/>
      <c r="GJ539" s="135"/>
      <c r="GT539" s="135"/>
      <c r="HD539" s="135"/>
      <c r="HN539" s="135"/>
      <c r="HX539" s="135"/>
      <c r="IH539" s="135"/>
      <c r="IR539" s="135"/>
    </row>
    <row xmlns:x14ac="http://schemas.microsoft.com/office/spreadsheetml/2009/9/ac" r="540" s="3" customFormat="true" x14ac:dyDescent="0.25">
      <c r="A540" s="396"/>
      <c r="B540" s="135"/>
      <c r="L540" s="135"/>
      <c r="V540" s="135"/>
      <c r="AF540" s="135"/>
      <c r="AP540" s="135"/>
      <c r="AZ540" s="135"/>
      <c r="BJ540" s="135"/>
      <c r="BT540" s="135"/>
      <c r="BU540" s="135"/>
      <c r="CD540" s="135"/>
      <c r="CE540" s="135"/>
      <c r="CN540" s="135"/>
      <c r="CX540" s="135"/>
      <c r="DH540" s="135"/>
      <c r="DR540" s="135"/>
      <c r="EB540" s="135"/>
      <c r="EL540" s="135"/>
      <c r="EV540" s="135"/>
      <c r="FF540" s="135"/>
      <c r="FP540" s="135"/>
      <c r="FZ540" s="135"/>
      <c r="GJ540" s="135"/>
      <c r="GT540" s="135"/>
      <c r="HD540" s="135"/>
      <c r="HN540" s="135"/>
      <c r="HX540" s="135"/>
      <c r="IH540" s="135"/>
      <c r="IR540" s="135"/>
    </row>
    <row xmlns:x14ac="http://schemas.microsoft.com/office/spreadsheetml/2009/9/ac" r="541" s="3" customFormat="true" x14ac:dyDescent="0.25">
      <c r="A541" s="396"/>
      <c r="B541" s="135"/>
      <c r="L541" s="135"/>
      <c r="V541" s="135"/>
      <c r="AF541" s="135"/>
      <c r="AP541" s="135"/>
      <c r="AZ541" s="135"/>
      <c r="BJ541" s="135"/>
      <c r="BT541" s="135"/>
      <c r="BU541" s="135"/>
      <c r="CD541" s="135"/>
      <c r="CE541" s="135"/>
      <c r="CN541" s="135"/>
      <c r="CX541" s="135"/>
      <c r="DH541" s="135"/>
      <c r="DR541" s="135"/>
      <c r="EB541" s="135"/>
      <c r="EL541" s="135"/>
      <c r="EV541" s="135"/>
      <c r="FF541" s="135"/>
      <c r="FP541" s="135"/>
      <c r="FZ541" s="135"/>
      <c r="GJ541" s="135"/>
      <c r="GT541" s="135"/>
      <c r="HD541" s="135"/>
      <c r="HN541" s="135"/>
      <c r="HX541" s="135"/>
      <c r="IH541" s="135"/>
      <c r="IR541" s="135"/>
    </row>
    <row xmlns:x14ac="http://schemas.microsoft.com/office/spreadsheetml/2009/9/ac" r="542" s="3" customFormat="true" x14ac:dyDescent="0.25">
      <c r="A542" s="396"/>
      <c r="B542" s="135"/>
      <c r="L542" s="135"/>
      <c r="V542" s="135"/>
      <c r="AF542" s="135"/>
      <c r="AP542" s="135"/>
      <c r="AZ542" s="135"/>
      <c r="BJ542" s="135"/>
      <c r="BT542" s="135"/>
      <c r="BU542" s="135"/>
      <c r="CD542" s="135"/>
      <c r="CE542" s="135"/>
      <c r="CN542" s="135"/>
      <c r="CX542" s="135"/>
      <c r="DH542" s="135"/>
      <c r="DR542" s="135"/>
      <c r="EB542" s="135"/>
      <c r="EL542" s="135"/>
      <c r="EV542" s="135"/>
      <c r="FF542" s="135"/>
      <c r="FP542" s="135"/>
      <c r="FZ542" s="135"/>
      <c r="GJ542" s="135"/>
      <c r="GT542" s="135"/>
      <c r="HD542" s="135"/>
      <c r="HN542" s="135"/>
      <c r="HX542" s="135"/>
      <c r="IH542" s="135"/>
      <c r="IR542" s="135"/>
    </row>
    <row xmlns:x14ac="http://schemas.microsoft.com/office/spreadsheetml/2009/9/ac" r="543" s="3" customFormat="true" x14ac:dyDescent="0.25">
      <c r="A543" s="396"/>
      <c r="B543" s="135"/>
      <c r="L543" s="135"/>
      <c r="V543" s="135"/>
      <c r="AF543" s="135"/>
      <c r="AP543" s="135"/>
      <c r="AZ543" s="135"/>
      <c r="BJ543" s="135"/>
      <c r="BT543" s="135"/>
      <c r="BU543" s="135"/>
      <c r="CD543" s="135"/>
      <c r="CE543" s="135"/>
      <c r="CN543" s="135"/>
      <c r="CX543" s="135"/>
      <c r="DH543" s="135"/>
      <c r="DR543" s="135"/>
      <c r="EB543" s="135"/>
      <c r="EL543" s="135"/>
      <c r="EV543" s="135"/>
      <c r="FF543" s="135"/>
      <c r="FP543" s="135"/>
      <c r="FZ543" s="135"/>
      <c r="GJ543" s="135"/>
      <c r="GT543" s="135"/>
      <c r="HD543" s="135"/>
      <c r="HN543" s="135"/>
      <c r="HX543" s="135"/>
      <c r="IH543" s="135"/>
      <c r="IR543" s="135"/>
    </row>
    <row xmlns:x14ac="http://schemas.microsoft.com/office/spreadsheetml/2009/9/ac" r="544" s="3" customFormat="true" x14ac:dyDescent="0.25">
      <c r="A544" s="396"/>
      <c r="B544" s="135"/>
      <c r="L544" s="135"/>
      <c r="V544" s="135"/>
      <c r="AF544" s="135"/>
      <c r="AP544" s="135"/>
      <c r="AZ544" s="135"/>
      <c r="BJ544" s="135"/>
      <c r="BT544" s="135"/>
      <c r="BU544" s="135"/>
      <c r="CD544" s="135"/>
      <c r="CE544" s="135"/>
      <c r="CN544" s="135"/>
      <c r="CX544" s="135"/>
      <c r="DH544" s="135"/>
      <c r="DR544" s="135"/>
      <c r="EB544" s="135"/>
      <c r="EL544" s="135"/>
      <c r="EV544" s="135"/>
      <c r="FF544" s="135"/>
      <c r="FP544" s="135"/>
      <c r="FZ544" s="135"/>
      <c r="GJ544" s="135"/>
      <c r="GT544" s="135"/>
      <c r="HD544" s="135"/>
      <c r="HN544" s="135"/>
      <c r="HX544" s="135"/>
      <c r="IH544" s="135"/>
      <c r="IR544" s="135"/>
    </row>
    <row xmlns:x14ac="http://schemas.microsoft.com/office/spreadsheetml/2009/9/ac" r="545" s="3" customFormat="true" x14ac:dyDescent="0.25">
      <c r="A545" s="396"/>
      <c r="B545" s="135"/>
      <c r="L545" s="135"/>
      <c r="V545" s="135"/>
      <c r="AF545" s="135"/>
      <c r="AP545" s="135"/>
      <c r="AZ545" s="135"/>
      <c r="BJ545" s="135"/>
      <c r="BT545" s="135"/>
      <c r="BU545" s="135"/>
      <c r="CD545" s="135"/>
      <c r="CE545" s="135"/>
      <c r="CN545" s="135"/>
      <c r="CX545" s="135"/>
      <c r="DH545" s="135"/>
      <c r="DR545" s="135"/>
      <c r="EB545" s="135"/>
      <c r="EL545" s="135"/>
      <c r="EV545" s="135"/>
      <c r="FF545" s="135"/>
      <c r="FP545" s="135"/>
      <c r="FZ545" s="135"/>
      <c r="GJ545" s="135"/>
      <c r="GT545" s="135"/>
      <c r="HD545" s="135"/>
      <c r="HN545" s="135"/>
      <c r="HX545" s="135"/>
      <c r="IH545" s="135"/>
      <c r="IR545" s="135"/>
    </row>
    <row xmlns:x14ac="http://schemas.microsoft.com/office/spreadsheetml/2009/9/ac" r="546" s="3" customFormat="true" x14ac:dyDescent="0.25">
      <c r="A546" s="396"/>
      <c r="B546" s="135"/>
      <c r="L546" s="135"/>
      <c r="V546" s="135"/>
      <c r="AF546" s="135"/>
      <c r="AP546" s="135"/>
      <c r="AZ546" s="135"/>
      <c r="BJ546" s="135"/>
      <c r="BT546" s="135"/>
      <c r="BU546" s="135"/>
      <c r="CD546" s="135"/>
      <c r="CE546" s="135"/>
      <c r="CN546" s="135"/>
      <c r="CX546" s="135"/>
      <c r="DH546" s="135"/>
      <c r="DR546" s="135"/>
      <c r="EB546" s="135"/>
      <c r="EL546" s="135"/>
      <c r="EV546" s="135"/>
      <c r="FF546" s="135"/>
      <c r="FP546" s="135"/>
      <c r="FZ546" s="135"/>
      <c r="GJ546" s="135"/>
      <c r="GT546" s="135"/>
      <c r="HD546" s="135"/>
      <c r="HN546" s="135"/>
      <c r="HX546" s="135"/>
      <c r="IH546" s="135"/>
      <c r="IR546" s="135"/>
    </row>
    <row xmlns:x14ac="http://schemas.microsoft.com/office/spreadsheetml/2009/9/ac" r="547" s="3" customFormat="true" x14ac:dyDescent="0.25">
      <c r="A547" s="396"/>
      <c r="B547" s="135"/>
      <c r="L547" s="135"/>
      <c r="V547" s="135"/>
      <c r="AF547" s="135"/>
      <c r="AP547" s="135"/>
      <c r="AZ547" s="135"/>
      <c r="BJ547" s="135"/>
      <c r="BT547" s="135"/>
      <c r="BU547" s="135"/>
      <c r="CD547" s="135"/>
      <c r="CE547" s="135"/>
      <c r="CN547" s="135"/>
      <c r="CX547" s="135"/>
      <c r="DH547" s="135"/>
      <c r="DR547" s="135"/>
      <c r="EB547" s="135"/>
      <c r="EL547" s="135"/>
      <c r="EV547" s="135"/>
      <c r="FF547" s="135"/>
      <c r="FP547" s="135"/>
      <c r="FZ547" s="135"/>
      <c r="GJ547" s="135"/>
      <c r="GT547" s="135"/>
      <c r="HD547" s="135"/>
      <c r="HN547" s="135"/>
      <c r="HX547" s="135"/>
      <c r="IH547" s="135"/>
      <c r="IR547" s="135"/>
    </row>
    <row xmlns:x14ac="http://schemas.microsoft.com/office/spreadsheetml/2009/9/ac" r="548" s="3" customFormat="true" x14ac:dyDescent="0.25">
      <c r="A548" s="396"/>
      <c r="B548" s="135"/>
      <c r="L548" s="135"/>
      <c r="V548" s="135"/>
      <c r="AF548" s="135"/>
      <c r="AP548" s="135"/>
      <c r="AZ548" s="135"/>
      <c r="BJ548" s="135"/>
      <c r="BT548" s="135"/>
      <c r="BU548" s="135"/>
      <c r="CD548" s="135"/>
      <c r="CE548" s="135"/>
      <c r="CN548" s="135"/>
      <c r="CX548" s="135"/>
      <c r="DH548" s="135"/>
      <c r="DR548" s="135"/>
      <c r="EB548" s="135"/>
      <c r="EL548" s="135"/>
      <c r="EV548" s="135"/>
      <c r="FF548" s="135"/>
      <c r="FP548" s="135"/>
      <c r="FZ548" s="135"/>
      <c r="GJ548" s="135"/>
      <c r="GT548" s="135"/>
      <c r="HD548" s="135"/>
      <c r="HN548" s="135"/>
      <c r="HX548" s="135"/>
      <c r="IH548" s="135"/>
      <c r="IR548" s="135"/>
    </row>
    <row xmlns:x14ac="http://schemas.microsoft.com/office/spreadsheetml/2009/9/ac" r="549" s="3" customFormat="true" x14ac:dyDescent="0.25">
      <c r="A549" s="396"/>
      <c r="B549" s="135"/>
      <c r="L549" s="135"/>
      <c r="V549" s="135"/>
      <c r="AF549" s="135"/>
      <c r="AP549" s="135"/>
      <c r="AZ549" s="135"/>
      <c r="BJ549" s="135"/>
      <c r="BT549" s="135"/>
      <c r="BU549" s="135"/>
      <c r="CD549" s="135"/>
      <c r="CE549" s="135"/>
      <c r="CN549" s="135"/>
      <c r="CX549" s="135"/>
      <c r="DH549" s="135"/>
      <c r="DR549" s="135"/>
      <c r="EB549" s="135"/>
      <c r="EL549" s="135"/>
      <c r="EV549" s="135"/>
      <c r="FF549" s="135"/>
      <c r="FP549" s="135"/>
      <c r="FZ549" s="135"/>
      <c r="GJ549" s="135"/>
      <c r="GT549" s="135"/>
      <c r="HD549" s="135"/>
      <c r="HN549" s="135"/>
      <c r="HX549" s="135"/>
      <c r="IH549" s="135"/>
      <c r="IR549" s="135"/>
    </row>
    <row xmlns:x14ac="http://schemas.microsoft.com/office/spreadsheetml/2009/9/ac" r="550" s="3" customFormat="true" x14ac:dyDescent="0.25">
      <c r="A550" s="396"/>
      <c r="B550" s="135"/>
      <c r="L550" s="135"/>
      <c r="V550" s="135"/>
      <c r="AF550" s="135"/>
      <c r="AP550" s="135"/>
      <c r="AZ550" s="135"/>
      <c r="BJ550" s="135"/>
      <c r="BT550" s="135"/>
      <c r="BU550" s="135"/>
      <c r="CD550" s="135"/>
      <c r="CE550" s="135"/>
      <c r="CN550" s="135"/>
      <c r="CX550" s="135"/>
      <c r="DH550" s="135"/>
      <c r="DR550" s="135"/>
      <c r="EB550" s="135"/>
      <c r="EL550" s="135"/>
      <c r="EV550" s="135"/>
      <c r="FF550" s="135"/>
      <c r="FP550" s="135"/>
      <c r="FZ550" s="135"/>
      <c r="GJ550" s="135"/>
      <c r="GT550" s="135"/>
      <c r="HD550" s="135"/>
      <c r="HN550" s="135"/>
      <c r="HX550" s="135"/>
      <c r="IH550" s="135"/>
      <c r="IR550" s="135"/>
    </row>
    <row xmlns:x14ac="http://schemas.microsoft.com/office/spreadsheetml/2009/9/ac" r="551" s="3" customFormat="true" x14ac:dyDescent="0.25">
      <c r="A551" s="396"/>
      <c r="B551" s="135"/>
      <c r="L551" s="135"/>
      <c r="V551" s="135"/>
      <c r="AF551" s="135"/>
      <c r="AP551" s="135"/>
      <c r="AZ551" s="135"/>
      <c r="BJ551" s="135"/>
      <c r="BT551" s="135"/>
      <c r="BU551" s="135"/>
      <c r="CD551" s="135"/>
      <c r="CE551" s="135"/>
      <c r="CN551" s="135"/>
      <c r="CX551" s="135"/>
      <c r="DH551" s="135"/>
      <c r="DR551" s="135"/>
      <c r="EB551" s="135"/>
      <c r="EL551" s="135"/>
      <c r="EV551" s="135"/>
      <c r="FF551" s="135"/>
      <c r="FP551" s="135"/>
      <c r="FZ551" s="135"/>
      <c r="GJ551" s="135"/>
      <c r="GT551" s="135"/>
      <c r="HD551" s="135"/>
      <c r="HN551" s="135"/>
      <c r="HX551" s="135"/>
      <c r="IH551" s="135"/>
      <c r="IR551" s="135"/>
    </row>
    <row xmlns:x14ac="http://schemas.microsoft.com/office/spreadsheetml/2009/9/ac" r="552" s="3" customFormat="true" x14ac:dyDescent="0.25">
      <c r="A552" s="396"/>
      <c r="B552" s="135"/>
      <c r="L552" s="135"/>
      <c r="V552" s="135"/>
      <c r="AF552" s="135"/>
      <c r="AP552" s="135"/>
      <c r="AZ552" s="135"/>
      <c r="BJ552" s="135"/>
      <c r="BT552" s="135"/>
      <c r="BU552" s="135"/>
      <c r="CD552" s="135"/>
      <c r="CE552" s="135"/>
      <c r="CN552" s="135"/>
      <c r="CX552" s="135"/>
      <c r="DH552" s="135"/>
      <c r="DR552" s="135"/>
      <c r="EB552" s="135"/>
      <c r="EL552" s="135"/>
      <c r="EV552" s="135"/>
      <c r="FF552" s="135"/>
      <c r="FP552" s="135"/>
      <c r="FZ552" s="135"/>
      <c r="GJ552" s="135"/>
      <c r="GT552" s="135"/>
      <c r="HD552" s="135"/>
      <c r="HN552" s="135"/>
      <c r="HX552" s="135"/>
      <c r="IH552" s="135"/>
      <c r="IR552" s="135"/>
    </row>
    <row xmlns:x14ac="http://schemas.microsoft.com/office/spreadsheetml/2009/9/ac" r="553" s="3" customFormat="true" x14ac:dyDescent="0.25">
      <c r="A553" s="396"/>
      <c r="B553" s="135"/>
      <c r="L553" s="135"/>
      <c r="V553" s="135"/>
      <c r="AF553" s="135"/>
      <c r="AP553" s="135"/>
      <c r="AZ553" s="135"/>
      <c r="BJ553" s="135"/>
      <c r="BT553" s="135"/>
      <c r="BU553" s="135"/>
      <c r="CD553" s="135"/>
      <c r="CE553" s="135"/>
      <c r="CN553" s="135"/>
      <c r="CX553" s="135"/>
      <c r="DH553" s="135"/>
      <c r="DR553" s="135"/>
      <c r="EB553" s="135"/>
      <c r="EL553" s="135"/>
      <c r="EV553" s="135"/>
      <c r="FF553" s="135"/>
      <c r="FP553" s="135"/>
      <c r="FZ553" s="135"/>
      <c r="GJ553" s="135"/>
      <c r="GT553" s="135"/>
      <c r="HD553" s="135"/>
      <c r="HN553" s="135"/>
      <c r="HX553" s="135"/>
      <c r="IH553" s="135"/>
      <c r="IR553" s="135"/>
    </row>
    <row xmlns:x14ac="http://schemas.microsoft.com/office/spreadsheetml/2009/9/ac" r="554" s="3" customFormat="true" x14ac:dyDescent="0.25">
      <c r="A554" s="396"/>
      <c r="B554" s="135"/>
      <c r="L554" s="135"/>
      <c r="V554" s="135"/>
      <c r="AF554" s="135"/>
      <c r="AP554" s="135"/>
      <c r="AZ554" s="135"/>
      <c r="BJ554" s="135"/>
      <c r="BT554" s="135"/>
      <c r="BU554" s="135"/>
      <c r="CD554" s="135"/>
      <c r="CE554" s="135"/>
      <c r="CN554" s="135"/>
      <c r="CX554" s="135"/>
      <c r="DH554" s="135"/>
      <c r="DR554" s="135"/>
      <c r="EB554" s="135"/>
      <c r="EL554" s="135"/>
      <c r="EV554" s="135"/>
      <c r="FF554" s="135"/>
      <c r="FP554" s="135"/>
      <c r="FZ554" s="135"/>
      <c r="GJ554" s="135"/>
      <c r="GT554" s="135"/>
      <c r="HD554" s="135"/>
      <c r="HN554" s="135"/>
      <c r="HX554" s="135"/>
      <c r="IH554" s="135"/>
      <c r="IR554" s="135"/>
    </row>
    <row xmlns:x14ac="http://schemas.microsoft.com/office/spreadsheetml/2009/9/ac" r="555" s="3" customFormat="true" x14ac:dyDescent="0.25">
      <c r="A555" s="396"/>
      <c r="B555" s="135"/>
      <c r="L555" s="135"/>
      <c r="V555" s="135"/>
      <c r="AF555" s="135"/>
      <c r="AP555" s="135"/>
      <c r="AZ555" s="135"/>
      <c r="BJ555" s="135"/>
      <c r="BT555" s="135"/>
      <c r="BU555" s="135"/>
      <c r="CD555" s="135"/>
      <c r="CE555" s="135"/>
      <c r="CN555" s="135"/>
      <c r="CX555" s="135"/>
      <c r="DH555" s="135"/>
      <c r="DR555" s="135"/>
      <c r="EB555" s="135"/>
      <c r="EL555" s="135"/>
      <c r="EV555" s="135"/>
      <c r="FF555" s="135"/>
      <c r="FP555" s="135"/>
      <c r="FZ555" s="135"/>
      <c r="GJ555" s="135"/>
      <c r="GT555" s="135"/>
      <c r="HD555" s="135"/>
      <c r="HN555" s="135"/>
      <c r="HX555" s="135"/>
      <c r="IH555" s="135"/>
      <c r="IR555" s="135"/>
    </row>
    <row xmlns:x14ac="http://schemas.microsoft.com/office/spreadsheetml/2009/9/ac" r="556" s="3" customFormat="true" x14ac:dyDescent="0.25">
      <c r="A556" s="396"/>
      <c r="B556" s="135"/>
      <c r="L556" s="135"/>
      <c r="V556" s="135"/>
      <c r="AF556" s="135"/>
      <c r="AP556" s="135"/>
      <c r="AZ556" s="135"/>
      <c r="BJ556" s="135"/>
      <c r="BT556" s="135"/>
      <c r="BU556" s="135"/>
      <c r="CD556" s="135"/>
      <c r="CE556" s="135"/>
      <c r="CN556" s="135"/>
      <c r="CX556" s="135"/>
      <c r="DH556" s="135"/>
      <c r="DR556" s="135"/>
      <c r="EB556" s="135"/>
      <c r="EL556" s="135"/>
      <c r="EV556" s="135"/>
      <c r="FF556" s="135"/>
      <c r="FP556" s="135"/>
      <c r="FZ556" s="135"/>
      <c r="GJ556" s="135"/>
      <c r="GT556" s="135"/>
      <c r="HD556" s="135"/>
      <c r="HN556" s="135"/>
      <c r="HX556" s="135"/>
      <c r="IH556" s="135"/>
      <c r="IR556" s="135"/>
    </row>
    <row xmlns:x14ac="http://schemas.microsoft.com/office/spreadsheetml/2009/9/ac" r="557" s="3" customFormat="true" x14ac:dyDescent="0.25">
      <c r="A557" s="396"/>
      <c r="B557" s="135"/>
      <c r="L557" s="135"/>
      <c r="V557" s="135"/>
      <c r="AF557" s="135"/>
      <c r="AP557" s="135"/>
      <c r="AZ557" s="135"/>
      <c r="BJ557" s="135"/>
      <c r="BT557" s="135"/>
      <c r="BU557" s="135"/>
      <c r="CD557" s="135"/>
      <c r="CE557" s="135"/>
      <c r="CN557" s="135"/>
      <c r="CX557" s="135"/>
      <c r="DH557" s="135"/>
      <c r="DR557" s="135"/>
      <c r="EB557" s="135"/>
      <c r="EL557" s="135"/>
      <c r="EV557" s="135"/>
      <c r="FF557" s="135"/>
      <c r="FP557" s="135"/>
      <c r="FZ557" s="135"/>
      <c r="GJ557" s="135"/>
      <c r="GT557" s="135"/>
      <c r="HD557" s="135"/>
      <c r="HN557" s="135"/>
      <c r="HX557" s="135"/>
      <c r="IH557" s="135"/>
      <c r="IR557" s="135"/>
    </row>
    <row xmlns:x14ac="http://schemas.microsoft.com/office/spreadsheetml/2009/9/ac" r="558" s="3" customFormat="true" x14ac:dyDescent="0.25">
      <c r="A558" s="396"/>
      <c r="B558" s="135"/>
      <c r="L558" s="135"/>
      <c r="V558" s="135"/>
      <c r="AF558" s="135"/>
      <c r="AP558" s="135"/>
      <c r="AZ558" s="135"/>
      <c r="BJ558" s="135"/>
      <c r="BT558" s="135"/>
      <c r="BU558" s="135"/>
      <c r="CD558" s="135"/>
      <c r="CE558" s="135"/>
      <c r="CN558" s="135"/>
      <c r="CX558" s="135"/>
      <c r="DH558" s="135"/>
      <c r="DR558" s="135"/>
      <c r="EB558" s="135"/>
      <c r="EL558" s="135"/>
      <c r="EV558" s="135"/>
      <c r="FF558" s="135"/>
      <c r="FP558" s="135"/>
      <c r="FZ558" s="135"/>
      <c r="GJ558" s="135"/>
      <c r="GT558" s="135"/>
      <c r="HD558" s="135"/>
      <c r="HN558" s="135"/>
      <c r="HX558" s="135"/>
      <c r="IH558" s="135"/>
      <c r="IR558" s="135"/>
    </row>
    <row xmlns:x14ac="http://schemas.microsoft.com/office/spreadsheetml/2009/9/ac" r="559" s="3" customFormat="true" x14ac:dyDescent="0.25">
      <c r="A559" s="396"/>
      <c r="B559" s="135"/>
      <c r="L559" s="135"/>
      <c r="V559" s="135"/>
      <c r="AF559" s="135"/>
      <c r="AP559" s="135"/>
      <c r="AZ559" s="135"/>
      <c r="BJ559" s="135"/>
      <c r="BT559" s="135"/>
      <c r="BU559" s="135"/>
      <c r="CD559" s="135"/>
      <c r="CE559" s="135"/>
      <c r="CN559" s="135"/>
      <c r="CX559" s="135"/>
      <c r="DH559" s="135"/>
      <c r="DR559" s="135"/>
      <c r="EB559" s="135"/>
      <c r="EL559" s="135"/>
      <c r="EV559" s="135"/>
      <c r="FF559" s="135"/>
      <c r="FP559" s="135"/>
      <c r="FZ559" s="135"/>
      <c r="GJ559" s="135"/>
      <c r="GT559" s="135"/>
      <c r="HD559" s="135"/>
      <c r="HN559" s="135"/>
      <c r="HX559" s="135"/>
      <c r="IH559" s="135"/>
      <c r="IR559" s="135"/>
    </row>
    <row xmlns:x14ac="http://schemas.microsoft.com/office/spreadsheetml/2009/9/ac" r="560" s="3" customFormat="true" x14ac:dyDescent="0.25">
      <c r="A560" s="396"/>
      <c r="B560" s="135"/>
      <c r="L560" s="135"/>
      <c r="V560" s="135"/>
      <c r="AF560" s="135"/>
      <c r="AP560" s="135"/>
      <c r="AZ560" s="135"/>
      <c r="BJ560" s="135"/>
      <c r="BT560" s="135"/>
      <c r="BU560" s="135"/>
      <c r="CD560" s="135"/>
      <c r="CE560" s="135"/>
      <c r="CN560" s="135"/>
      <c r="CX560" s="135"/>
      <c r="DH560" s="135"/>
      <c r="DR560" s="135"/>
      <c r="EB560" s="135"/>
      <c r="EL560" s="135"/>
      <c r="EV560" s="135"/>
      <c r="FF560" s="135"/>
      <c r="FP560" s="135"/>
      <c r="FZ560" s="135"/>
      <c r="GJ560" s="135"/>
      <c r="GT560" s="135"/>
      <c r="HD560" s="135"/>
      <c r="HN560" s="135"/>
      <c r="HX560" s="135"/>
      <c r="IH560" s="135"/>
      <c r="IR560" s="135"/>
    </row>
    <row xmlns:x14ac="http://schemas.microsoft.com/office/spreadsheetml/2009/9/ac" r="561" s="3" customFormat="true" x14ac:dyDescent="0.25">
      <c r="A561" s="396"/>
      <c r="B561" s="135"/>
      <c r="L561" s="135"/>
      <c r="V561" s="135"/>
      <c r="AF561" s="135"/>
      <c r="AP561" s="135"/>
      <c r="AZ561" s="135"/>
      <c r="BJ561" s="135"/>
      <c r="BT561" s="135"/>
      <c r="BU561" s="135"/>
      <c r="CD561" s="135"/>
      <c r="CE561" s="135"/>
      <c r="CN561" s="135"/>
      <c r="CX561" s="135"/>
      <c r="DH561" s="135"/>
      <c r="DR561" s="135"/>
      <c r="EB561" s="135"/>
      <c r="EL561" s="135"/>
      <c r="EV561" s="135"/>
      <c r="FF561" s="135"/>
      <c r="FP561" s="135"/>
      <c r="FZ561" s="135"/>
      <c r="GJ561" s="135"/>
      <c r="GT561" s="135"/>
      <c r="HD561" s="135"/>
      <c r="HN561" s="135"/>
      <c r="HX561" s="135"/>
      <c r="IH561" s="135"/>
      <c r="IR561" s="135"/>
    </row>
    <row xmlns:x14ac="http://schemas.microsoft.com/office/spreadsheetml/2009/9/ac" r="562" s="3" customFormat="true" x14ac:dyDescent="0.25">
      <c r="A562" s="396"/>
      <c r="B562" s="135"/>
      <c r="L562" s="135"/>
      <c r="V562" s="135"/>
      <c r="AF562" s="135"/>
      <c r="AP562" s="135"/>
      <c r="AZ562" s="135"/>
      <c r="BJ562" s="135"/>
      <c r="BT562" s="135"/>
      <c r="BU562" s="135"/>
      <c r="CD562" s="135"/>
      <c r="CE562" s="135"/>
      <c r="CN562" s="135"/>
      <c r="CX562" s="135"/>
      <c r="DH562" s="135"/>
      <c r="DR562" s="135"/>
      <c r="EB562" s="135"/>
      <c r="EL562" s="135"/>
      <c r="EV562" s="135"/>
      <c r="FF562" s="135"/>
      <c r="FP562" s="135"/>
      <c r="FZ562" s="135"/>
      <c r="GJ562" s="135"/>
      <c r="GT562" s="135"/>
      <c r="HD562" s="135"/>
      <c r="HN562" s="135"/>
      <c r="HX562" s="135"/>
      <c r="IH562" s="135"/>
      <c r="IR562" s="135"/>
    </row>
    <row xmlns:x14ac="http://schemas.microsoft.com/office/spreadsheetml/2009/9/ac" r="563" s="3" customFormat="true" x14ac:dyDescent="0.25">
      <c r="A563" s="396"/>
      <c r="B563" s="135"/>
      <c r="L563" s="135"/>
      <c r="V563" s="135"/>
      <c r="AF563" s="135"/>
      <c r="AP563" s="135"/>
      <c r="AZ563" s="135"/>
      <c r="BJ563" s="135"/>
      <c r="BT563" s="135"/>
      <c r="BU563" s="135"/>
      <c r="CD563" s="135"/>
      <c r="CE563" s="135"/>
      <c r="CN563" s="135"/>
      <c r="CX563" s="135"/>
      <c r="DH563" s="135"/>
      <c r="DR563" s="135"/>
      <c r="EB563" s="135"/>
      <c r="EL563" s="135"/>
      <c r="EV563" s="135"/>
      <c r="FF563" s="135"/>
      <c r="FP563" s="135"/>
      <c r="FZ563" s="135"/>
      <c r="GJ563" s="135"/>
      <c r="GT563" s="135"/>
      <c r="HD563" s="135"/>
      <c r="HN563" s="135"/>
      <c r="HX563" s="135"/>
      <c r="IH563" s="135"/>
      <c r="IR563" s="135"/>
    </row>
    <row xmlns:x14ac="http://schemas.microsoft.com/office/spreadsheetml/2009/9/ac" r="564" s="3" customFormat="true" x14ac:dyDescent="0.25">
      <c r="A564" s="396"/>
      <c r="B564" s="135"/>
      <c r="L564" s="135"/>
      <c r="V564" s="135"/>
      <c r="AF564" s="135"/>
      <c r="AP564" s="135"/>
      <c r="AZ564" s="135"/>
      <c r="BJ564" s="135"/>
      <c r="BT564" s="135"/>
      <c r="BU564" s="135"/>
      <c r="CD564" s="135"/>
      <c r="CE564" s="135"/>
      <c r="CN564" s="135"/>
      <c r="CX564" s="135"/>
      <c r="DH564" s="135"/>
      <c r="DR564" s="135"/>
      <c r="EB564" s="135"/>
      <c r="EL564" s="135"/>
      <c r="EV564" s="135"/>
      <c r="FF564" s="135"/>
      <c r="FP564" s="135"/>
      <c r="FZ564" s="135"/>
      <c r="GJ564" s="135"/>
      <c r="GT564" s="135"/>
      <c r="HD564" s="135"/>
      <c r="HN564" s="135"/>
      <c r="HX564" s="135"/>
      <c r="IH564" s="135"/>
      <c r="IR564" s="135"/>
    </row>
    <row xmlns:x14ac="http://schemas.microsoft.com/office/spreadsheetml/2009/9/ac" r="565" s="3" customFormat="true" x14ac:dyDescent="0.25">
      <c r="A565" s="396"/>
      <c r="B565" s="135"/>
      <c r="L565" s="135"/>
      <c r="V565" s="135"/>
      <c r="AF565" s="135"/>
      <c r="AP565" s="135"/>
      <c r="AZ565" s="135"/>
      <c r="BJ565" s="135"/>
      <c r="BT565" s="135"/>
      <c r="BU565" s="135"/>
      <c r="CD565" s="135"/>
      <c r="CE565" s="135"/>
      <c r="CN565" s="135"/>
      <c r="CX565" s="135"/>
      <c r="DH565" s="135"/>
      <c r="DR565" s="135"/>
      <c r="EB565" s="135"/>
      <c r="EL565" s="135"/>
      <c r="EV565" s="135"/>
      <c r="FF565" s="135"/>
      <c r="FP565" s="135"/>
      <c r="FZ565" s="135"/>
      <c r="GJ565" s="135"/>
      <c r="GT565" s="135"/>
      <c r="HD565" s="135"/>
      <c r="HN565" s="135"/>
      <c r="HX565" s="135"/>
      <c r="IH565" s="135"/>
      <c r="IR565" s="135"/>
    </row>
    <row xmlns:x14ac="http://schemas.microsoft.com/office/spreadsheetml/2009/9/ac" r="566" s="3" customFormat="true" x14ac:dyDescent="0.25">
      <c r="A566" s="396"/>
      <c r="B566" s="135"/>
      <c r="L566" s="135"/>
      <c r="V566" s="135"/>
      <c r="AF566" s="135"/>
      <c r="AP566" s="135"/>
      <c r="AZ566" s="135"/>
      <c r="BJ566" s="135"/>
      <c r="BT566" s="135"/>
      <c r="BU566" s="135"/>
      <c r="CD566" s="135"/>
      <c r="CE566" s="135"/>
      <c r="CN566" s="135"/>
      <c r="CX566" s="135"/>
      <c r="DH566" s="135"/>
      <c r="DR566" s="135"/>
      <c r="EB566" s="135"/>
      <c r="EL566" s="135"/>
      <c r="EV566" s="135"/>
      <c r="FF566" s="135"/>
      <c r="FP566" s="135"/>
      <c r="FZ566" s="135"/>
      <c r="GJ566" s="135"/>
      <c r="GT566" s="135"/>
      <c r="HD566" s="135"/>
      <c r="HN566" s="135"/>
      <c r="HX566" s="135"/>
      <c r="IH566" s="135"/>
      <c r="IR566" s="135"/>
    </row>
    <row xmlns:x14ac="http://schemas.microsoft.com/office/spreadsheetml/2009/9/ac" r="567" s="3" customFormat="true" x14ac:dyDescent="0.25">
      <c r="A567" s="396"/>
      <c r="B567" s="135"/>
      <c r="L567" s="135"/>
      <c r="V567" s="135"/>
      <c r="AF567" s="135"/>
      <c r="AP567" s="135"/>
      <c r="AZ567" s="135"/>
      <c r="BJ567" s="135"/>
      <c r="BT567" s="135"/>
      <c r="BU567" s="135"/>
      <c r="CD567" s="135"/>
      <c r="CE567" s="135"/>
      <c r="CN567" s="135"/>
      <c r="CX567" s="135"/>
      <c r="DH567" s="135"/>
      <c r="DR567" s="135"/>
      <c r="EB567" s="135"/>
      <c r="EL567" s="135"/>
      <c r="EV567" s="135"/>
      <c r="FF567" s="135"/>
      <c r="FP567" s="135"/>
      <c r="FZ567" s="135"/>
      <c r="GJ567" s="135"/>
      <c r="GT567" s="135"/>
      <c r="HD567" s="135"/>
      <c r="HN567" s="135"/>
      <c r="HX567" s="135"/>
      <c r="IH567" s="135"/>
      <c r="IR567" s="135"/>
    </row>
    <row xmlns:x14ac="http://schemas.microsoft.com/office/spreadsheetml/2009/9/ac" r="568" s="3" customFormat="true" x14ac:dyDescent="0.25">
      <c r="A568" s="396"/>
      <c r="B568" s="135"/>
      <c r="L568" s="135"/>
      <c r="V568" s="135"/>
      <c r="AF568" s="135"/>
      <c r="AP568" s="135"/>
      <c r="AZ568" s="135"/>
      <c r="BJ568" s="135"/>
      <c r="BT568" s="135"/>
      <c r="BU568" s="135"/>
      <c r="CD568" s="135"/>
      <c r="CE568" s="135"/>
      <c r="CN568" s="135"/>
      <c r="CX568" s="135"/>
      <c r="DH568" s="135"/>
      <c r="DR568" s="135"/>
      <c r="EB568" s="135"/>
      <c r="EL568" s="135"/>
      <c r="EV568" s="135"/>
      <c r="FF568" s="135"/>
      <c r="FP568" s="135"/>
      <c r="FZ568" s="135"/>
      <c r="GJ568" s="135"/>
      <c r="GT568" s="135"/>
      <c r="HD568" s="135"/>
      <c r="HN568" s="135"/>
      <c r="HX568" s="135"/>
      <c r="IH568" s="135"/>
      <c r="IR568" s="135"/>
    </row>
    <row xmlns:x14ac="http://schemas.microsoft.com/office/spreadsheetml/2009/9/ac" r="569" s="3" customFormat="true" x14ac:dyDescent="0.25">
      <c r="A569" s="396"/>
      <c r="B569" s="135"/>
      <c r="L569" s="135"/>
      <c r="V569" s="135"/>
      <c r="AF569" s="135"/>
      <c r="AP569" s="135"/>
      <c r="AZ569" s="135"/>
      <c r="BJ569" s="135"/>
      <c r="BT569" s="135"/>
      <c r="BU569" s="135"/>
      <c r="CD569" s="135"/>
      <c r="CE569" s="135"/>
      <c r="CN569" s="135"/>
      <c r="CX569" s="135"/>
      <c r="DH569" s="135"/>
      <c r="DR569" s="135"/>
      <c r="EB569" s="135"/>
      <c r="EL569" s="135"/>
      <c r="EV569" s="135"/>
      <c r="FF569" s="135"/>
      <c r="FP569" s="135"/>
      <c r="FZ569" s="135"/>
      <c r="GJ569" s="135"/>
      <c r="GT569" s="135"/>
      <c r="HD569" s="135"/>
      <c r="HN569" s="135"/>
      <c r="HX569" s="135"/>
      <c r="IH569" s="135"/>
      <c r="IR569" s="135"/>
    </row>
    <row xmlns:x14ac="http://schemas.microsoft.com/office/spreadsheetml/2009/9/ac" r="570" s="3" customFormat="true" x14ac:dyDescent="0.25">
      <c r="A570" s="396"/>
      <c r="B570" s="135"/>
      <c r="L570" s="135"/>
      <c r="V570" s="135"/>
      <c r="AF570" s="135"/>
      <c r="AP570" s="135"/>
      <c r="AZ570" s="135"/>
      <c r="BJ570" s="135"/>
      <c r="BT570" s="135"/>
      <c r="BU570" s="135"/>
      <c r="CD570" s="135"/>
      <c r="CE570" s="135"/>
      <c r="CN570" s="135"/>
      <c r="CX570" s="135"/>
      <c r="DH570" s="135"/>
      <c r="DR570" s="135"/>
      <c r="EB570" s="135"/>
      <c r="EL570" s="135"/>
      <c r="EV570" s="135"/>
      <c r="FF570" s="135"/>
      <c r="FP570" s="135"/>
      <c r="FZ570" s="135"/>
      <c r="GJ570" s="135"/>
      <c r="GT570" s="135"/>
      <c r="HD570" s="135"/>
      <c r="HN570" s="135"/>
      <c r="HX570" s="135"/>
      <c r="IH570" s="135"/>
      <c r="IR570" s="135"/>
    </row>
    <row xmlns:x14ac="http://schemas.microsoft.com/office/spreadsheetml/2009/9/ac" r="571" s="3" customFormat="true" x14ac:dyDescent="0.25">
      <c r="A571" s="396"/>
      <c r="B571" s="135"/>
      <c r="L571" s="135"/>
      <c r="V571" s="135"/>
      <c r="AF571" s="135"/>
      <c r="AP571" s="135"/>
      <c r="AZ571" s="135"/>
      <c r="BJ571" s="135"/>
      <c r="BT571" s="135"/>
      <c r="BU571" s="135"/>
      <c r="CD571" s="135"/>
      <c r="CE571" s="135"/>
      <c r="CN571" s="135"/>
      <c r="CX571" s="135"/>
      <c r="DH571" s="135"/>
      <c r="DR571" s="135"/>
      <c r="EB571" s="135"/>
      <c r="EL571" s="135"/>
      <c r="EV571" s="135"/>
      <c r="FF571" s="135"/>
      <c r="FP571" s="135"/>
      <c r="FZ571" s="135"/>
      <c r="GJ571" s="135"/>
      <c r="GT571" s="135"/>
      <c r="HD571" s="135"/>
      <c r="HN571" s="135"/>
      <c r="HX571" s="135"/>
      <c r="IH571" s="135"/>
      <c r="IR571" s="135"/>
    </row>
    <row xmlns:x14ac="http://schemas.microsoft.com/office/spreadsheetml/2009/9/ac" r="572" s="3" customFormat="true" x14ac:dyDescent="0.25">
      <c r="A572" s="396"/>
      <c r="B572" s="135"/>
      <c r="L572" s="135"/>
      <c r="V572" s="135"/>
      <c r="AF572" s="135"/>
      <c r="AP572" s="135"/>
      <c r="AZ572" s="135"/>
      <c r="BJ572" s="135"/>
      <c r="BT572" s="135"/>
      <c r="BU572" s="135"/>
      <c r="CD572" s="135"/>
      <c r="CE572" s="135"/>
      <c r="CN572" s="135"/>
      <c r="CX572" s="135"/>
      <c r="DH572" s="135"/>
      <c r="DR572" s="135"/>
      <c r="EB572" s="135"/>
      <c r="EL572" s="135"/>
      <c r="EV572" s="135"/>
      <c r="FF572" s="135"/>
      <c r="FP572" s="135"/>
      <c r="FZ572" s="135"/>
      <c r="GJ572" s="135"/>
      <c r="GT572" s="135"/>
      <c r="HD572" s="135"/>
      <c r="HN572" s="135"/>
      <c r="HX572" s="135"/>
      <c r="IH572" s="135"/>
      <c r="IR572" s="135"/>
    </row>
    <row xmlns:x14ac="http://schemas.microsoft.com/office/spreadsheetml/2009/9/ac" r="573" s="3" customFormat="true" x14ac:dyDescent="0.25">
      <c r="A573" s="396"/>
      <c r="B573" s="135"/>
      <c r="L573" s="135"/>
      <c r="V573" s="135"/>
      <c r="AF573" s="135"/>
      <c r="AP573" s="135"/>
      <c r="AZ573" s="135"/>
      <c r="BJ573" s="135"/>
      <c r="BT573" s="135"/>
      <c r="BU573" s="135"/>
      <c r="CD573" s="135"/>
      <c r="CE573" s="135"/>
      <c r="CN573" s="135"/>
      <c r="CX573" s="135"/>
      <c r="DH573" s="135"/>
      <c r="DR573" s="135"/>
      <c r="EB573" s="135"/>
      <c r="EL573" s="135"/>
      <c r="EV573" s="135"/>
      <c r="FF573" s="135"/>
      <c r="FP573" s="135"/>
      <c r="FZ573" s="135"/>
      <c r="GJ573" s="135"/>
      <c r="GT573" s="135"/>
      <c r="HD573" s="135"/>
      <c r="HN573" s="135"/>
      <c r="HX573" s="135"/>
      <c r="IH573" s="135"/>
      <c r="IR573" s="135"/>
    </row>
    <row xmlns:x14ac="http://schemas.microsoft.com/office/spreadsheetml/2009/9/ac" r="574" s="3" customFormat="true" x14ac:dyDescent="0.25">
      <c r="A574" s="396"/>
      <c r="B574" s="135"/>
      <c r="L574" s="135"/>
      <c r="V574" s="135"/>
      <c r="AF574" s="135"/>
      <c r="AP574" s="135"/>
      <c r="AZ574" s="135"/>
      <c r="BJ574" s="135"/>
      <c r="BT574" s="135"/>
      <c r="BU574" s="135"/>
      <c r="CD574" s="135"/>
      <c r="CE574" s="135"/>
      <c r="CN574" s="135"/>
      <c r="CX574" s="135"/>
      <c r="DH574" s="135"/>
      <c r="DR574" s="135"/>
      <c r="EB574" s="135"/>
      <c r="EL574" s="135"/>
      <c r="EV574" s="135"/>
      <c r="FF574" s="135"/>
      <c r="FP574" s="135"/>
      <c r="FZ574" s="135"/>
      <c r="GJ574" s="135"/>
      <c r="GT574" s="135"/>
      <c r="HD574" s="135"/>
      <c r="HN574" s="135"/>
      <c r="HX574" s="135"/>
      <c r="IH574" s="135"/>
      <c r="IR574" s="135"/>
    </row>
    <row xmlns:x14ac="http://schemas.microsoft.com/office/spreadsheetml/2009/9/ac" r="575" s="3" customFormat="true" x14ac:dyDescent="0.25">
      <c r="A575" s="396"/>
      <c r="B575" s="135"/>
      <c r="L575" s="135"/>
      <c r="V575" s="135"/>
      <c r="AF575" s="135"/>
      <c r="AP575" s="135"/>
      <c r="AZ575" s="135"/>
      <c r="BJ575" s="135"/>
      <c r="BT575" s="135"/>
      <c r="BU575" s="135"/>
      <c r="CD575" s="135"/>
      <c r="CE575" s="135"/>
      <c r="CN575" s="135"/>
      <c r="CX575" s="135"/>
      <c r="DH575" s="135"/>
      <c r="DR575" s="135"/>
      <c r="EB575" s="135"/>
      <c r="EL575" s="135"/>
      <c r="EV575" s="135"/>
      <c r="FF575" s="135"/>
      <c r="FP575" s="135"/>
      <c r="FZ575" s="135"/>
      <c r="GJ575" s="135"/>
      <c r="GT575" s="135"/>
      <c r="HD575" s="135"/>
      <c r="HN575" s="135"/>
      <c r="HX575" s="135"/>
      <c r="IH575" s="135"/>
      <c r="IR575" s="135"/>
    </row>
    <row xmlns:x14ac="http://schemas.microsoft.com/office/spreadsheetml/2009/9/ac" r="576" s="3" customFormat="true" x14ac:dyDescent="0.25">
      <c r="A576" s="396"/>
      <c r="B576" s="135"/>
      <c r="L576" s="135"/>
      <c r="V576" s="135"/>
      <c r="AF576" s="135"/>
      <c r="AP576" s="135"/>
      <c r="AZ576" s="135"/>
      <c r="BJ576" s="135"/>
      <c r="BT576" s="135"/>
      <c r="BU576" s="135"/>
      <c r="CD576" s="135"/>
      <c r="CE576" s="135"/>
      <c r="CN576" s="135"/>
      <c r="CX576" s="135"/>
      <c r="DH576" s="135"/>
      <c r="DR576" s="135"/>
      <c r="EB576" s="135"/>
      <c r="EL576" s="135"/>
      <c r="EV576" s="135"/>
      <c r="FF576" s="135"/>
      <c r="FP576" s="135"/>
      <c r="FZ576" s="135"/>
      <c r="GJ576" s="135"/>
      <c r="GT576" s="135"/>
      <c r="HD576" s="135"/>
      <c r="HN576" s="135"/>
      <c r="HX576" s="135"/>
      <c r="IH576" s="135"/>
      <c r="IR576" s="135"/>
    </row>
    <row xmlns:x14ac="http://schemas.microsoft.com/office/spreadsheetml/2009/9/ac" r="577" s="3" customFormat="true" x14ac:dyDescent="0.25">
      <c r="A577" s="396"/>
      <c r="B577" s="135"/>
      <c r="L577" s="135"/>
      <c r="V577" s="135"/>
      <c r="AF577" s="135"/>
      <c r="AP577" s="135"/>
      <c r="AZ577" s="135"/>
      <c r="BJ577" s="135"/>
      <c r="BT577" s="135"/>
      <c r="BU577" s="135"/>
      <c r="CD577" s="135"/>
      <c r="CE577" s="135"/>
      <c r="CN577" s="135"/>
      <c r="CX577" s="135"/>
      <c r="DH577" s="135"/>
      <c r="DR577" s="135"/>
      <c r="EB577" s="135"/>
      <c r="EL577" s="135"/>
      <c r="EV577" s="135"/>
      <c r="FF577" s="135"/>
      <c r="FP577" s="135"/>
      <c r="FZ577" s="135"/>
      <c r="GJ577" s="135"/>
      <c r="GT577" s="135"/>
      <c r="HD577" s="135"/>
      <c r="HN577" s="135"/>
      <c r="HX577" s="135"/>
      <c r="IH577" s="135"/>
      <c r="IR577" s="135"/>
    </row>
    <row xmlns:x14ac="http://schemas.microsoft.com/office/spreadsheetml/2009/9/ac" r="578" s="3" customFormat="true" x14ac:dyDescent="0.25">
      <c r="A578" s="396"/>
      <c r="B578" s="135"/>
      <c r="L578" s="135"/>
      <c r="V578" s="135"/>
      <c r="AF578" s="135"/>
      <c r="AP578" s="135"/>
      <c r="AZ578" s="135"/>
      <c r="BJ578" s="135"/>
      <c r="BT578" s="135"/>
      <c r="BU578" s="135"/>
      <c r="CD578" s="135"/>
      <c r="CE578" s="135"/>
      <c r="CN578" s="135"/>
      <c r="CX578" s="135"/>
      <c r="DH578" s="135"/>
      <c r="DR578" s="135"/>
      <c r="EB578" s="135"/>
      <c r="EL578" s="135"/>
      <c r="EV578" s="135"/>
      <c r="FF578" s="135"/>
      <c r="FP578" s="135"/>
      <c r="FZ578" s="135"/>
      <c r="GJ578" s="135"/>
      <c r="GT578" s="135"/>
      <c r="HD578" s="135"/>
      <c r="HN578" s="135"/>
      <c r="HX578" s="135"/>
      <c r="IH578" s="135"/>
      <c r="IR578" s="135"/>
    </row>
    <row xmlns:x14ac="http://schemas.microsoft.com/office/spreadsheetml/2009/9/ac" r="579" s="3" customFormat="true" x14ac:dyDescent="0.25">
      <c r="A579" s="396"/>
      <c r="B579" s="135"/>
      <c r="L579" s="135"/>
      <c r="V579" s="135"/>
      <c r="AF579" s="135"/>
      <c r="AP579" s="135"/>
      <c r="AZ579" s="135"/>
      <c r="BJ579" s="135"/>
      <c r="BT579" s="135"/>
      <c r="BU579" s="135"/>
      <c r="CD579" s="135"/>
      <c r="CE579" s="135"/>
      <c r="CN579" s="135"/>
      <c r="CX579" s="135"/>
      <c r="DH579" s="135"/>
      <c r="DR579" s="135"/>
      <c r="EB579" s="135"/>
      <c r="EL579" s="135"/>
      <c r="EV579" s="135"/>
      <c r="FF579" s="135"/>
      <c r="FP579" s="135"/>
      <c r="FZ579" s="135"/>
      <c r="GJ579" s="135"/>
      <c r="GT579" s="135"/>
      <c r="HD579" s="135"/>
      <c r="HN579" s="135"/>
      <c r="HX579" s="135"/>
      <c r="IH579" s="135"/>
      <c r="IR579" s="135"/>
    </row>
    <row xmlns:x14ac="http://schemas.microsoft.com/office/spreadsheetml/2009/9/ac" r="580" s="3" customFormat="true" x14ac:dyDescent="0.25">
      <c r="A580" s="396"/>
      <c r="B580" s="135"/>
      <c r="L580" s="135"/>
      <c r="V580" s="135"/>
      <c r="AF580" s="135"/>
      <c r="AP580" s="135"/>
      <c r="AZ580" s="135"/>
      <c r="BJ580" s="135"/>
      <c r="BT580" s="135"/>
      <c r="BU580" s="135"/>
      <c r="CD580" s="135"/>
      <c r="CE580" s="135"/>
      <c r="CN580" s="135"/>
      <c r="CX580" s="135"/>
      <c r="DH580" s="135"/>
      <c r="DR580" s="135"/>
      <c r="EB580" s="135"/>
      <c r="EL580" s="135"/>
      <c r="EV580" s="135"/>
      <c r="FF580" s="135"/>
      <c r="FP580" s="135"/>
      <c r="FZ580" s="135"/>
      <c r="GJ580" s="135"/>
      <c r="GT580" s="135"/>
      <c r="HD580" s="135"/>
      <c r="HN580" s="135"/>
      <c r="HX580" s="135"/>
      <c r="IH580" s="135"/>
      <c r="IR580" s="135"/>
    </row>
    <row xmlns:x14ac="http://schemas.microsoft.com/office/spreadsheetml/2009/9/ac" r="581" s="3" customFormat="true" x14ac:dyDescent="0.25">
      <c r="A581" s="396"/>
      <c r="B581" s="135"/>
      <c r="L581" s="135"/>
      <c r="V581" s="135"/>
      <c r="AF581" s="135"/>
      <c r="AP581" s="135"/>
      <c r="AZ581" s="135"/>
      <c r="BJ581" s="135"/>
      <c r="BT581" s="135"/>
      <c r="BU581" s="135"/>
      <c r="CD581" s="135"/>
      <c r="CE581" s="135"/>
      <c r="CN581" s="135"/>
      <c r="CX581" s="135"/>
      <c r="DH581" s="135"/>
      <c r="DR581" s="135"/>
      <c r="EB581" s="135"/>
      <c r="EL581" s="135"/>
      <c r="EV581" s="135"/>
      <c r="FF581" s="135"/>
      <c r="FP581" s="135"/>
      <c r="FZ581" s="135"/>
      <c r="GJ581" s="135"/>
      <c r="GT581" s="135"/>
      <c r="HD581" s="135"/>
      <c r="HN581" s="135"/>
      <c r="HX581" s="135"/>
      <c r="IH581" s="135"/>
      <c r="IR581" s="135"/>
    </row>
    <row xmlns:x14ac="http://schemas.microsoft.com/office/spreadsheetml/2009/9/ac" r="582" s="3" customFormat="true" x14ac:dyDescent="0.25">
      <c r="A582" s="396"/>
      <c r="B582" s="135"/>
      <c r="L582" s="135"/>
      <c r="V582" s="135"/>
      <c r="AF582" s="135"/>
      <c r="AP582" s="135"/>
      <c r="AZ582" s="135"/>
      <c r="BJ582" s="135"/>
      <c r="BT582" s="135"/>
      <c r="BU582" s="135"/>
      <c r="CD582" s="135"/>
      <c r="CE582" s="135"/>
      <c r="CN582" s="135"/>
      <c r="CX582" s="135"/>
      <c r="DH582" s="135"/>
      <c r="DR582" s="135"/>
      <c r="EB582" s="135"/>
      <c r="EL582" s="135"/>
      <c r="EV582" s="135"/>
      <c r="FF582" s="135"/>
      <c r="FP582" s="135"/>
      <c r="FZ582" s="135"/>
      <c r="GJ582" s="135"/>
      <c r="GT582" s="135"/>
      <c r="HD582" s="135"/>
      <c r="HN582" s="135"/>
      <c r="HX582" s="135"/>
      <c r="IH582" s="135"/>
      <c r="IR582" s="135"/>
    </row>
    <row xmlns:x14ac="http://schemas.microsoft.com/office/spreadsheetml/2009/9/ac" r="583" s="3" customFormat="true" x14ac:dyDescent="0.25">
      <c r="A583" s="396"/>
      <c r="B583" s="135"/>
      <c r="L583" s="135"/>
      <c r="V583" s="135"/>
      <c r="AF583" s="135"/>
      <c r="AP583" s="135"/>
      <c r="AZ583" s="135"/>
      <c r="BJ583" s="135"/>
      <c r="BT583" s="135"/>
      <c r="BU583" s="135"/>
      <c r="CD583" s="135"/>
      <c r="CE583" s="135"/>
      <c r="CN583" s="135"/>
      <c r="CX583" s="135"/>
      <c r="DH583" s="135"/>
      <c r="DR583" s="135"/>
      <c r="EB583" s="135"/>
      <c r="EL583" s="135"/>
      <c r="EV583" s="135"/>
      <c r="FF583" s="135"/>
      <c r="FP583" s="135"/>
      <c r="FZ583" s="135"/>
      <c r="GJ583" s="135"/>
      <c r="GT583" s="135"/>
      <c r="HD583" s="135"/>
      <c r="HN583" s="135"/>
      <c r="HX583" s="135"/>
      <c r="IH583" s="135"/>
      <c r="IR583" s="135"/>
    </row>
    <row xmlns:x14ac="http://schemas.microsoft.com/office/spreadsheetml/2009/9/ac" r="584" s="3" customFormat="true" x14ac:dyDescent="0.25">
      <c r="A584" s="396"/>
      <c r="B584" s="135"/>
      <c r="L584" s="135"/>
      <c r="V584" s="135"/>
      <c r="AF584" s="135"/>
      <c r="AP584" s="135"/>
      <c r="AZ584" s="135"/>
      <c r="BJ584" s="135"/>
      <c r="BT584" s="135"/>
      <c r="BU584" s="135"/>
      <c r="CD584" s="135"/>
      <c r="CE584" s="135"/>
      <c r="CN584" s="135"/>
      <c r="CX584" s="135"/>
      <c r="DH584" s="135"/>
      <c r="DR584" s="135"/>
      <c r="EB584" s="135"/>
      <c r="EL584" s="135"/>
      <c r="EV584" s="135"/>
      <c r="FF584" s="135"/>
      <c r="FP584" s="135"/>
      <c r="FZ584" s="135"/>
      <c r="GJ584" s="135"/>
      <c r="GT584" s="135"/>
      <c r="HD584" s="135"/>
      <c r="HN584" s="135"/>
      <c r="HX584" s="135"/>
      <c r="IH584" s="135"/>
      <c r="IR584" s="135"/>
    </row>
    <row xmlns:x14ac="http://schemas.microsoft.com/office/spreadsheetml/2009/9/ac" r="585" s="3" customFormat="true" x14ac:dyDescent="0.25">
      <c r="A585" s="396"/>
      <c r="B585" s="135"/>
      <c r="L585" s="135"/>
      <c r="V585" s="135"/>
      <c r="AF585" s="135"/>
      <c r="AP585" s="135"/>
      <c r="AZ585" s="135"/>
      <c r="BJ585" s="135"/>
      <c r="BT585" s="135"/>
      <c r="BU585" s="135"/>
      <c r="CD585" s="135"/>
      <c r="CE585" s="135"/>
      <c r="CN585" s="135"/>
      <c r="CX585" s="135"/>
      <c r="DH585" s="135"/>
      <c r="DR585" s="135"/>
      <c r="EB585" s="135"/>
      <c r="EL585" s="135"/>
      <c r="EV585" s="135"/>
      <c r="FF585" s="135"/>
      <c r="FP585" s="135"/>
      <c r="FZ585" s="135"/>
      <c r="GJ585" s="135"/>
      <c r="GT585" s="135"/>
      <c r="HD585" s="135"/>
      <c r="HN585" s="135"/>
      <c r="HX585" s="135"/>
      <c r="IH585" s="135"/>
      <c r="IR585" s="135"/>
    </row>
    <row xmlns:x14ac="http://schemas.microsoft.com/office/spreadsheetml/2009/9/ac" r="586" s="3" customFormat="true" x14ac:dyDescent="0.25">
      <c r="A586" s="396"/>
      <c r="B586" s="135"/>
      <c r="L586" s="135"/>
      <c r="V586" s="135"/>
      <c r="AF586" s="135"/>
      <c r="AP586" s="135"/>
      <c r="AZ586" s="135"/>
      <c r="BJ586" s="135"/>
      <c r="BT586" s="135"/>
      <c r="BU586" s="135"/>
      <c r="CD586" s="135"/>
      <c r="CE586" s="135"/>
      <c r="CN586" s="135"/>
      <c r="CX586" s="135"/>
      <c r="DH586" s="135"/>
      <c r="DR586" s="135"/>
      <c r="EB586" s="135"/>
      <c r="EL586" s="135"/>
      <c r="EV586" s="135"/>
      <c r="FF586" s="135"/>
      <c r="FP586" s="135"/>
      <c r="FZ586" s="135"/>
      <c r="GJ586" s="135"/>
      <c r="GT586" s="135"/>
      <c r="HD586" s="135"/>
      <c r="HN586" s="135"/>
      <c r="HX586" s="135"/>
      <c r="IH586" s="135"/>
      <c r="IR586" s="135"/>
    </row>
    <row xmlns:x14ac="http://schemas.microsoft.com/office/spreadsheetml/2009/9/ac" r="587" s="3" customFormat="true" x14ac:dyDescent="0.25">
      <c r="A587" s="396"/>
      <c r="B587" s="135"/>
      <c r="L587" s="135"/>
      <c r="V587" s="135"/>
      <c r="AF587" s="135"/>
      <c r="AP587" s="135"/>
      <c r="AZ587" s="135"/>
      <c r="BJ587" s="135"/>
      <c r="BT587" s="135"/>
      <c r="BU587" s="135"/>
      <c r="CD587" s="135"/>
      <c r="CE587" s="135"/>
      <c r="CN587" s="135"/>
      <c r="CX587" s="135"/>
      <c r="DH587" s="135"/>
      <c r="DR587" s="135"/>
      <c r="EB587" s="135"/>
      <c r="EL587" s="135"/>
      <c r="EV587" s="135"/>
      <c r="FF587" s="135"/>
      <c r="FP587" s="135"/>
      <c r="FZ587" s="135"/>
      <c r="GJ587" s="135"/>
      <c r="GT587" s="135"/>
      <c r="HD587" s="135"/>
      <c r="HN587" s="135"/>
      <c r="HX587" s="135"/>
      <c r="IH587" s="135"/>
      <c r="IR587" s="135"/>
    </row>
    <row xmlns:x14ac="http://schemas.microsoft.com/office/spreadsheetml/2009/9/ac" r="588" s="3" customFormat="true" x14ac:dyDescent="0.25">
      <c r="A588" s="396"/>
      <c r="B588" s="135"/>
      <c r="L588" s="135"/>
      <c r="V588" s="135"/>
      <c r="AF588" s="135"/>
      <c r="AP588" s="135"/>
      <c r="AZ588" s="135"/>
      <c r="BJ588" s="135"/>
      <c r="BT588" s="135"/>
      <c r="BU588" s="135"/>
      <c r="CD588" s="135"/>
      <c r="CE588" s="135"/>
      <c r="CN588" s="135"/>
      <c r="CX588" s="135"/>
      <c r="DH588" s="135"/>
      <c r="DR588" s="135"/>
      <c r="EB588" s="135"/>
      <c r="EL588" s="135"/>
      <c r="EV588" s="135"/>
      <c r="FF588" s="135"/>
      <c r="FP588" s="135"/>
      <c r="FZ588" s="135"/>
      <c r="GJ588" s="135"/>
      <c r="GT588" s="135"/>
      <c r="HD588" s="135"/>
      <c r="HN588" s="135"/>
      <c r="HX588" s="135"/>
      <c r="IH588" s="135"/>
      <c r="IR588" s="135"/>
    </row>
    <row xmlns:x14ac="http://schemas.microsoft.com/office/spreadsheetml/2009/9/ac" r="589" s="3" customFormat="true" x14ac:dyDescent="0.25">
      <c r="A589" s="396"/>
      <c r="B589" s="135"/>
      <c r="L589" s="135"/>
      <c r="V589" s="135"/>
      <c r="AF589" s="135"/>
      <c r="AP589" s="135"/>
      <c r="AZ589" s="135"/>
      <c r="BJ589" s="135"/>
      <c r="BT589" s="135"/>
      <c r="BU589" s="135"/>
      <c r="CD589" s="135"/>
      <c r="CE589" s="135"/>
      <c r="CN589" s="135"/>
      <c r="CX589" s="135"/>
      <c r="DH589" s="135"/>
      <c r="DR589" s="135"/>
      <c r="EB589" s="135"/>
      <c r="EL589" s="135"/>
      <c r="EV589" s="135"/>
      <c r="FF589" s="135"/>
      <c r="FP589" s="135"/>
      <c r="FZ589" s="135"/>
      <c r="GJ589" s="135"/>
      <c r="GT589" s="135"/>
      <c r="HD589" s="135"/>
      <c r="HN589" s="135"/>
      <c r="HX589" s="135"/>
      <c r="IH589" s="135"/>
      <c r="IR589" s="135"/>
    </row>
    <row xmlns:x14ac="http://schemas.microsoft.com/office/spreadsheetml/2009/9/ac" r="590" s="3" customFormat="true" x14ac:dyDescent="0.25">
      <c r="A590" s="396"/>
      <c r="B590" s="135"/>
      <c r="L590" s="135"/>
      <c r="V590" s="135"/>
      <c r="AF590" s="135"/>
      <c r="AP590" s="135"/>
      <c r="AZ590" s="135"/>
      <c r="BJ590" s="135"/>
      <c r="BT590" s="135"/>
      <c r="BU590" s="135"/>
      <c r="CD590" s="135"/>
      <c r="CE590" s="135"/>
      <c r="CN590" s="135"/>
      <c r="CX590" s="135"/>
      <c r="DH590" s="135"/>
      <c r="DR590" s="135"/>
      <c r="EB590" s="135"/>
      <c r="EL590" s="135"/>
      <c r="EV590" s="135"/>
      <c r="FF590" s="135"/>
      <c r="FP590" s="135"/>
      <c r="FZ590" s="135"/>
      <c r="GJ590" s="135"/>
      <c r="GT590" s="135"/>
      <c r="HD590" s="135"/>
      <c r="HN590" s="135"/>
      <c r="HX590" s="135"/>
      <c r="IH590" s="135"/>
      <c r="IR590" s="135"/>
    </row>
    <row xmlns:x14ac="http://schemas.microsoft.com/office/spreadsheetml/2009/9/ac" r="591" s="3" customFormat="true" x14ac:dyDescent="0.25">
      <c r="A591" s="396"/>
      <c r="B591" s="135"/>
      <c r="L591" s="135"/>
      <c r="V591" s="135"/>
      <c r="AF591" s="135"/>
      <c r="AP591" s="135"/>
      <c r="AZ591" s="135"/>
      <c r="BJ591" s="135"/>
      <c r="BT591" s="135"/>
      <c r="BU591" s="135"/>
      <c r="CD591" s="135"/>
      <c r="CE591" s="135"/>
      <c r="CN591" s="135"/>
      <c r="CX591" s="135"/>
      <c r="DH591" s="135"/>
      <c r="DR591" s="135"/>
      <c r="EB591" s="135"/>
      <c r="EL591" s="135"/>
      <c r="EV591" s="135"/>
      <c r="FF591" s="135"/>
      <c r="FP591" s="135"/>
      <c r="FZ591" s="135"/>
      <c r="GJ591" s="135"/>
      <c r="GT591" s="135"/>
      <c r="HD591" s="135"/>
      <c r="HN591" s="135"/>
      <c r="HX591" s="135"/>
      <c r="IH591" s="135"/>
      <c r="IR591" s="135"/>
    </row>
    <row xmlns:x14ac="http://schemas.microsoft.com/office/spreadsheetml/2009/9/ac" r="592" s="3" customFormat="true" x14ac:dyDescent="0.25">
      <c r="A592" s="396"/>
      <c r="B592" s="135"/>
      <c r="L592" s="135"/>
      <c r="V592" s="135"/>
      <c r="AF592" s="135"/>
      <c r="AP592" s="135"/>
      <c r="AZ592" s="135"/>
      <c r="BJ592" s="135"/>
      <c r="BT592" s="135"/>
      <c r="BU592" s="135"/>
      <c r="CD592" s="135"/>
      <c r="CE592" s="135"/>
      <c r="CN592" s="135"/>
      <c r="CX592" s="135"/>
      <c r="DH592" s="135"/>
      <c r="DR592" s="135"/>
      <c r="EB592" s="135"/>
      <c r="EL592" s="135"/>
      <c r="EV592" s="135"/>
      <c r="FF592" s="135"/>
      <c r="FP592" s="135"/>
      <c r="FZ592" s="135"/>
      <c r="GJ592" s="135"/>
      <c r="GT592" s="135"/>
      <c r="HD592" s="135"/>
      <c r="HN592" s="135"/>
      <c r="HX592" s="135"/>
      <c r="IH592" s="135"/>
      <c r="IR592" s="135"/>
    </row>
    <row xmlns:x14ac="http://schemas.microsoft.com/office/spreadsheetml/2009/9/ac" r="593" s="3" customFormat="true" x14ac:dyDescent="0.25">
      <c r="A593" s="396"/>
      <c r="B593" s="135"/>
      <c r="L593" s="135"/>
      <c r="V593" s="135"/>
      <c r="AF593" s="135"/>
      <c r="AP593" s="135"/>
      <c r="AZ593" s="135"/>
      <c r="BJ593" s="135"/>
      <c r="BT593" s="135"/>
      <c r="BU593" s="135"/>
      <c r="CD593" s="135"/>
      <c r="CE593" s="135"/>
      <c r="CN593" s="135"/>
      <c r="CX593" s="135"/>
      <c r="DH593" s="135"/>
      <c r="DR593" s="135"/>
      <c r="EB593" s="135"/>
      <c r="EL593" s="135"/>
      <c r="EV593" s="135"/>
      <c r="FF593" s="135"/>
      <c r="FP593" s="135"/>
      <c r="FZ593" s="135"/>
      <c r="GJ593" s="135"/>
      <c r="GT593" s="135"/>
      <c r="HD593" s="135"/>
      <c r="HN593" s="135"/>
      <c r="HX593" s="135"/>
      <c r="IH593" s="135"/>
      <c r="IR593" s="135"/>
    </row>
    <row xmlns:x14ac="http://schemas.microsoft.com/office/spreadsheetml/2009/9/ac" r="594" s="3" customFormat="true" x14ac:dyDescent="0.25">
      <c r="A594" s="396"/>
      <c r="B594" s="135"/>
      <c r="L594" s="135"/>
      <c r="V594" s="135"/>
      <c r="AF594" s="135"/>
      <c r="AP594" s="135"/>
      <c r="AZ594" s="135"/>
      <c r="BJ594" s="135"/>
      <c r="BT594" s="135"/>
      <c r="BU594" s="135"/>
      <c r="CD594" s="135"/>
      <c r="CE594" s="135"/>
      <c r="CN594" s="135"/>
      <c r="CX594" s="135"/>
      <c r="DH594" s="135"/>
      <c r="DR594" s="135"/>
      <c r="EB594" s="135"/>
      <c r="EL594" s="135"/>
      <c r="EV594" s="135"/>
      <c r="FF594" s="135"/>
      <c r="FP594" s="135"/>
      <c r="FZ594" s="135"/>
      <c r="GJ594" s="135"/>
      <c r="GT594" s="135"/>
      <c r="HD594" s="135"/>
      <c r="HN594" s="135"/>
      <c r="HX594" s="135"/>
      <c r="IH594" s="135"/>
      <c r="IR594" s="135"/>
    </row>
    <row xmlns:x14ac="http://schemas.microsoft.com/office/spreadsheetml/2009/9/ac" r="595" s="3" customFormat="true" x14ac:dyDescent="0.25">
      <c r="A595" s="396"/>
      <c r="B595" s="135"/>
      <c r="L595" s="135"/>
      <c r="V595" s="135"/>
      <c r="AF595" s="135"/>
      <c r="AP595" s="135"/>
      <c r="AZ595" s="135"/>
      <c r="BJ595" s="135"/>
      <c r="BT595" s="135"/>
      <c r="BU595" s="135"/>
      <c r="CD595" s="135"/>
      <c r="CE595" s="135"/>
      <c r="CN595" s="135"/>
      <c r="CX595" s="135"/>
      <c r="DH595" s="135"/>
      <c r="DR595" s="135"/>
      <c r="EB595" s="135"/>
      <c r="EL595" s="135"/>
      <c r="EV595" s="135"/>
      <c r="FF595" s="135"/>
      <c r="FP595" s="135"/>
      <c r="FZ595" s="135"/>
      <c r="GJ595" s="135"/>
      <c r="GT595" s="135"/>
      <c r="HD595" s="135"/>
      <c r="HN595" s="135"/>
      <c r="HX595" s="135"/>
      <c r="IH595" s="135"/>
      <c r="IR595" s="135"/>
    </row>
    <row xmlns:x14ac="http://schemas.microsoft.com/office/spreadsheetml/2009/9/ac" r="596" s="3" customFormat="true" x14ac:dyDescent="0.25">
      <c r="A596" s="396"/>
      <c r="B596" s="135"/>
      <c r="L596" s="135"/>
      <c r="V596" s="135"/>
      <c r="AF596" s="135"/>
      <c r="AP596" s="135"/>
      <c r="AZ596" s="135"/>
      <c r="BJ596" s="135"/>
      <c r="BT596" s="135"/>
      <c r="BU596" s="135"/>
      <c r="CD596" s="135"/>
      <c r="CE596" s="135"/>
      <c r="CN596" s="135"/>
      <c r="CX596" s="135"/>
      <c r="DH596" s="135"/>
      <c r="DR596" s="135"/>
      <c r="EB596" s="135"/>
      <c r="EL596" s="135"/>
      <c r="EV596" s="135"/>
      <c r="FF596" s="135"/>
      <c r="FP596" s="135"/>
      <c r="FZ596" s="135"/>
      <c r="GJ596" s="135"/>
      <c r="GT596" s="135"/>
      <c r="HD596" s="135"/>
      <c r="HN596" s="135"/>
      <c r="HX596" s="135"/>
      <c r="IH596" s="135"/>
      <c r="IR596" s="135"/>
    </row>
    <row xmlns:x14ac="http://schemas.microsoft.com/office/spreadsheetml/2009/9/ac" r="597" s="3" customFormat="true" x14ac:dyDescent="0.25">
      <c r="A597" s="396"/>
      <c r="B597" s="135"/>
      <c r="L597" s="135"/>
      <c r="V597" s="135"/>
      <c r="AF597" s="135"/>
      <c r="AP597" s="135"/>
      <c r="AZ597" s="135"/>
      <c r="BJ597" s="135"/>
      <c r="BT597" s="135"/>
      <c r="BU597" s="135"/>
      <c r="CD597" s="135"/>
      <c r="CE597" s="135"/>
      <c r="CN597" s="135"/>
      <c r="CX597" s="135"/>
      <c r="DH597" s="135"/>
      <c r="DR597" s="135"/>
      <c r="EB597" s="135"/>
      <c r="EL597" s="135"/>
      <c r="EV597" s="135"/>
      <c r="FF597" s="135"/>
      <c r="FP597" s="135"/>
      <c r="FZ597" s="135"/>
      <c r="GJ597" s="135"/>
      <c r="GT597" s="135"/>
      <c r="HD597" s="135"/>
      <c r="HN597" s="135"/>
      <c r="HX597" s="135"/>
      <c r="IH597" s="135"/>
      <c r="IR597" s="135"/>
    </row>
    <row xmlns:x14ac="http://schemas.microsoft.com/office/spreadsheetml/2009/9/ac" r="598" s="3" customFormat="true" x14ac:dyDescent="0.25">
      <c r="A598" s="396"/>
      <c r="B598" s="135"/>
      <c r="L598" s="135"/>
      <c r="V598" s="135"/>
      <c r="AF598" s="135"/>
      <c r="AP598" s="135"/>
      <c r="AZ598" s="135"/>
      <c r="BJ598" s="135"/>
      <c r="BT598" s="135"/>
      <c r="BU598" s="135"/>
      <c r="CD598" s="135"/>
      <c r="CE598" s="135"/>
      <c r="CN598" s="135"/>
      <c r="CX598" s="135"/>
      <c r="DH598" s="135"/>
      <c r="DR598" s="135"/>
      <c r="EB598" s="135"/>
      <c r="EL598" s="135"/>
      <c r="EV598" s="135"/>
      <c r="FF598" s="135"/>
      <c r="FP598" s="135"/>
      <c r="FZ598" s="135"/>
      <c r="GJ598" s="135"/>
      <c r="GT598" s="135"/>
      <c r="HD598" s="135"/>
      <c r="HN598" s="135"/>
      <c r="HX598" s="135"/>
      <c r="IH598" s="135"/>
      <c r="IR598" s="135"/>
    </row>
    <row xmlns:x14ac="http://schemas.microsoft.com/office/spreadsheetml/2009/9/ac" r="599" s="3" customFormat="true" x14ac:dyDescent="0.25">
      <c r="A599" s="396"/>
      <c r="B599" s="135"/>
      <c r="L599" s="135"/>
      <c r="V599" s="135"/>
      <c r="AF599" s="135"/>
      <c r="AP599" s="135"/>
      <c r="AZ599" s="135"/>
      <c r="BJ599" s="135"/>
      <c r="BT599" s="135"/>
      <c r="BU599" s="135"/>
      <c r="CD599" s="135"/>
      <c r="CE599" s="135"/>
      <c r="CN599" s="135"/>
      <c r="CX599" s="135"/>
      <c r="DH599" s="135"/>
      <c r="DR599" s="135"/>
      <c r="EB599" s="135"/>
      <c r="EL599" s="135"/>
      <c r="EV599" s="135"/>
      <c r="FF599" s="135"/>
      <c r="FP599" s="135"/>
      <c r="FZ599" s="135"/>
      <c r="GJ599" s="135"/>
      <c r="GT599" s="135"/>
      <c r="HD599" s="135"/>
      <c r="HN599" s="135"/>
      <c r="HX599" s="135"/>
      <c r="IH599" s="135"/>
      <c r="IR599" s="135"/>
    </row>
    <row xmlns:x14ac="http://schemas.microsoft.com/office/spreadsheetml/2009/9/ac" r="600" s="3" customFormat="true" x14ac:dyDescent="0.25">
      <c r="A600" s="396"/>
      <c r="B600" s="135"/>
      <c r="L600" s="135"/>
      <c r="V600" s="135"/>
      <c r="AF600" s="135"/>
      <c r="AP600" s="135"/>
      <c r="AZ600" s="135"/>
      <c r="BJ600" s="135"/>
      <c r="BT600" s="135"/>
      <c r="BU600" s="135"/>
      <c r="CD600" s="135"/>
      <c r="CE600" s="135"/>
      <c r="CN600" s="135"/>
      <c r="CX600" s="135"/>
      <c r="DH600" s="135"/>
      <c r="DR600" s="135"/>
      <c r="EB600" s="135"/>
      <c r="EL600" s="135"/>
      <c r="EV600" s="135"/>
      <c r="FF600" s="135"/>
      <c r="FP600" s="135"/>
      <c r="FZ600" s="135"/>
      <c r="GJ600" s="135"/>
      <c r="GT600" s="135"/>
      <c r="HD600" s="135"/>
      <c r="HN600" s="135"/>
      <c r="HX600" s="135"/>
      <c r="IH600" s="135"/>
      <c r="IR600" s="135"/>
    </row>
    <row xmlns:x14ac="http://schemas.microsoft.com/office/spreadsheetml/2009/9/ac" r="601" s="3" customFormat="true" x14ac:dyDescent="0.25">
      <c r="A601" s="396"/>
      <c r="B601" s="135"/>
      <c r="L601" s="135"/>
      <c r="V601" s="135"/>
      <c r="AF601" s="135"/>
      <c r="AP601" s="135"/>
      <c r="AZ601" s="135"/>
      <c r="BJ601" s="135"/>
      <c r="BT601" s="135"/>
      <c r="BU601" s="135"/>
      <c r="CD601" s="135"/>
      <c r="CE601" s="135"/>
      <c r="CN601" s="135"/>
      <c r="CX601" s="135"/>
      <c r="DH601" s="135"/>
      <c r="DR601" s="135"/>
      <c r="EB601" s="135"/>
      <c r="EL601" s="135"/>
      <c r="EV601" s="135"/>
      <c r="FF601" s="135"/>
      <c r="FP601" s="135"/>
      <c r="FZ601" s="135"/>
      <c r="GJ601" s="135"/>
      <c r="GT601" s="135"/>
      <c r="HD601" s="135"/>
      <c r="HN601" s="135"/>
      <c r="HX601" s="135"/>
      <c r="IH601" s="135"/>
      <c r="IR601" s="135"/>
    </row>
    <row xmlns:x14ac="http://schemas.microsoft.com/office/spreadsheetml/2009/9/ac" r="602" s="3" customFormat="true" x14ac:dyDescent="0.25">
      <c r="A602" s="396"/>
      <c r="B602" s="135"/>
      <c r="L602" s="135"/>
      <c r="V602" s="135"/>
      <c r="AF602" s="135"/>
      <c r="AP602" s="135"/>
      <c r="AZ602" s="135"/>
      <c r="BJ602" s="135"/>
      <c r="BT602" s="135"/>
      <c r="BU602" s="135"/>
      <c r="CD602" s="135"/>
      <c r="CE602" s="135"/>
      <c r="CN602" s="135"/>
      <c r="CX602" s="135"/>
      <c r="DH602" s="135"/>
      <c r="DR602" s="135"/>
      <c r="EB602" s="135"/>
      <c r="EL602" s="135"/>
      <c r="EV602" s="135"/>
      <c r="FF602" s="135"/>
      <c r="FP602" s="135"/>
      <c r="FZ602" s="135"/>
      <c r="GJ602" s="135"/>
      <c r="GT602" s="135"/>
      <c r="HD602" s="135"/>
      <c r="HN602" s="135"/>
      <c r="HX602" s="135"/>
      <c r="IH602" s="135"/>
      <c r="IR602" s="135"/>
    </row>
    <row xmlns:x14ac="http://schemas.microsoft.com/office/spreadsheetml/2009/9/ac" r="603" s="3" customFormat="true" x14ac:dyDescent="0.25">
      <c r="A603" s="396"/>
      <c r="B603" s="135"/>
      <c r="L603" s="135"/>
      <c r="V603" s="135"/>
      <c r="AF603" s="135"/>
      <c r="AP603" s="135"/>
      <c r="AZ603" s="135"/>
      <c r="BJ603" s="135"/>
      <c r="BT603" s="135"/>
      <c r="BU603" s="135"/>
      <c r="CD603" s="135"/>
      <c r="CE603" s="135"/>
      <c r="CN603" s="135"/>
      <c r="CX603" s="135"/>
      <c r="DH603" s="135"/>
      <c r="DR603" s="135"/>
      <c r="EB603" s="135"/>
      <c r="EL603" s="135"/>
      <c r="EV603" s="135"/>
      <c r="FF603" s="135"/>
      <c r="FP603" s="135"/>
      <c r="FZ603" s="135"/>
      <c r="GJ603" s="135"/>
      <c r="GT603" s="135"/>
      <c r="HD603" s="135"/>
      <c r="HN603" s="135"/>
      <c r="HX603" s="135"/>
      <c r="IH603" s="135"/>
      <c r="IR603" s="135"/>
    </row>
    <row xmlns:x14ac="http://schemas.microsoft.com/office/spreadsheetml/2009/9/ac" r="604" s="3" customFormat="true" x14ac:dyDescent="0.25">
      <c r="A604" s="396"/>
      <c r="B604" s="135"/>
      <c r="L604" s="135"/>
      <c r="V604" s="135"/>
      <c r="AF604" s="135"/>
      <c r="AP604" s="135"/>
      <c r="AZ604" s="135"/>
      <c r="BJ604" s="135"/>
      <c r="BT604" s="135"/>
      <c r="BU604" s="135"/>
      <c r="CD604" s="135"/>
      <c r="CE604" s="135"/>
      <c r="CN604" s="135"/>
      <c r="CX604" s="135"/>
      <c r="DH604" s="135"/>
      <c r="DR604" s="135"/>
      <c r="EB604" s="135"/>
      <c r="EL604" s="135"/>
      <c r="EV604" s="135"/>
      <c r="FF604" s="135"/>
      <c r="FP604" s="135"/>
      <c r="FZ604" s="135"/>
      <c r="GJ604" s="135"/>
      <c r="GT604" s="135"/>
      <c r="HD604" s="135"/>
      <c r="HN604" s="135"/>
      <c r="HX604" s="135"/>
      <c r="IH604" s="135"/>
      <c r="IR604" s="135"/>
    </row>
    <row xmlns:x14ac="http://schemas.microsoft.com/office/spreadsheetml/2009/9/ac" r="605" s="3" customFormat="true" x14ac:dyDescent="0.25">
      <c r="A605" s="396"/>
      <c r="B605" s="135"/>
      <c r="L605" s="135"/>
      <c r="V605" s="135"/>
      <c r="AF605" s="135"/>
      <c r="AP605" s="135"/>
      <c r="AZ605" s="135"/>
      <c r="BJ605" s="135"/>
      <c r="BT605" s="135"/>
      <c r="BU605" s="135"/>
      <c r="CD605" s="135"/>
      <c r="CE605" s="135"/>
      <c r="CN605" s="135"/>
      <c r="CX605" s="135"/>
      <c r="DH605" s="135"/>
      <c r="DR605" s="135"/>
      <c r="EB605" s="135"/>
      <c r="EL605" s="135"/>
      <c r="EV605" s="135"/>
      <c r="FF605" s="135"/>
      <c r="FP605" s="135"/>
      <c r="FZ605" s="135"/>
      <c r="GJ605" s="135"/>
      <c r="GT605" s="135"/>
      <c r="HD605" s="135"/>
      <c r="HN605" s="135"/>
      <c r="HX605" s="135"/>
      <c r="IH605" s="135"/>
      <c r="IR605" s="135"/>
    </row>
    <row xmlns:x14ac="http://schemas.microsoft.com/office/spreadsheetml/2009/9/ac" r="606" s="3" customFormat="true" x14ac:dyDescent="0.25">
      <c r="A606" s="396"/>
      <c r="B606" s="135"/>
      <c r="L606" s="135"/>
      <c r="V606" s="135"/>
      <c r="AF606" s="135"/>
      <c r="AP606" s="135"/>
      <c r="AZ606" s="135"/>
      <c r="BJ606" s="135"/>
      <c r="BT606" s="135"/>
      <c r="BU606" s="135"/>
      <c r="CD606" s="135"/>
      <c r="CE606" s="135"/>
      <c r="CN606" s="135"/>
      <c r="CX606" s="135"/>
      <c r="DH606" s="135"/>
      <c r="DR606" s="135"/>
      <c r="EB606" s="135"/>
      <c r="EL606" s="135"/>
      <c r="EV606" s="135"/>
      <c r="FF606" s="135"/>
      <c r="FP606" s="135"/>
      <c r="FZ606" s="135"/>
      <c r="GJ606" s="135"/>
      <c r="GT606" s="135"/>
      <c r="HD606" s="135"/>
      <c r="HN606" s="135"/>
      <c r="HX606" s="135"/>
      <c r="IH606" s="135"/>
      <c r="IR606" s="135"/>
    </row>
    <row xmlns:x14ac="http://schemas.microsoft.com/office/spreadsheetml/2009/9/ac" r="607" s="3" customFormat="true" x14ac:dyDescent="0.25">
      <c r="A607" s="396"/>
      <c r="B607" s="135"/>
      <c r="L607" s="135"/>
      <c r="V607" s="135"/>
      <c r="AF607" s="135"/>
      <c r="AP607" s="135"/>
      <c r="AZ607" s="135"/>
      <c r="BJ607" s="135"/>
      <c r="BT607" s="135"/>
      <c r="BU607" s="135"/>
      <c r="CD607" s="135"/>
      <c r="CE607" s="135"/>
      <c r="CN607" s="135"/>
      <c r="CX607" s="135"/>
      <c r="DH607" s="135"/>
      <c r="DR607" s="135"/>
      <c r="EB607" s="135"/>
      <c r="EL607" s="135"/>
      <c r="EV607" s="135"/>
      <c r="FF607" s="135"/>
      <c r="FP607" s="135"/>
      <c r="FZ607" s="135"/>
      <c r="GJ607" s="135"/>
      <c r="GT607" s="135"/>
      <c r="HD607" s="135"/>
      <c r="HN607" s="135"/>
      <c r="HX607" s="135"/>
      <c r="IH607" s="135"/>
      <c r="IR607" s="135"/>
    </row>
    <row xmlns:x14ac="http://schemas.microsoft.com/office/spreadsheetml/2009/9/ac" r="608" s="3" customFormat="true" x14ac:dyDescent="0.25">
      <c r="A608" s="396"/>
      <c r="B608" s="135"/>
      <c r="L608" s="135"/>
      <c r="V608" s="135"/>
      <c r="AF608" s="135"/>
      <c r="AP608" s="135"/>
      <c r="AZ608" s="135"/>
      <c r="BJ608" s="135"/>
      <c r="BT608" s="135"/>
      <c r="BU608" s="135"/>
      <c r="CD608" s="135"/>
      <c r="CE608" s="135"/>
      <c r="CN608" s="135"/>
      <c r="CX608" s="135"/>
      <c r="DH608" s="135"/>
      <c r="DR608" s="135"/>
      <c r="EB608" s="135"/>
      <c r="EL608" s="135"/>
      <c r="EV608" s="135"/>
      <c r="FF608" s="135"/>
      <c r="FP608" s="135"/>
      <c r="FZ608" s="135"/>
      <c r="GJ608" s="135"/>
      <c r="GT608" s="135"/>
      <c r="HD608" s="135"/>
      <c r="HN608" s="135"/>
      <c r="HX608" s="135"/>
      <c r="IH608" s="135"/>
      <c r="IR608" s="135"/>
    </row>
    <row xmlns:x14ac="http://schemas.microsoft.com/office/spreadsheetml/2009/9/ac" r="609" s="3" customFormat="true" x14ac:dyDescent="0.25">
      <c r="A609" s="396"/>
      <c r="B609" s="135"/>
      <c r="L609" s="135"/>
      <c r="V609" s="135"/>
      <c r="AF609" s="135"/>
      <c r="AP609" s="135"/>
      <c r="AZ609" s="135"/>
      <c r="BJ609" s="135"/>
      <c r="BT609" s="135"/>
      <c r="BU609" s="135"/>
      <c r="CD609" s="135"/>
      <c r="CE609" s="135"/>
      <c r="CN609" s="135"/>
      <c r="CX609" s="135"/>
      <c r="DH609" s="135"/>
      <c r="DR609" s="135"/>
      <c r="EB609" s="135"/>
      <c r="EL609" s="135"/>
      <c r="EV609" s="135"/>
      <c r="FF609" s="135"/>
      <c r="FP609" s="135"/>
      <c r="FZ609" s="135"/>
      <c r="GJ609" s="135"/>
      <c r="GT609" s="135"/>
      <c r="HD609" s="135"/>
      <c r="HN609" s="135"/>
      <c r="HX609" s="135"/>
      <c r="IH609" s="135"/>
      <c r="IR609" s="135"/>
    </row>
    <row xmlns:x14ac="http://schemas.microsoft.com/office/spreadsheetml/2009/9/ac" r="610" s="3" customFormat="true" x14ac:dyDescent="0.25">
      <c r="A610" s="396"/>
      <c r="B610" s="135"/>
      <c r="L610" s="135"/>
      <c r="V610" s="135"/>
      <c r="AF610" s="135"/>
      <c r="AP610" s="135"/>
      <c r="AZ610" s="135"/>
      <c r="BJ610" s="135"/>
      <c r="BT610" s="135"/>
      <c r="BU610" s="135"/>
      <c r="CD610" s="135"/>
      <c r="CE610" s="135"/>
      <c r="CN610" s="135"/>
      <c r="CX610" s="135"/>
      <c r="DH610" s="135"/>
      <c r="DR610" s="135"/>
      <c r="EB610" s="135"/>
      <c r="EL610" s="135"/>
      <c r="EV610" s="135"/>
      <c r="FF610" s="135"/>
      <c r="FP610" s="135"/>
      <c r="FZ610" s="135"/>
      <c r="GJ610" s="135"/>
      <c r="GT610" s="135"/>
      <c r="HD610" s="135"/>
      <c r="HN610" s="135"/>
      <c r="HX610" s="135"/>
      <c r="IH610" s="135"/>
      <c r="IR610" s="135"/>
    </row>
    <row xmlns:x14ac="http://schemas.microsoft.com/office/spreadsheetml/2009/9/ac" r="611" s="3" customFormat="true" x14ac:dyDescent="0.25">
      <c r="A611" s="396"/>
      <c r="B611" s="135"/>
      <c r="L611" s="135"/>
      <c r="V611" s="135"/>
      <c r="AF611" s="135"/>
      <c r="AP611" s="135"/>
      <c r="AZ611" s="135"/>
      <c r="BJ611" s="135"/>
      <c r="BT611" s="135"/>
      <c r="BU611" s="135"/>
      <c r="CD611" s="135"/>
      <c r="CE611" s="135"/>
      <c r="CN611" s="135"/>
      <c r="CX611" s="135"/>
      <c r="DH611" s="135"/>
      <c r="DR611" s="135"/>
      <c r="EB611" s="135"/>
      <c r="EL611" s="135"/>
      <c r="EV611" s="135"/>
      <c r="FF611" s="135"/>
      <c r="FP611" s="135"/>
      <c r="FZ611" s="135"/>
      <c r="GJ611" s="135"/>
      <c r="GT611" s="135"/>
      <c r="HD611" s="135"/>
      <c r="HN611" s="135"/>
      <c r="HX611" s="135"/>
      <c r="IH611" s="135"/>
      <c r="IR611" s="135"/>
    </row>
    <row xmlns:x14ac="http://schemas.microsoft.com/office/spreadsheetml/2009/9/ac" r="612" s="3" customFormat="true" x14ac:dyDescent="0.25">
      <c r="A612" s="396"/>
      <c r="B612" s="135"/>
      <c r="L612" s="135"/>
      <c r="V612" s="135"/>
      <c r="AF612" s="135"/>
      <c r="AP612" s="135"/>
      <c r="AZ612" s="135"/>
      <c r="BJ612" s="135"/>
      <c r="BT612" s="135"/>
      <c r="BU612" s="135"/>
      <c r="CD612" s="135"/>
      <c r="CE612" s="135"/>
      <c r="CN612" s="135"/>
      <c r="CX612" s="135"/>
      <c r="DH612" s="135"/>
      <c r="DR612" s="135"/>
      <c r="EB612" s="135"/>
      <c r="EL612" s="135"/>
      <c r="EV612" s="135"/>
      <c r="FF612" s="135"/>
      <c r="FP612" s="135"/>
      <c r="FZ612" s="135"/>
      <c r="GJ612" s="135"/>
      <c r="GT612" s="135"/>
      <c r="HD612" s="135"/>
      <c r="HN612" s="135"/>
      <c r="HX612" s="135"/>
      <c r="IH612" s="135"/>
      <c r="IR612" s="135"/>
    </row>
    <row xmlns:x14ac="http://schemas.microsoft.com/office/spreadsheetml/2009/9/ac" r="613" s="3" customFormat="true" x14ac:dyDescent="0.25">
      <c r="A613" s="396"/>
      <c r="B613" s="135"/>
      <c r="L613" s="135"/>
      <c r="V613" s="135"/>
      <c r="AF613" s="135"/>
      <c r="AP613" s="135"/>
      <c r="AZ613" s="135"/>
      <c r="BJ613" s="135"/>
      <c r="BT613" s="135"/>
      <c r="BU613" s="135"/>
      <c r="CD613" s="135"/>
      <c r="CE613" s="135"/>
      <c r="CN613" s="135"/>
      <c r="CX613" s="135"/>
      <c r="DH613" s="135"/>
      <c r="DR613" s="135"/>
      <c r="EB613" s="135"/>
      <c r="EL613" s="135"/>
      <c r="EV613" s="135"/>
      <c r="FF613" s="135"/>
      <c r="FP613" s="135"/>
      <c r="FZ613" s="135"/>
      <c r="GJ613" s="135"/>
      <c r="GT613" s="135"/>
      <c r="HD613" s="135"/>
      <c r="HN613" s="135"/>
      <c r="HX613" s="135"/>
      <c r="IH613" s="135"/>
      <c r="IR613" s="135"/>
    </row>
    <row xmlns:x14ac="http://schemas.microsoft.com/office/spreadsheetml/2009/9/ac" r="614" s="3" customFormat="true" x14ac:dyDescent="0.25">
      <c r="A614" s="396"/>
      <c r="B614" s="135"/>
      <c r="L614" s="135"/>
      <c r="V614" s="135"/>
      <c r="AF614" s="135"/>
      <c r="AP614" s="135"/>
      <c r="AZ614" s="135"/>
      <c r="BJ614" s="135"/>
      <c r="BT614" s="135"/>
      <c r="BU614" s="135"/>
      <c r="CD614" s="135"/>
      <c r="CE614" s="135"/>
      <c r="CN614" s="135"/>
      <c r="CX614" s="135"/>
      <c r="DH614" s="135"/>
      <c r="DR614" s="135"/>
      <c r="EB614" s="135"/>
      <c r="EL614" s="135"/>
      <c r="EV614" s="135"/>
      <c r="FF614" s="135"/>
      <c r="FP614" s="135"/>
      <c r="FZ614" s="135"/>
      <c r="GJ614" s="135"/>
      <c r="GT614" s="135"/>
      <c r="HD614" s="135"/>
      <c r="HN614" s="135"/>
      <c r="HX614" s="135"/>
      <c r="IH614" s="135"/>
      <c r="IR614" s="135"/>
    </row>
    <row xmlns:x14ac="http://schemas.microsoft.com/office/spreadsheetml/2009/9/ac" r="615" s="3" customFormat="true" x14ac:dyDescent="0.25">
      <c r="A615" s="396"/>
      <c r="B615" s="135"/>
      <c r="L615" s="135"/>
      <c r="V615" s="135"/>
      <c r="AF615" s="135"/>
      <c r="AP615" s="135"/>
      <c r="AZ615" s="135"/>
      <c r="BJ615" s="135"/>
      <c r="BT615" s="135"/>
      <c r="BU615" s="135"/>
      <c r="CD615" s="135"/>
      <c r="CE615" s="135"/>
      <c r="CN615" s="135"/>
      <c r="CX615" s="135"/>
      <c r="DH615" s="135"/>
      <c r="DR615" s="135"/>
      <c r="EB615" s="135"/>
      <c r="EL615" s="135"/>
      <c r="EV615" s="135"/>
      <c r="FF615" s="135"/>
      <c r="FP615" s="135"/>
      <c r="FZ615" s="135"/>
      <c r="GJ615" s="135"/>
      <c r="GT615" s="135"/>
      <c r="HD615" s="135"/>
      <c r="HN615" s="135"/>
      <c r="HX615" s="135"/>
      <c r="IH615" s="135"/>
      <c r="IR615" s="135"/>
    </row>
    <row xmlns:x14ac="http://schemas.microsoft.com/office/spreadsheetml/2009/9/ac" r="616" s="3" customFormat="true" x14ac:dyDescent="0.25">
      <c r="A616" s="396"/>
      <c r="B616" s="135"/>
      <c r="L616" s="135"/>
      <c r="V616" s="135"/>
      <c r="AF616" s="135"/>
      <c r="AP616" s="135"/>
      <c r="AZ616" s="135"/>
      <c r="BJ616" s="135"/>
      <c r="BT616" s="135"/>
      <c r="BU616" s="135"/>
      <c r="CD616" s="135"/>
      <c r="CE616" s="135"/>
      <c r="CN616" s="135"/>
      <c r="CX616" s="135"/>
      <c r="DH616" s="135"/>
      <c r="DR616" s="135"/>
      <c r="EB616" s="135"/>
      <c r="EL616" s="135"/>
      <c r="EV616" s="135"/>
      <c r="FF616" s="135"/>
      <c r="FP616" s="135"/>
      <c r="FZ616" s="135"/>
      <c r="GJ616" s="135"/>
      <c r="GT616" s="135"/>
      <c r="HD616" s="135"/>
      <c r="HN616" s="135"/>
      <c r="HX616" s="135"/>
      <c r="IH616" s="135"/>
      <c r="IR616" s="135"/>
    </row>
    <row xmlns:x14ac="http://schemas.microsoft.com/office/spreadsheetml/2009/9/ac" r="617" s="3" customFormat="true" x14ac:dyDescent="0.25">
      <c r="A617" s="396"/>
      <c r="B617" s="135"/>
      <c r="L617" s="135"/>
      <c r="V617" s="135"/>
      <c r="AF617" s="135"/>
      <c r="AP617" s="135"/>
      <c r="AZ617" s="135"/>
      <c r="BJ617" s="135"/>
      <c r="BT617" s="135"/>
      <c r="BU617" s="135"/>
      <c r="CD617" s="135"/>
      <c r="CE617" s="135"/>
      <c r="CN617" s="135"/>
      <c r="CX617" s="135"/>
      <c r="DH617" s="135"/>
      <c r="DR617" s="135"/>
      <c r="EB617" s="135"/>
      <c r="EL617" s="135"/>
      <c r="EV617" s="135"/>
      <c r="FF617" s="135"/>
      <c r="FP617" s="135"/>
      <c r="FZ617" s="135"/>
      <c r="GJ617" s="135"/>
      <c r="GT617" s="135"/>
      <c r="HD617" s="135"/>
      <c r="HN617" s="135"/>
      <c r="HX617" s="135"/>
      <c r="IH617" s="135"/>
      <c r="IR617" s="135"/>
    </row>
    <row xmlns:x14ac="http://schemas.microsoft.com/office/spreadsheetml/2009/9/ac" r="618" s="3" customFormat="true" x14ac:dyDescent="0.25">
      <c r="A618" s="396"/>
      <c r="B618" s="135"/>
      <c r="L618" s="135"/>
      <c r="V618" s="135"/>
      <c r="AF618" s="135"/>
      <c r="AP618" s="135"/>
      <c r="AZ618" s="135"/>
      <c r="BJ618" s="135"/>
      <c r="BT618" s="135"/>
      <c r="BU618" s="135"/>
      <c r="CD618" s="135"/>
      <c r="CE618" s="135"/>
      <c r="CN618" s="135"/>
      <c r="CX618" s="135"/>
      <c r="DH618" s="135"/>
      <c r="DR618" s="135"/>
      <c r="EB618" s="135"/>
      <c r="EL618" s="135"/>
      <c r="EV618" s="135"/>
      <c r="FF618" s="135"/>
      <c r="FP618" s="135"/>
      <c r="FZ618" s="135"/>
      <c r="GJ618" s="135"/>
      <c r="GT618" s="135"/>
      <c r="HD618" s="135"/>
      <c r="HN618" s="135"/>
      <c r="HX618" s="135"/>
      <c r="IH618" s="135"/>
      <c r="IR618" s="135"/>
    </row>
    <row xmlns:x14ac="http://schemas.microsoft.com/office/spreadsheetml/2009/9/ac" r="619" s="3" customFormat="true" x14ac:dyDescent="0.25">
      <c r="A619" s="396"/>
      <c r="B619" s="135"/>
      <c r="L619" s="135"/>
      <c r="V619" s="135"/>
      <c r="AF619" s="135"/>
      <c r="AP619" s="135"/>
      <c r="AZ619" s="135"/>
      <c r="BJ619" s="135"/>
      <c r="BT619" s="135"/>
      <c r="BU619" s="135"/>
      <c r="CD619" s="135"/>
      <c r="CE619" s="135"/>
      <c r="CN619" s="135"/>
      <c r="CX619" s="135"/>
      <c r="DH619" s="135"/>
      <c r="DR619" s="135"/>
      <c r="EB619" s="135"/>
      <c r="EL619" s="135"/>
      <c r="EV619" s="135"/>
      <c r="FF619" s="135"/>
      <c r="FP619" s="135"/>
      <c r="FZ619" s="135"/>
      <c r="GJ619" s="135"/>
      <c r="GT619" s="135"/>
      <c r="HD619" s="135"/>
      <c r="HN619" s="135"/>
      <c r="HX619" s="135"/>
      <c r="IH619" s="135"/>
      <c r="IR619" s="135"/>
    </row>
    <row xmlns:x14ac="http://schemas.microsoft.com/office/spreadsheetml/2009/9/ac" r="620" s="3" customFormat="true" x14ac:dyDescent="0.25">
      <c r="A620" s="396"/>
      <c r="B620" s="135"/>
      <c r="L620" s="135"/>
      <c r="V620" s="135"/>
      <c r="AF620" s="135"/>
      <c r="AP620" s="135"/>
      <c r="AZ620" s="135"/>
      <c r="BJ620" s="135"/>
      <c r="BT620" s="135"/>
      <c r="BU620" s="135"/>
      <c r="CD620" s="135"/>
      <c r="CE620" s="135"/>
      <c r="CN620" s="135"/>
      <c r="CX620" s="135"/>
      <c r="DH620" s="135"/>
      <c r="DR620" s="135"/>
      <c r="EB620" s="135"/>
      <c r="EL620" s="135"/>
      <c r="EV620" s="135"/>
      <c r="FF620" s="135"/>
      <c r="FP620" s="135"/>
      <c r="FZ620" s="135"/>
      <c r="GJ620" s="135"/>
      <c r="GT620" s="135"/>
      <c r="HD620" s="135"/>
      <c r="HN620" s="135"/>
      <c r="HX620" s="135"/>
      <c r="IH620" s="135"/>
      <c r="IR620" s="135"/>
    </row>
    <row xmlns:x14ac="http://schemas.microsoft.com/office/spreadsheetml/2009/9/ac" r="621" s="3" customFormat="true" x14ac:dyDescent="0.25">
      <c r="A621" s="396"/>
      <c r="B621" s="135"/>
      <c r="L621" s="135"/>
      <c r="V621" s="135"/>
      <c r="AF621" s="135"/>
      <c r="AP621" s="135"/>
      <c r="AZ621" s="135"/>
      <c r="BJ621" s="135"/>
      <c r="BT621" s="135"/>
      <c r="BU621" s="135"/>
      <c r="CD621" s="135"/>
      <c r="CE621" s="135"/>
      <c r="CN621" s="135"/>
      <c r="CX621" s="135"/>
      <c r="DH621" s="135"/>
      <c r="DR621" s="135"/>
      <c r="EB621" s="135"/>
      <c r="EL621" s="135"/>
      <c r="EV621" s="135"/>
      <c r="FF621" s="135"/>
      <c r="FP621" s="135"/>
      <c r="FZ621" s="135"/>
      <c r="GJ621" s="135"/>
      <c r="GT621" s="135"/>
      <c r="HD621" s="135"/>
      <c r="HN621" s="135"/>
      <c r="HX621" s="135"/>
      <c r="IH621" s="135"/>
      <c r="IR621" s="135"/>
    </row>
    <row xmlns:x14ac="http://schemas.microsoft.com/office/spreadsheetml/2009/9/ac" r="622" s="3" customFormat="true" x14ac:dyDescent="0.25">
      <c r="A622" s="396"/>
      <c r="B622" s="135"/>
      <c r="L622" s="135"/>
      <c r="V622" s="135"/>
      <c r="AF622" s="135"/>
      <c r="AP622" s="135"/>
      <c r="AZ622" s="135"/>
      <c r="BJ622" s="135"/>
      <c r="BT622" s="135"/>
      <c r="BU622" s="135"/>
      <c r="CD622" s="135"/>
      <c r="CE622" s="135"/>
      <c r="CN622" s="135"/>
      <c r="CX622" s="135"/>
      <c r="DH622" s="135"/>
      <c r="DR622" s="135"/>
      <c r="EB622" s="135"/>
      <c r="EL622" s="135"/>
      <c r="EV622" s="135"/>
      <c r="FF622" s="135"/>
      <c r="FP622" s="135"/>
      <c r="FZ622" s="135"/>
      <c r="GJ622" s="135"/>
      <c r="GT622" s="135"/>
      <c r="HD622" s="135"/>
      <c r="HN622" s="135"/>
      <c r="HX622" s="135"/>
      <c r="IH622" s="135"/>
      <c r="IR622" s="135"/>
    </row>
    <row xmlns:x14ac="http://schemas.microsoft.com/office/spreadsheetml/2009/9/ac" r="623" s="3" customFormat="true" x14ac:dyDescent="0.25">
      <c r="A623" s="396"/>
      <c r="B623" s="135"/>
      <c r="L623" s="135"/>
      <c r="V623" s="135"/>
      <c r="AF623" s="135"/>
      <c r="AP623" s="135"/>
      <c r="AZ623" s="135"/>
      <c r="BJ623" s="135"/>
      <c r="BT623" s="135"/>
      <c r="BU623" s="135"/>
      <c r="CD623" s="135"/>
      <c r="CE623" s="135"/>
      <c r="CN623" s="135"/>
      <c r="CX623" s="135"/>
      <c r="DH623" s="135"/>
      <c r="DR623" s="135"/>
      <c r="EB623" s="135"/>
      <c r="EL623" s="135"/>
      <c r="EV623" s="135"/>
      <c r="FF623" s="135"/>
      <c r="FP623" s="135"/>
      <c r="FZ623" s="135"/>
      <c r="GJ623" s="135"/>
      <c r="GT623" s="135"/>
      <c r="HD623" s="135"/>
      <c r="HN623" s="135"/>
      <c r="HX623" s="135"/>
      <c r="IH623" s="135"/>
      <c r="IR623" s="135"/>
    </row>
    <row xmlns:x14ac="http://schemas.microsoft.com/office/spreadsheetml/2009/9/ac" r="624" s="3" customFormat="true" x14ac:dyDescent="0.25">
      <c r="A624" s="396"/>
      <c r="B624" s="135"/>
      <c r="L624" s="135"/>
      <c r="V624" s="135"/>
      <c r="AF624" s="135"/>
      <c r="AP624" s="135"/>
      <c r="AZ624" s="135"/>
      <c r="BJ624" s="135"/>
      <c r="BT624" s="135"/>
      <c r="BU624" s="135"/>
      <c r="CD624" s="135"/>
      <c r="CE624" s="135"/>
      <c r="CN624" s="135"/>
      <c r="CX624" s="135"/>
      <c r="DH624" s="135"/>
      <c r="DR624" s="135"/>
      <c r="EB624" s="135"/>
      <c r="EL624" s="135"/>
      <c r="EV624" s="135"/>
      <c r="FF624" s="135"/>
      <c r="FP624" s="135"/>
      <c r="FZ624" s="135"/>
      <c r="GJ624" s="135"/>
      <c r="GT624" s="135"/>
      <c r="HD624" s="135"/>
      <c r="HN624" s="135"/>
      <c r="HX624" s="135"/>
      <c r="IH624" s="135"/>
      <c r="IR624" s="135"/>
    </row>
    <row xmlns:x14ac="http://schemas.microsoft.com/office/spreadsheetml/2009/9/ac" r="625" s="3" customFormat="true" x14ac:dyDescent="0.25">
      <c r="A625" s="396"/>
      <c r="B625" s="135"/>
      <c r="L625" s="135"/>
      <c r="V625" s="135"/>
      <c r="AF625" s="135"/>
      <c r="AP625" s="135"/>
      <c r="AZ625" s="135"/>
      <c r="BJ625" s="135"/>
      <c r="BT625" s="135"/>
      <c r="BU625" s="135"/>
      <c r="CD625" s="135"/>
      <c r="CE625" s="135"/>
      <c r="CN625" s="135"/>
      <c r="CX625" s="135"/>
      <c r="DH625" s="135"/>
      <c r="DR625" s="135"/>
      <c r="EB625" s="135"/>
      <c r="EL625" s="135"/>
      <c r="EV625" s="135"/>
      <c r="FF625" s="135"/>
      <c r="FP625" s="135"/>
      <c r="FZ625" s="135"/>
      <c r="GJ625" s="135"/>
      <c r="GT625" s="135"/>
      <c r="HD625" s="135"/>
      <c r="HN625" s="135"/>
      <c r="HX625" s="135"/>
      <c r="IH625" s="135"/>
      <c r="IR625" s="135"/>
    </row>
    <row xmlns:x14ac="http://schemas.microsoft.com/office/spreadsheetml/2009/9/ac" r="626" s="3" customFormat="true" x14ac:dyDescent="0.25">
      <c r="A626" s="396"/>
      <c r="B626" s="135"/>
      <c r="L626" s="135"/>
      <c r="V626" s="135"/>
      <c r="AF626" s="135"/>
      <c r="AP626" s="135"/>
      <c r="AZ626" s="135"/>
      <c r="BJ626" s="135"/>
      <c r="BT626" s="135"/>
      <c r="BU626" s="135"/>
      <c r="CD626" s="135"/>
      <c r="CE626" s="135"/>
      <c r="CN626" s="135"/>
      <c r="CX626" s="135"/>
      <c r="DH626" s="135"/>
      <c r="DR626" s="135"/>
      <c r="EB626" s="135"/>
      <c r="EL626" s="135"/>
      <c r="EV626" s="135"/>
      <c r="FF626" s="135"/>
      <c r="FP626" s="135"/>
      <c r="FZ626" s="135"/>
      <c r="GJ626" s="135"/>
      <c r="GT626" s="135"/>
      <c r="HD626" s="135"/>
      <c r="HN626" s="135"/>
      <c r="HX626" s="135"/>
      <c r="IH626" s="135"/>
      <c r="IR626" s="135"/>
    </row>
    <row xmlns:x14ac="http://schemas.microsoft.com/office/spreadsheetml/2009/9/ac" r="627" s="3" customFormat="true" x14ac:dyDescent="0.25">
      <c r="A627" s="396"/>
      <c r="B627" s="135"/>
      <c r="L627" s="135"/>
      <c r="V627" s="135"/>
      <c r="AF627" s="135"/>
      <c r="AP627" s="135"/>
      <c r="AZ627" s="135"/>
      <c r="BJ627" s="135"/>
      <c r="BT627" s="135"/>
      <c r="BU627" s="135"/>
      <c r="CD627" s="135"/>
      <c r="CE627" s="135"/>
      <c r="CN627" s="135"/>
      <c r="CX627" s="135"/>
      <c r="DH627" s="135"/>
      <c r="DR627" s="135"/>
      <c r="EB627" s="135"/>
      <c r="EL627" s="135"/>
      <c r="EV627" s="135"/>
      <c r="FF627" s="135"/>
      <c r="FP627" s="135"/>
      <c r="FZ627" s="135"/>
      <c r="GJ627" s="135"/>
      <c r="GT627" s="135"/>
      <c r="HD627" s="135"/>
      <c r="HN627" s="135"/>
      <c r="HX627" s="135"/>
      <c r="IH627" s="135"/>
      <c r="IR627" s="135"/>
    </row>
    <row xmlns:x14ac="http://schemas.microsoft.com/office/spreadsheetml/2009/9/ac" r="628" s="3" customFormat="true" x14ac:dyDescent="0.25">
      <c r="A628" s="396"/>
      <c r="B628" s="135"/>
      <c r="L628" s="135"/>
      <c r="V628" s="135"/>
      <c r="AF628" s="135"/>
      <c r="AP628" s="135"/>
      <c r="AZ628" s="135"/>
      <c r="BJ628" s="135"/>
      <c r="BT628" s="135"/>
      <c r="BU628" s="135"/>
      <c r="CD628" s="135"/>
      <c r="CE628" s="135"/>
      <c r="CN628" s="135"/>
      <c r="CX628" s="135"/>
      <c r="DH628" s="135"/>
      <c r="DR628" s="135"/>
      <c r="EB628" s="135"/>
      <c r="EL628" s="135"/>
      <c r="EV628" s="135"/>
      <c r="FF628" s="135"/>
      <c r="FP628" s="135"/>
      <c r="FZ628" s="135"/>
      <c r="GJ628" s="135"/>
      <c r="GT628" s="135"/>
      <c r="HD628" s="135"/>
      <c r="HN628" s="135"/>
      <c r="HX628" s="135"/>
      <c r="IH628" s="135"/>
      <c r="IR628" s="135"/>
    </row>
    <row xmlns:x14ac="http://schemas.microsoft.com/office/spreadsheetml/2009/9/ac" r="629" s="3" customFormat="true" x14ac:dyDescent="0.25">
      <c r="A629" s="396"/>
      <c r="B629" s="135"/>
      <c r="L629" s="135"/>
      <c r="V629" s="135"/>
      <c r="AF629" s="135"/>
      <c r="AP629" s="135"/>
      <c r="AZ629" s="135"/>
      <c r="BJ629" s="135"/>
      <c r="BT629" s="135"/>
      <c r="BU629" s="135"/>
      <c r="CD629" s="135"/>
      <c r="CE629" s="135"/>
      <c r="CN629" s="135"/>
      <c r="CX629" s="135"/>
      <c r="DH629" s="135"/>
      <c r="DR629" s="135"/>
      <c r="EB629" s="135"/>
      <c r="EL629" s="135"/>
      <c r="EV629" s="135"/>
      <c r="FF629" s="135"/>
      <c r="FP629" s="135"/>
      <c r="FZ629" s="135"/>
      <c r="GJ629" s="135"/>
      <c r="GT629" s="135"/>
      <c r="HD629" s="135"/>
      <c r="HN629" s="135"/>
      <c r="HX629" s="135"/>
      <c r="IH629" s="135"/>
      <c r="IR629" s="135"/>
    </row>
    <row xmlns:x14ac="http://schemas.microsoft.com/office/spreadsheetml/2009/9/ac" r="630" s="3" customFormat="true" x14ac:dyDescent="0.25">
      <c r="A630" s="396"/>
      <c r="B630" s="135"/>
      <c r="L630" s="135"/>
      <c r="V630" s="135"/>
      <c r="AF630" s="135"/>
      <c r="AP630" s="135"/>
      <c r="AZ630" s="135"/>
      <c r="BJ630" s="135"/>
      <c r="BT630" s="135"/>
      <c r="BU630" s="135"/>
      <c r="CD630" s="135"/>
      <c r="CE630" s="135"/>
      <c r="CN630" s="135"/>
      <c r="CX630" s="135"/>
      <c r="DH630" s="135"/>
      <c r="DR630" s="135"/>
      <c r="EB630" s="135"/>
      <c r="EL630" s="135"/>
      <c r="EV630" s="135"/>
      <c r="FF630" s="135"/>
      <c r="FP630" s="135"/>
      <c r="FZ630" s="135"/>
      <c r="GJ630" s="135"/>
      <c r="GT630" s="135"/>
      <c r="HD630" s="135"/>
      <c r="HN630" s="135"/>
      <c r="HX630" s="135"/>
      <c r="IH630" s="135"/>
      <c r="IR630" s="135"/>
    </row>
    <row xmlns:x14ac="http://schemas.microsoft.com/office/spreadsheetml/2009/9/ac" r="631" s="3" customFormat="true" x14ac:dyDescent="0.25">
      <c r="A631" s="396"/>
      <c r="B631" s="135"/>
      <c r="L631" s="135"/>
      <c r="V631" s="135"/>
      <c r="AF631" s="135"/>
      <c r="AP631" s="135"/>
      <c r="AZ631" s="135"/>
      <c r="BJ631" s="135"/>
      <c r="BT631" s="135"/>
      <c r="BU631" s="135"/>
      <c r="CD631" s="135"/>
      <c r="CE631" s="135"/>
      <c r="CN631" s="135"/>
      <c r="CX631" s="135"/>
      <c r="DH631" s="135"/>
      <c r="DR631" s="135"/>
      <c r="EB631" s="135"/>
      <c r="EL631" s="135"/>
      <c r="EV631" s="135"/>
      <c r="FF631" s="135"/>
      <c r="FP631" s="135"/>
      <c r="FZ631" s="135"/>
      <c r="GJ631" s="135"/>
      <c r="GT631" s="135"/>
      <c r="HD631" s="135"/>
      <c r="HN631" s="135"/>
      <c r="HX631" s="135"/>
      <c r="IH631" s="135"/>
      <c r="IR631" s="135"/>
    </row>
    <row xmlns:x14ac="http://schemas.microsoft.com/office/spreadsheetml/2009/9/ac" r="632" s="3" customFormat="true" x14ac:dyDescent="0.25">
      <c r="A632" s="396"/>
      <c r="B632" s="135"/>
      <c r="L632" s="135"/>
      <c r="V632" s="135"/>
      <c r="AF632" s="135"/>
      <c r="AP632" s="135"/>
      <c r="AZ632" s="135"/>
      <c r="BJ632" s="135"/>
      <c r="BT632" s="135"/>
      <c r="BU632" s="135"/>
      <c r="CD632" s="135"/>
      <c r="CE632" s="135"/>
      <c r="CN632" s="135"/>
      <c r="CX632" s="135"/>
      <c r="DH632" s="135"/>
      <c r="DR632" s="135"/>
      <c r="EB632" s="135"/>
      <c r="EL632" s="135"/>
      <c r="EV632" s="135"/>
      <c r="FF632" s="135"/>
      <c r="FP632" s="135"/>
      <c r="FZ632" s="135"/>
      <c r="GJ632" s="135"/>
      <c r="GT632" s="135"/>
      <c r="HD632" s="135"/>
      <c r="HN632" s="135"/>
      <c r="HX632" s="135"/>
      <c r="IH632" s="135"/>
      <c r="IR632" s="135"/>
    </row>
    <row xmlns:x14ac="http://schemas.microsoft.com/office/spreadsheetml/2009/9/ac" r="633" s="3" customFormat="true" x14ac:dyDescent="0.25">
      <c r="A633" s="396"/>
      <c r="B633" s="135"/>
      <c r="L633" s="135"/>
      <c r="V633" s="135"/>
      <c r="AF633" s="135"/>
      <c r="AP633" s="135"/>
      <c r="AZ633" s="135"/>
      <c r="BJ633" s="135"/>
      <c r="BT633" s="135"/>
      <c r="BU633" s="135"/>
      <c r="CD633" s="135"/>
      <c r="CE633" s="135"/>
      <c r="CN633" s="135"/>
      <c r="CX633" s="135"/>
      <c r="DH633" s="135"/>
      <c r="DR633" s="135"/>
      <c r="EB633" s="135"/>
      <c r="EL633" s="135"/>
      <c r="EV633" s="135"/>
      <c r="FF633" s="135"/>
      <c r="FP633" s="135"/>
      <c r="FZ633" s="135"/>
      <c r="GJ633" s="135"/>
      <c r="GT633" s="135"/>
      <c r="HD633" s="135"/>
      <c r="HN633" s="135"/>
      <c r="HX633" s="135"/>
      <c r="IH633" s="135"/>
      <c r="IR633" s="135"/>
    </row>
    <row xmlns:x14ac="http://schemas.microsoft.com/office/spreadsheetml/2009/9/ac" r="634" s="3" customFormat="true" x14ac:dyDescent="0.25">
      <c r="A634" s="396"/>
      <c r="B634" s="135"/>
      <c r="L634" s="135"/>
      <c r="V634" s="135"/>
      <c r="AF634" s="135"/>
      <c r="AP634" s="135"/>
      <c r="AZ634" s="135"/>
      <c r="BJ634" s="135"/>
      <c r="BT634" s="135"/>
      <c r="BU634" s="135"/>
      <c r="CD634" s="135"/>
      <c r="CE634" s="135"/>
      <c r="CN634" s="135"/>
      <c r="CX634" s="135"/>
      <c r="DH634" s="135"/>
      <c r="DR634" s="135"/>
      <c r="EB634" s="135"/>
      <c r="EL634" s="135"/>
      <c r="EV634" s="135"/>
      <c r="FF634" s="135"/>
      <c r="FP634" s="135"/>
      <c r="FZ634" s="135"/>
      <c r="GJ634" s="135"/>
      <c r="GT634" s="135"/>
      <c r="HD634" s="135"/>
      <c r="HN634" s="135"/>
      <c r="HX634" s="135"/>
      <c r="IH634" s="135"/>
      <c r="IR634" s="135"/>
    </row>
    <row xmlns:x14ac="http://schemas.microsoft.com/office/spreadsheetml/2009/9/ac" r="635" s="3" customFormat="true" x14ac:dyDescent="0.25">
      <c r="A635" s="396"/>
      <c r="B635" s="135"/>
      <c r="L635" s="135"/>
      <c r="V635" s="135"/>
      <c r="AF635" s="135"/>
      <c r="AP635" s="135"/>
      <c r="AZ635" s="135"/>
      <c r="BJ635" s="135"/>
      <c r="BT635" s="135"/>
      <c r="BU635" s="135"/>
      <c r="CD635" s="135"/>
      <c r="CE635" s="135"/>
      <c r="CN635" s="135"/>
      <c r="CX635" s="135"/>
      <c r="DH635" s="135"/>
      <c r="DR635" s="135"/>
      <c r="EB635" s="135"/>
      <c r="EL635" s="135"/>
      <c r="EV635" s="135"/>
      <c r="FF635" s="135"/>
      <c r="FP635" s="135"/>
      <c r="FZ635" s="135"/>
      <c r="GJ635" s="135"/>
      <c r="GT635" s="135"/>
      <c r="HD635" s="135"/>
      <c r="HN635" s="135"/>
      <c r="HX635" s="135"/>
      <c r="IH635" s="135"/>
      <c r="IR635" s="135"/>
    </row>
    <row xmlns:x14ac="http://schemas.microsoft.com/office/spreadsheetml/2009/9/ac" r="636" s="3" customFormat="true" x14ac:dyDescent="0.25">
      <c r="A636" s="396"/>
      <c r="B636" s="135"/>
      <c r="L636" s="135"/>
      <c r="V636" s="135"/>
      <c r="AF636" s="135"/>
      <c r="AP636" s="135"/>
      <c r="AZ636" s="135"/>
      <c r="BJ636" s="135"/>
      <c r="BT636" s="135"/>
      <c r="BU636" s="135"/>
      <c r="CD636" s="135"/>
      <c r="CE636" s="135"/>
      <c r="CN636" s="135"/>
      <c r="CX636" s="135"/>
      <c r="DH636" s="135"/>
      <c r="DR636" s="135"/>
      <c r="EB636" s="135"/>
      <c r="EL636" s="135"/>
      <c r="EV636" s="135"/>
      <c r="FF636" s="135"/>
      <c r="FP636" s="135"/>
      <c r="FZ636" s="135"/>
      <c r="GJ636" s="135"/>
      <c r="GT636" s="135"/>
      <c r="HD636" s="135"/>
      <c r="HN636" s="135"/>
      <c r="HX636" s="135"/>
      <c r="IH636" s="135"/>
      <c r="IR636" s="135"/>
    </row>
    <row xmlns:x14ac="http://schemas.microsoft.com/office/spreadsheetml/2009/9/ac" r="637" s="3" customFormat="true" x14ac:dyDescent="0.25">
      <c r="A637" s="396"/>
      <c r="B637" s="135"/>
      <c r="L637" s="135"/>
      <c r="V637" s="135"/>
      <c r="AF637" s="135"/>
      <c r="AP637" s="135"/>
      <c r="AZ637" s="135"/>
      <c r="BJ637" s="135"/>
      <c r="BT637" s="135"/>
      <c r="BU637" s="135"/>
      <c r="CD637" s="135"/>
      <c r="CE637" s="135"/>
      <c r="CN637" s="135"/>
      <c r="CX637" s="135"/>
      <c r="DH637" s="135"/>
      <c r="DR637" s="135"/>
      <c r="EB637" s="135"/>
      <c r="EL637" s="135"/>
      <c r="EV637" s="135"/>
      <c r="FF637" s="135"/>
      <c r="FP637" s="135"/>
      <c r="FZ637" s="135"/>
      <c r="GJ637" s="135"/>
      <c r="GT637" s="135"/>
      <c r="HD637" s="135"/>
      <c r="HN637" s="135"/>
      <c r="HX637" s="135"/>
      <c r="IH637" s="135"/>
      <c r="IR637" s="135"/>
    </row>
  </sheetData>
  <mergeCells count="13">
    <mergeCell ref="DI26:DO26"/>
    <mergeCell ref="CY26:DE26"/>
    <mergeCell ref="CO26:CU26"/>
    <mergeCell ref="CE26:CK26"/>
    <mergeCell ref="A2:A3"/>
    <mergeCell ref="BU26:CA26"/>
    <mergeCell ref="C26:I26"/>
    <mergeCell ref="M26:S26"/>
    <mergeCell ref="W26:AC26"/>
    <mergeCell ref="AG26:AM26"/>
    <mergeCell ref="BK26:BQ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AK4" activePane="bottomRight" state="frozen"/>
      <selection pane="topRight" activeCell="B1" sqref="B1"/>
      <selection pane="bottomLeft" activeCell="A4" sqref="A4"/>
      <selection pane="bottomRight" activeCell="AS26" sqref="AS26"/>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style="136" customWidth="true"/>
    <col min="74" max="79" width="7.875" customWidth="true"/>
    <col min="80" max="81" width="1.125" customWidth="true"/>
    <col min="82" max="82" width="24.625" style="136" customWidth="true"/>
    <col min="83" max="83" width="29.75" style="136" customWidth="true"/>
    <col min="84" max="89" width="7.875" customWidth="true"/>
    <col min="90" max="91" width="1.125" customWidth="true"/>
    <col min="92" max="92" width="24.625" style="136" customWidth="true"/>
    <col min="93" max="93" width="29.75" customWidth="true"/>
    <col min="94" max="99" width="7.875"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 min="242" max="242" width="24.625" style="136" customWidth="true"/>
    <col min="243" max="243" width="29.75" customWidth="true"/>
    <col min="244" max="249" width="7.875" customWidth="true"/>
    <col min="250" max="251" width="1.125" customWidth="true"/>
    <col min="252" max="252" width="24.625" style="136" customWidth="true"/>
    <col min="253" max="253" width="29.75" customWidth="true"/>
    <col min="254" max="259" width="7.875" customWidth="true"/>
    <col min="260" max="261" width="1.125" customWidth="true"/>
  </cols>
  <sheetData>
    <row xmlns:x14ac="http://schemas.microsoft.com/office/spreadsheetml/2009/9/ac" r="1" s="320" customFormat="true" ht="30" customHeight="true" x14ac:dyDescent="0.25">
      <c r="B1" s="335" t="s">
        <v>22</v>
      </c>
      <c r="C1" s="431" t="s">
        <v>201</v>
      </c>
      <c r="D1" s="317" t="s">
        <v>143</v>
      </c>
      <c r="E1" s="317"/>
      <c r="F1" s="317"/>
      <c r="G1" s="317"/>
      <c r="H1" s="317"/>
      <c r="I1" s="334"/>
      <c r="J1" s="318"/>
      <c r="K1" s="319"/>
      <c r="L1" s="335" t="s">
        <v>22</v>
      </c>
      <c r="M1" s="431" t="s">
        <v>202</v>
      </c>
      <c r="N1" s="317" t="s">
        <v>143</v>
      </c>
      <c r="O1" s="317"/>
      <c r="P1" s="317"/>
      <c r="Q1" s="317"/>
      <c r="R1" s="317"/>
      <c r="S1" s="334"/>
      <c r="T1" s="318"/>
      <c r="U1" s="319"/>
      <c r="V1" s="335" t="s">
        <v>22</v>
      </c>
      <c r="W1" s="431" t="s">
        <v>203</v>
      </c>
      <c r="X1" s="317" t="s">
        <v>143</v>
      </c>
      <c r="Y1" s="317"/>
      <c r="Z1" s="317"/>
      <c r="AA1" s="317"/>
      <c r="AB1" s="317"/>
      <c r="AC1" s="334"/>
      <c r="AD1" s="318"/>
      <c r="AE1" s="319"/>
      <c r="AF1" s="335" t="s">
        <v>22</v>
      </c>
      <c r="AG1" s="431">
        <v>2020</v>
      </c>
      <c r="AH1" s="317" t="s">
        <v>143</v>
      </c>
      <c r="AI1" s="317"/>
      <c r="AJ1" s="317"/>
      <c r="AK1" s="317"/>
      <c r="AL1" s="317"/>
      <c r="AM1" s="334"/>
      <c r="AN1" s="318"/>
      <c r="AO1" s="319"/>
      <c r="AP1" s="335" t="s">
        <v>22</v>
      </c>
      <c r="AQ1" s="431">
        <v>2020</v>
      </c>
      <c r="AR1" s="317" t="s">
        <v>143</v>
      </c>
      <c r="AS1" s="317"/>
      <c r="AT1" s="317"/>
      <c r="AU1" s="317"/>
      <c r="AV1" s="317"/>
      <c r="AW1" s="334"/>
      <c r="AX1" s="318"/>
      <c r="AY1" s="319"/>
      <c r="AZ1" s="335" t="s">
        <v>22</v>
      </c>
      <c r="BA1" s="431">
        <v>2021</v>
      </c>
      <c r="BB1" s="317" t="s">
        <v>143</v>
      </c>
      <c r="BC1" s="317"/>
      <c r="BD1" s="317"/>
      <c r="BE1" s="317"/>
      <c r="BF1" s="317"/>
      <c r="BG1" s="334"/>
      <c r="BH1" s="318"/>
      <c r="BI1" s="319"/>
      <c r="BJ1" s="335" t="s">
        <v>22</v>
      </c>
      <c r="BK1" s="431">
        <v>2021</v>
      </c>
      <c r="BL1" s="317" t="s">
        <v>143</v>
      </c>
      <c r="BM1" s="317"/>
      <c r="BN1" s="317"/>
      <c r="BO1" s="317"/>
      <c r="BP1" s="317"/>
      <c r="BQ1" s="334"/>
      <c r="BR1" s="318"/>
      <c r="BS1" s="319"/>
      <c r="BT1" s="335" t="s">
        <v>22</v>
      </c>
      <c r="BU1" s="431">
        <v>2021</v>
      </c>
      <c r="BV1" s="317" t="s">
        <v>143</v>
      </c>
      <c r="BW1" s="317"/>
      <c r="BX1" s="317"/>
      <c r="BY1" s="317"/>
      <c r="BZ1" s="317"/>
      <c r="CA1" s="334"/>
      <c r="CB1" s="318"/>
      <c r="CC1" s="319"/>
      <c r="CD1" s="335" t="s">
        <v>22</v>
      </c>
      <c r="CE1" s="431">
        <v>2022</v>
      </c>
      <c r="CF1" s="317" t="s">
        <v>143</v>
      </c>
      <c r="CG1" s="317"/>
      <c r="CH1" s="317"/>
      <c r="CI1" s="317"/>
      <c r="CJ1" s="317"/>
      <c r="CK1" s="334"/>
      <c r="CL1" s="318"/>
      <c r="CM1" s="319"/>
      <c r="CN1" s="335" t="s">
        <v>22</v>
      </c>
      <c r="CO1" s="431">
        <v>2022</v>
      </c>
      <c r="CP1" s="317" t="s">
        <v>143</v>
      </c>
      <c r="CQ1" s="317"/>
      <c r="CR1" s="317"/>
      <c r="CS1" s="317"/>
      <c r="CT1" s="317"/>
      <c r="CU1" s="334"/>
      <c r="CV1" s="318"/>
      <c r="CW1" s="319"/>
      <c r="CX1" s="335" t="s">
        <v>22</v>
      </c>
      <c r="CY1" s="431">
        <v>2023</v>
      </c>
      <c r="CZ1" s="317" t="s">
        <v>143</v>
      </c>
      <c r="DA1" s="317"/>
      <c r="DB1" s="317"/>
      <c r="DC1" s="317"/>
      <c r="DD1" s="317"/>
      <c r="DE1" s="334"/>
      <c r="DF1" s="318"/>
      <c r="DG1" s="319"/>
      <c r="DH1" s="335" t="s">
        <v>22</v>
      </c>
      <c r="DI1" s="431">
        <v>2024</v>
      </c>
      <c r="DJ1" s="317" t="s">
        <v>143</v>
      </c>
      <c r="DK1" s="317"/>
      <c r="DL1" s="317"/>
      <c r="DM1" s="317"/>
      <c r="DN1" s="317"/>
      <c r="DO1" s="334"/>
      <c r="DP1" s="318"/>
      <c r="DQ1" s="319"/>
    </row>
    <row xmlns:x14ac="http://schemas.microsoft.com/office/spreadsheetml/2009/9/ac" r="2" s="320" customFormat="true" ht="30" customHeight="true" x14ac:dyDescent="0.25">
      <c r="A2" s="596" t="s">
        <v>269</v>
      </c>
      <c r="B2" s="323" t="s">
        <v>198</v>
      </c>
      <c r="C2" s="267" t="s">
        <v>166</v>
      </c>
      <c r="D2" s="267" t="s">
        <v>144</v>
      </c>
      <c r="E2" s="324"/>
      <c r="F2" s="324"/>
      <c r="G2" s="324"/>
      <c r="H2" s="324"/>
      <c r="I2" s="325"/>
      <c r="J2" s="321" t="s">
        <v>204</v>
      </c>
      <c r="K2" s="367"/>
      <c r="L2" s="323" t="s">
        <v>199</v>
      </c>
      <c r="M2" s="267" t="s">
        <v>166</v>
      </c>
      <c r="N2" s="267" t="s">
        <v>154</v>
      </c>
      <c r="O2" s="324"/>
      <c r="P2" s="324"/>
      <c r="Q2" s="324"/>
      <c r="R2" s="324"/>
      <c r="S2" s="325"/>
      <c r="T2" s="321" t="s">
        <v>204</v>
      </c>
      <c r="U2" s="367"/>
      <c r="V2" s="323" t="s">
        <v>200</v>
      </c>
      <c r="W2" s="267" t="s">
        <v>168</v>
      </c>
      <c r="X2" s="267" t="s">
        <v>167</v>
      </c>
      <c r="Y2" s="324"/>
      <c r="Z2" s="324"/>
      <c r="AA2" s="324"/>
      <c r="AB2" s="324"/>
      <c r="AC2" s="325"/>
      <c r="AD2" s="321" t="s">
        <v>204</v>
      </c>
      <c r="AE2" s="322"/>
      <c r="AF2" s="323" t="s">
        <v>239</v>
      </c>
      <c r="AG2" s="267" t="s">
        <v>221</v>
      </c>
      <c r="AH2" s="267" t="s">
        <v>227</v>
      </c>
      <c r="AI2" s="324"/>
      <c r="AJ2" s="324"/>
      <c r="AK2" s="324"/>
      <c r="AL2" s="324"/>
      <c r="AM2" s="325"/>
      <c r="AN2" s="321" t="s">
        <v>204</v>
      </c>
      <c r="AO2" s="322"/>
      <c r="AP2" s="323" t="s">
        <v>278</v>
      </c>
      <c r="AQ2" s="267" t="s">
        <v>168</v>
      </c>
      <c r="AR2" s="267" t="s">
        <v>167</v>
      </c>
      <c r="AS2" s="324"/>
      <c r="AT2" s="324"/>
      <c r="AU2" s="324"/>
      <c r="AV2" s="324"/>
      <c r="AW2" s="325"/>
      <c r="AX2" s="321" t="s">
        <v>204</v>
      </c>
      <c r="AY2" s="322"/>
      <c r="AZ2" s="323" t="s">
        <v>279</v>
      </c>
      <c r="BA2" s="267" t="s">
        <v>168</v>
      </c>
      <c r="BB2" s="267" t="s">
        <v>167</v>
      </c>
      <c r="BC2" s="324"/>
      <c r="BD2" s="324"/>
      <c r="BE2" s="324"/>
      <c r="BF2" s="324"/>
      <c r="BG2" s="325"/>
      <c r="BH2" s="321" t="s">
        <v>204</v>
      </c>
      <c r="BI2" s="322"/>
      <c r="BJ2" s="323" t="s">
        <v>282</v>
      </c>
      <c r="BK2" s="267" t="s">
        <v>221</v>
      </c>
      <c r="BL2" s="267" t="s">
        <v>233</v>
      </c>
      <c r="BM2" s="324"/>
      <c r="BN2" s="324"/>
      <c r="BO2" s="324"/>
      <c r="BP2" s="324"/>
      <c r="BQ2" s="325"/>
      <c r="BR2" s="321" t="s">
        <v>204</v>
      </c>
      <c r="BS2" s="322"/>
      <c r="BT2" s="323" t="s">
        <v>238</v>
      </c>
      <c r="BU2" s="267" t="s">
        <v>221</v>
      </c>
      <c r="BV2" s="267" t="s">
        <v>235</v>
      </c>
      <c r="BW2" s="324"/>
      <c r="BX2" s="324"/>
      <c r="BY2" s="324"/>
      <c r="BZ2" s="324"/>
      <c r="CA2" s="325"/>
      <c r="CB2" s="321" t="s">
        <v>204</v>
      </c>
      <c r="CC2" s="322"/>
      <c r="CD2" s="323" t="s">
        <v>274</v>
      </c>
      <c r="CE2" s="267" t="s">
        <v>221</v>
      </c>
      <c r="CF2" s="267" t="s">
        <v>275</v>
      </c>
      <c r="CG2" s="324"/>
      <c r="CH2" s="324"/>
      <c r="CI2" s="324"/>
      <c r="CJ2" s="324"/>
      <c r="CK2" s="325"/>
      <c r="CL2" s="321" t="s">
        <v>204</v>
      </c>
      <c r="CM2" s="322"/>
      <c r="CN2" s="323" t="s">
        <v>280</v>
      </c>
      <c r="CO2" s="267" t="s">
        <v>168</v>
      </c>
      <c r="CP2" s="267" t="s">
        <v>167</v>
      </c>
      <c r="CQ2" s="324"/>
      <c r="CR2" s="324"/>
      <c r="CS2" s="324"/>
      <c r="CT2" s="324"/>
      <c r="CU2" s="325"/>
      <c r="CV2" s="321" t="s">
        <v>204</v>
      </c>
      <c r="CW2" s="322"/>
      <c r="CX2" s="323" t="s">
        <v>281</v>
      </c>
      <c r="CY2" s="267" t="s">
        <v>168</v>
      </c>
      <c r="CZ2" s="267" t="s">
        <v>167</v>
      </c>
      <c r="DA2" s="324"/>
      <c r="DB2" s="324"/>
      <c r="DC2" s="324"/>
      <c r="DD2" s="324"/>
      <c r="DE2" s="325"/>
      <c r="DF2" s="321" t="s">
        <v>204</v>
      </c>
      <c r="DG2" s="322"/>
      <c r="DH2" s="323" t="s">
        <v>289</v>
      </c>
      <c r="DI2" s="267" t="s">
        <v>166</v>
      </c>
      <c r="DJ2" s="267" t="s">
        <v>290</v>
      </c>
      <c r="DK2" s="324"/>
      <c r="DL2" s="324"/>
      <c r="DM2" s="324"/>
      <c r="DN2" s="324"/>
      <c r="DO2" s="325"/>
      <c r="DP2" s="321" t="s">
        <v>204</v>
      </c>
      <c r="DQ2" s="322"/>
    </row>
    <row xmlns:x14ac="http://schemas.microsoft.com/office/spreadsheetml/2009/9/ac" r="3" s="260" customFormat="true" ht="18" customHeight="true" x14ac:dyDescent="0.25">
      <c r="A3" s="596"/>
      <c r="B3" s="366" t="s">
        <v>158</v>
      </c>
      <c r="C3" s="269" t="s">
        <v>54</v>
      </c>
      <c r="D3" s="270" t="s">
        <v>7</v>
      </c>
      <c r="E3" s="271" t="s">
        <v>1</v>
      </c>
      <c r="F3" s="271" t="s">
        <v>2</v>
      </c>
      <c r="G3" s="271" t="s">
        <v>16</v>
      </c>
      <c r="H3" s="271" t="s">
        <v>17</v>
      </c>
      <c r="I3" s="272" t="s">
        <v>18</v>
      </c>
      <c r="J3" s="258"/>
      <c r="K3" s="273"/>
      <c r="L3" s="366" t="s">
        <v>158</v>
      </c>
      <c r="M3" s="269" t="s">
        <v>54</v>
      </c>
      <c r="N3" s="270" t="s">
        <v>7</v>
      </c>
      <c r="O3" s="271" t="s">
        <v>1</v>
      </c>
      <c r="P3" s="271" t="s">
        <v>2</v>
      </c>
      <c r="Q3" s="271" t="s">
        <v>16</v>
      </c>
      <c r="R3" s="271" t="s">
        <v>17</v>
      </c>
      <c r="S3" s="272" t="s">
        <v>18</v>
      </c>
      <c r="T3" s="258"/>
      <c r="U3" s="273"/>
      <c r="V3" s="366" t="s">
        <v>158</v>
      </c>
      <c r="W3" s="269" t="s">
        <v>54</v>
      </c>
      <c r="X3" s="270" t="s">
        <v>7</v>
      </c>
      <c r="Y3" s="271" t="s">
        <v>1</v>
      </c>
      <c r="Z3" s="271" t="s">
        <v>2</v>
      </c>
      <c r="AA3" s="271" t="s">
        <v>16</v>
      </c>
      <c r="AB3" s="271" t="s">
        <v>17</v>
      </c>
      <c r="AC3" s="272" t="s">
        <v>18</v>
      </c>
      <c r="AD3" s="258"/>
      <c r="AE3" s="273"/>
      <c r="AF3" s="366" t="s">
        <v>158</v>
      </c>
      <c r="AG3" s="269" t="s">
        <v>54</v>
      </c>
      <c r="AH3" s="270" t="s">
        <v>7</v>
      </c>
      <c r="AI3" s="271" t="s">
        <v>1</v>
      </c>
      <c r="AJ3" s="271" t="s">
        <v>2</v>
      </c>
      <c r="AK3" s="271" t="s">
        <v>16</v>
      </c>
      <c r="AL3" s="271" t="s">
        <v>17</v>
      </c>
      <c r="AM3" s="272" t="s">
        <v>18</v>
      </c>
      <c r="AN3" s="258"/>
      <c r="AO3" s="273"/>
      <c r="AP3" s="366" t="s">
        <v>158</v>
      </c>
      <c r="AQ3" s="269" t="s">
        <v>54</v>
      </c>
      <c r="AR3" s="270" t="s">
        <v>7</v>
      </c>
      <c r="AS3" s="271" t="s">
        <v>1</v>
      </c>
      <c r="AT3" s="271" t="s">
        <v>2</v>
      </c>
      <c r="AU3" s="271" t="s">
        <v>16</v>
      </c>
      <c r="AV3" s="271" t="s">
        <v>17</v>
      </c>
      <c r="AW3" s="272" t="s">
        <v>18</v>
      </c>
      <c r="AX3" s="258"/>
      <c r="AY3" s="273"/>
      <c r="AZ3" s="366" t="s">
        <v>158</v>
      </c>
      <c r="BA3" s="269" t="s">
        <v>54</v>
      </c>
      <c r="BB3" s="270" t="s">
        <v>7</v>
      </c>
      <c r="BC3" s="271" t="s">
        <v>1</v>
      </c>
      <c r="BD3" s="271" t="s">
        <v>2</v>
      </c>
      <c r="BE3" s="271" t="s">
        <v>16</v>
      </c>
      <c r="BF3" s="271" t="s">
        <v>17</v>
      </c>
      <c r="BG3" s="272" t="s">
        <v>18</v>
      </c>
      <c r="BH3" s="258"/>
      <c r="BI3" s="273"/>
      <c r="BJ3" s="366" t="s">
        <v>158</v>
      </c>
      <c r="BK3" s="269" t="s">
        <v>54</v>
      </c>
      <c r="BL3" s="270" t="s">
        <v>7</v>
      </c>
      <c r="BM3" s="271" t="s">
        <v>1</v>
      </c>
      <c r="BN3" s="271" t="s">
        <v>2</v>
      </c>
      <c r="BO3" s="271" t="s">
        <v>16</v>
      </c>
      <c r="BP3" s="271" t="s">
        <v>17</v>
      </c>
      <c r="BQ3" s="272" t="s">
        <v>18</v>
      </c>
      <c r="BR3" s="258"/>
      <c r="BS3" s="273"/>
      <c r="BT3" s="366" t="s">
        <v>158</v>
      </c>
      <c r="BU3" s="269" t="s">
        <v>54</v>
      </c>
      <c r="BV3" s="270" t="s">
        <v>7</v>
      </c>
      <c r="BW3" s="271" t="s">
        <v>1</v>
      </c>
      <c r="BX3" s="271" t="s">
        <v>2</v>
      </c>
      <c r="BY3" s="271" t="s">
        <v>16</v>
      </c>
      <c r="BZ3" s="271" t="s">
        <v>17</v>
      </c>
      <c r="CA3" s="272" t="s">
        <v>18</v>
      </c>
      <c r="CB3" s="258"/>
      <c r="CC3" s="273"/>
      <c r="CD3" s="366" t="s">
        <v>158</v>
      </c>
      <c r="CE3" s="269" t="s">
        <v>54</v>
      </c>
      <c r="CF3" s="270" t="s">
        <v>7</v>
      </c>
      <c r="CG3" s="271" t="s">
        <v>1</v>
      </c>
      <c r="CH3" s="271" t="s">
        <v>2</v>
      </c>
      <c r="CI3" s="271" t="s">
        <v>16</v>
      </c>
      <c r="CJ3" s="271" t="s">
        <v>17</v>
      </c>
      <c r="CK3" s="272" t="s">
        <v>18</v>
      </c>
      <c r="CL3" s="258"/>
      <c r="CM3" s="273"/>
      <c r="CN3" s="366" t="s">
        <v>158</v>
      </c>
      <c r="CO3" s="269" t="s">
        <v>54</v>
      </c>
      <c r="CP3" s="270" t="s">
        <v>7</v>
      </c>
      <c r="CQ3" s="271" t="s">
        <v>1</v>
      </c>
      <c r="CR3" s="271" t="s">
        <v>2</v>
      </c>
      <c r="CS3" s="271" t="s">
        <v>16</v>
      </c>
      <c r="CT3" s="271" t="s">
        <v>17</v>
      </c>
      <c r="CU3" s="272" t="s">
        <v>18</v>
      </c>
      <c r="CV3" s="258"/>
      <c r="CW3" s="273"/>
      <c r="CX3" s="366" t="s">
        <v>158</v>
      </c>
      <c r="CY3" s="269" t="s">
        <v>54</v>
      </c>
      <c r="CZ3" s="270" t="s">
        <v>7</v>
      </c>
      <c r="DA3" s="271" t="s">
        <v>1</v>
      </c>
      <c r="DB3" s="271" t="s">
        <v>2</v>
      </c>
      <c r="DC3" s="271" t="s">
        <v>16</v>
      </c>
      <c r="DD3" s="271" t="s">
        <v>17</v>
      </c>
      <c r="DE3" s="272" t="s">
        <v>18</v>
      </c>
      <c r="DF3" s="258"/>
      <c r="DG3" s="273"/>
      <c r="DH3" s="366" t="s">
        <v>158</v>
      </c>
      <c r="DI3" s="269" t="s">
        <v>54</v>
      </c>
      <c r="DJ3" s="270" t="s">
        <v>7</v>
      </c>
      <c r="DK3" s="271" t="s">
        <v>1</v>
      </c>
      <c r="DL3" s="271" t="s">
        <v>2</v>
      </c>
      <c r="DM3" s="271" t="s">
        <v>16</v>
      </c>
      <c r="DN3" s="271" t="s">
        <v>17</v>
      </c>
      <c r="DO3" s="272" t="s">
        <v>18</v>
      </c>
      <c r="DP3" s="258"/>
      <c r="DQ3" s="273"/>
      <c r="DR3" s="259"/>
      <c r="EB3" s="259"/>
      <c r="EL3" s="259"/>
      <c r="EV3" s="259"/>
      <c r="FF3" s="259"/>
      <c r="FP3" s="259"/>
      <c r="FZ3" s="259"/>
      <c r="GJ3" s="259"/>
      <c r="GT3" s="259"/>
      <c r="HD3" s="259"/>
      <c r="HN3" s="259"/>
      <c r="HX3" s="259"/>
      <c r="IH3" s="259"/>
      <c r="IR3" s="259"/>
    </row>
    <row xmlns:x14ac="http://schemas.microsoft.com/office/spreadsheetml/2009/9/ac" r="4" s="4" customFormat="true" x14ac:dyDescent="0.25">
      <c r="A4" s="399" t="str">
        <f>IF(ISBLANK('Data Summary'!A6),"",'Data Summary'!A6)</f>
        <v>NPL_2011_EMIS</v>
      </c>
      <c r="B4" s="128"/>
      <c r="C4" s="15" t="s">
        <v>3</v>
      </c>
      <c r="D4" s="9">
        <f t="shared" ref="D4:I4" si="0">IF(COUNTA(D14)=0,"",D14)</f>
        <v>20.299999999999997</v>
      </c>
      <c r="E4" s="9" t="str">
        <f t="shared" si="0"/>
        <v/>
      </c>
      <c r="F4" s="9" t="str">
        <f t="shared" si="0"/>
        <v/>
      </c>
      <c r="G4" s="9" t="str">
        <f t="shared" si="0"/>
        <v/>
      </c>
      <c r="H4" s="9" t="str">
        <f t="shared" si="0"/>
        <v/>
      </c>
      <c r="I4" s="29" t="str">
        <f t="shared" si="0"/>
        <v/>
      </c>
      <c r="J4" s="24"/>
      <c r="K4" s="17"/>
      <c r="L4" s="128"/>
      <c r="M4" s="15" t="s">
        <v>3</v>
      </c>
      <c r="N4" s="9">
        <f t="shared" ref="N4:S4" si="1">IF(COUNTA(N14)=0,"",N14)</f>
        <v>18</v>
      </c>
      <c r="O4" s="9" t="str">
        <f t="shared" si="1"/>
        <v/>
      </c>
      <c r="P4" s="9" t="str">
        <f t="shared" si="1"/>
        <v/>
      </c>
      <c r="Q4" s="9" t="str">
        <f t="shared" si="1"/>
        <v/>
      </c>
      <c r="R4" s="9" t="str">
        <f t="shared" si="1"/>
        <v/>
      </c>
      <c r="S4" s="29" t="str">
        <f t="shared" si="1"/>
        <v/>
      </c>
      <c r="T4" s="24"/>
      <c r="U4" s="17"/>
      <c r="V4" s="128"/>
      <c r="W4" s="15" t="s">
        <v>3</v>
      </c>
      <c r="X4" s="9" t="str">
        <f t="shared" ref="X4:AC4" si="2">IF(COUNTA(X14)=0,"",X14)</f>
        <v/>
      </c>
      <c r="Y4" s="9" t="str">
        <f t="shared" si="2"/>
        <v/>
      </c>
      <c r="Z4" s="9" t="str">
        <f t="shared" si="2"/>
        <v/>
      </c>
      <c r="AA4" s="9" t="str">
        <f t="shared" si="2"/>
        <v/>
      </c>
      <c r="AB4" s="9" t="str">
        <f t="shared" si="2"/>
        <v/>
      </c>
      <c r="AC4" s="29" t="str">
        <f t="shared" si="2"/>
        <v/>
      </c>
      <c r="AD4" s="24"/>
      <c r="AE4" s="17"/>
      <c r="AF4" s="128"/>
      <c r="AG4" s="15" t="s">
        <v>3</v>
      </c>
      <c r="AH4" s="9">
        <f t="shared" ref="AH4:AM4" si="3">IF(COUNTA(AH14)=0,"",AH14)</f>
        <v>8.9937290834064409</v>
      </c>
      <c r="AI4" s="9" t="str">
        <f t="shared" si="3"/>
        <v/>
      </c>
      <c r="AJ4" s="9" t="str">
        <f t="shared" si="3"/>
        <v/>
      </c>
      <c r="AK4" s="9" t="str">
        <f t="shared" si="3"/>
        <v/>
      </c>
      <c r="AL4" s="9" t="str">
        <f t="shared" si="3"/>
        <v/>
      </c>
      <c r="AM4" s="29" t="str">
        <f t="shared" si="3"/>
        <v/>
      </c>
      <c r="AN4" s="24"/>
      <c r="AO4" s="17"/>
      <c r="AP4" s="128"/>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8"/>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8"/>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8"/>
      <c r="BU4" s="15" t="s">
        <v>3</v>
      </c>
      <c r="BV4" s="9">
        <f t="shared" ref="BV4:CA4" si="7">IF(COUNTA(BV14)=0,"",BV14)</f>
        <v>12.30732748399336</v>
      </c>
      <c r="BW4" s="9" t="str">
        <f t="shared" si="7"/>
        <v/>
      </c>
      <c r="BX4" s="9" t="str">
        <f t="shared" si="7"/>
        <v/>
      </c>
      <c r="BY4" s="9" t="str">
        <f t="shared" si="7"/>
        <v/>
      </c>
      <c r="BZ4" s="9" t="str">
        <f t="shared" si="7"/>
        <v/>
      </c>
      <c r="CA4" s="29" t="str">
        <f t="shared" si="7"/>
        <v/>
      </c>
      <c r="CB4" s="24"/>
      <c r="CC4" s="17"/>
      <c r="CD4" s="128"/>
      <c r="CE4" s="15" t="s">
        <v>3</v>
      </c>
      <c r="CF4" s="9">
        <f t="shared" ref="CF4:CK4" si="8">IF(COUNTA(CF14)=0,"",CF14)</f>
        <v>9.7580239821928672</v>
      </c>
      <c r="CG4" s="9" t="str">
        <f t="shared" si="8"/>
        <v/>
      </c>
      <c r="CH4" s="9" t="str">
        <f t="shared" si="8"/>
        <v/>
      </c>
      <c r="CI4" s="9" t="str">
        <f t="shared" si="8"/>
        <v/>
      </c>
      <c r="CJ4" s="9" t="str">
        <f t="shared" si="8"/>
        <v/>
      </c>
      <c r="CK4" s="29" t="str">
        <f t="shared" si="8"/>
        <v/>
      </c>
      <c r="CL4" s="24"/>
      <c r="CM4" s="17"/>
      <c r="CN4" s="128"/>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8"/>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8"/>
      <c r="DI4" s="15" t="s">
        <v>3</v>
      </c>
      <c r="DJ4" s="9">
        <f t="shared" ref="DJ4:DO4" si="11">IF(COUNTA(DJ14)=0,"",DJ14)</f>
        <v>20.907932179274361</v>
      </c>
      <c r="DK4" s="9">
        <f t="shared" si="11"/>
        <v>26.436589974435918</v>
      </c>
      <c r="DL4" s="9">
        <f t="shared" si="11"/>
        <v>14.588362342777287</v>
      </c>
      <c r="DM4" s="9">
        <f t="shared" si="11"/>
        <v>9.811691605376609</v>
      </c>
      <c r="DN4" s="9">
        <f t="shared" si="11"/>
        <v>24.537037037037038</v>
      </c>
      <c r="DO4" s="29">
        <f t="shared" si="11"/>
        <v>36.738888888888887</v>
      </c>
      <c r="DP4" s="24"/>
      <c r="DQ4" s="17"/>
      <c r="DR4" s="137"/>
      <c r="EB4" s="137"/>
      <c r="EL4" s="137"/>
      <c r="EV4" s="137"/>
      <c r="FF4" s="137"/>
      <c r="FP4" s="137"/>
      <c r="FZ4" s="137"/>
      <c r="GJ4" s="137"/>
      <c r="GT4" s="137"/>
      <c r="HD4" s="137"/>
      <c r="HN4" s="137"/>
      <c r="HX4" s="137"/>
      <c r="IH4" s="137"/>
      <c r="IR4" s="137"/>
    </row>
    <row xmlns:x14ac="http://schemas.microsoft.com/office/spreadsheetml/2009/9/ac" r="5" s="4" customFormat="true" x14ac:dyDescent="0.25">
      <c r="A5" s="399" t="str">
        <f ca="true">IF(ISBLANK('Data Summary'!A7),"",'Data Summary'!A7)</f>
        <v>NPL_2016_EMIS</v>
      </c>
      <c r="B5" s="128"/>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8"/>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8"/>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8"/>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8"/>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8"/>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8"/>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8"/>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8"/>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8"/>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8"/>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8"/>
      <c r="DI5" s="15" t="s">
        <v>0</v>
      </c>
      <c r="DJ5" s="9">
        <f>IF((COUNTA(DJ15:DJ26)=0)+(COUNTA(DJ14)=0),"",100-DJ14-SUMPRODUCT(DI15:DI26,DJ15:DJ26))</f>
        <v>0</v>
      </c>
      <c r="DK5" s="9">
        <f>IF((COUNTA(DK15:DK26)=0)+(COUNTA(DK14)=0),"",100-DK14-SUMPRODUCT(DI15:DI26,DK15:DK26))</f>
        <v>0</v>
      </c>
      <c r="DL5" s="9">
        <f>IF((COUNTA(DL15:DL26)=0)+(COUNTA(DL14)=0),"",100-DL14-SUMPRODUCT(DI15:DI26,DL15:DL26))</f>
        <v>0</v>
      </c>
      <c r="DM5" s="9">
        <f>IF((COUNTA(DM15:DM26)=0)+(COUNTA(DM14)=0),"",100-DM14-SUMPRODUCT(DI15:DI26,DM15:DM26))</f>
        <v>0</v>
      </c>
      <c r="DN5" s="9">
        <f>IF((COUNTA(DN15:DN26)=0)+(COUNTA(DN14)=0),"",100-DN14-SUMPRODUCT(DI15:DI26,DN15:DN26))</f>
        <v>0</v>
      </c>
      <c r="DO5" s="29">
        <f>IF((COUNTA(DO15:DO26)=0)+(COUNTA(DO14)=0),"",100-DO14-SUMPRODUCT(DI15:DI26,DO15:DO26))</f>
        <v>0</v>
      </c>
      <c r="DP5" s="24"/>
      <c r="DQ5" s="17"/>
      <c r="DR5" s="137"/>
      <c r="EB5" s="137"/>
      <c r="EL5" s="137"/>
      <c r="EV5" s="137"/>
      <c r="FF5" s="137"/>
      <c r="FP5" s="137"/>
      <c r="FZ5" s="137"/>
      <c r="GJ5" s="137"/>
      <c r="GT5" s="137"/>
      <c r="HD5" s="137"/>
      <c r="HN5" s="137"/>
      <c r="HX5" s="137"/>
      <c r="IH5" s="137"/>
      <c r="IR5" s="137"/>
    </row>
    <row xmlns:x14ac="http://schemas.microsoft.com/office/spreadsheetml/2009/9/ac" r="6" s="4" customFormat="true" x14ac:dyDescent="0.25">
      <c r="A6" s="399" t="str">
        <f ca="true">IF(ISBLANK('Data Summary'!A8),"",'Data Summary'!A8)</f>
        <v>NPL_2017_UIS</v>
      </c>
      <c r="B6" s="128"/>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8"/>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8"/>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8"/>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8"/>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8"/>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8"/>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8"/>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8"/>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8"/>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8"/>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8"/>
      <c r="DI6" s="15" t="s">
        <v>19</v>
      </c>
      <c r="DJ6" s="9">
        <f>IF(COUNTA(DJ15:DJ26)=0,"",SUMPRODUCT(DJ15:DJ26,DI15:DI26))</f>
        <v>79.092067820725646</v>
      </c>
      <c r="DK6" s="9">
        <f>IF(COUNTA(DK15:DK26)=0,"",SUMPRODUCT(DK15:DK26,DI15:DI26))</f>
        <v>73.563410025564082</v>
      </c>
      <c r="DL6" s="9">
        <f>IF(COUNTA(DL15:DL26)=0,"",SUMPRODUCT(DL15:DL26,DI15:DI26))</f>
        <v>85.411637657222713</v>
      </c>
      <c r="DM6" s="9">
        <f>IF(COUNTA(DM15:DM26)=0,"",SUMPRODUCT(DM15:DM26,DI15:DI26))</f>
        <v>90.188308394623391</v>
      </c>
      <c r="DN6" s="9">
        <f>IF(COUNTA(DN15:DN26)=0,"",SUMPRODUCT(DN15:DN26,DI15:DI26))</f>
        <v>75.462962962962962</v>
      </c>
      <c r="DO6" s="29">
        <f>IF(COUNTA(DO15:DO26)=0,"",SUMPRODUCT(DO15:DO26,DI15:DI26))</f>
        <v>63.261111111111113</v>
      </c>
      <c r="DP6" s="24"/>
      <c r="DQ6" s="17"/>
      <c r="DR6" s="137"/>
      <c r="EB6" s="137"/>
      <c r="EL6" s="137"/>
      <c r="EV6" s="137"/>
      <c r="FF6" s="137"/>
      <c r="FP6" s="137"/>
      <c r="FZ6" s="137"/>
      <c r="GJ6" s="137"/>
      <c r="GT6" s="137"/>
      <c r="HD6" s="137"/>
      <c r="HN6" s="137"/>
      <c r="HX6" s="137"/>
      <c r="IH6" s="137"/>
      <c r="IR6" s="137"/>
    </row>
    <row xmlns:x14ac="http://schemas.microsoft.com/office/spreadsheetml/2009/9/ac" r="7" s="4" customFormat="true" x14ac:dyDescent="0.25">
      <c r="A7" s="399" t="str">
        <f ca="true">IF(ISBLANK('Data Summary'!A9),"",'Data Summary'!A9)</f>
        <v>NPL_2020_EMIS</v>
      </c>
      <c r="B7" s="128"/>
      <c r="C7" s="46" t="s">
        <v>51</v>
      </c>
      <c r="D7" s="45"/>
      <c r="E7" s="19"/>
      <c r="F7" s="19"/>
      <c r="G7" s="19"/>
      <c r="H7" s="19"/>
      <c r="I7" s="78"/>
      <c r="J7" s="24"/>
      <c r="K7" s="17"/>
      <c r="L7" s="128"/>
      <c r="M7" s="46" t="s">
        <v>51</v>
      </c>
      <c r="N7" s="19"/>
      <c r="O7" s="19"/>
      <c r="P7" s="19"/>
      <c r="Q7" s="19"/>
      <c r="R7" s="19"/>
      <c r="S7" s="78"/>
      <c r="T7" s="24"/>
      <c r="U7" s="17"/>
      <c r="V7" s="128"/>
      <c r="W7" s="46" t="s">
        <v>51</v>
      </c>
      <c r="X7" s="19"/>
      <c r="Y7" s="19"/>
      <c r="Z7" s="19"/>
      <c r="AA7" s="19"/>
      <c r="AB7" s="19"/>
      <c r="AC7" s="78"/>
      <c r="AD7" s="24"/>
      <c r="AE7" s="17"/>
      <c r="AF7" s="128"/>
      <c r="AG7" s="46" t="s">
        <v>51</v>
      </c>
      <c r="AH7" s="19"/>
      <c r="AI7" s="19"/>
      <c r="AJ7" s="19"/>
      <c r="AK7" s="19"/>
      <c r="AL7" s="19"/>
      <c r="AM7" s="78"/>
      <c r="AN7" s="24"/>
      <c r="AO7" s="17"/>
      <c r="AP7" s="128"/>
      <c r="AQ7" s="46" t="s">
        <v>51</v>
      </c>
      <c r="AR7" s="19"/>
      <c r="AS7" s="19"/>
      <c r="AT7" s="19"/>
      <c r="AU7" s="19"/>
      <c r="AV7" s="19"/>
      <c r="AW7" s="78"/>
      <c r="AX7" s="24"/>
      <c r="AY7" s="17"/>
      <c r="AZ7" s="128"/>
      <c r="BA7" s="46" t="s">
        <v>51</v>
      </c>
      <c r="BB7" s="19"/>
      <c r="BC7" s="19"/>
      <c r="BD7" s="19"/>
      <c r="BE7" s="19"/>
      <c r="BF7" s="19"/>
      <c r="BG7" s="78"/>
      <c r="BH7" s="24"/>
      <c r="BI7" s="17"/>
      <c r="BJ7" s="128"/>
      <c r="BK7" s="46" t="s">
        <v>51</v>
      </c>
      <c r="BL7" s="19"/>
      <c r="BM7" s="19"/>
      <c r="BN7" s="19"/>
      <c r="BO7" s="19"/>
      <c r="BP7" s="19"/>
      <c r="BQ7" s="78"/>
      <c r="BR7" s="24"/>
      <c r="BS7" s="17"/>
      <c r="BT7" s="128"/>
      <c r="BU7" s="46" t="s">
        <v>51</v>
      </c>
      <c r="BV7" s="19"/>
      <c r="BW7" s="19"/>
      <c r="BX7" s="19"/>
      <c r="BY7" s="19"/>
      <c r="BZ7" s="19"/>
      <c r="CA7" s="78"/>
      <c r="CB7" s="24"/>
      <c r="CC7" s="17"/>
      <c r="CD7" s="128"/>
      <c r="CE7" s="46" t="s">
        <v>51</v>
      </c>
      <c r="CF7" s="19"/>
      <c r="CG7" s="19"/>
      <c r="CH7" s="19"/>
      <c r="CI7" s="19"/>
      <c r="CJ7" s="19"/>
      <c r="CK7" s="78"/>
      <c r="CL7" s="24"/>
      <c r="CM7" s="17"/>
      <c r="CN7" s="128"/>
      <c r="CO7" s="46" t="s">
        <v>51</v>
      </c>
      <c r="CP7" s="19"/>
      <c r="CQ7" s="19"/>
      <c r="CR7" s="19"/>
      <c r="CS7" s="19"/>
      <c r="CT7" s="19"/>
      <c r="CU7" s="78"/>
      <c r="CV7" s="24"/>
      <c r="CW7" s="17"/>
      <c r="CX7" s="128"/>
      <c r="CY7" s="46" t="s">
        <v>51</v>
      </c>
      <c r="CZ7" s="19"/>
      <c r="DA7" s="19"/>
      <c r="DB7" s="19"/>
      <c r="DC7" s="19"/>
      <c r="DD7" s="19"/>
      <c r="DE7" s="78"/>
      <c r="DF7" s="24"/>
      <c r="DG7" s="17"/>
      <c r="DH7" s="128" t="s">
        <v>295</v>
      </c>
      <c r="DI7" s="46" t="s">
        <v>51</v>
      </c>
      <c r="DJ7" s="19">
        <v>50.646301515165845</v>
      </c>
      <c r="DK7" s="19">
        <v>54.326543379650538</v>
      </c>
      <c r="DL7" s="19">
        <v>46.39314120823142</v>
      </c>
      <c r="DM7" s="19">
        <v>48.383210753233577</v>
      </c>
      <c r="DN7" s="19">
        <v>44.384016487291042</v>
      </c>
      <c r="DO7" s="78">
        <v>60.849478235950897</v>
      </c>
      <c r="DP7" s="24"/>
      <c r="DQ7" s="17"/>
      <c r="DR7" s="137"/>
      <c r="EB7" s="137"/>
      <c r="EL7" s="137"/>
      <c r="EV7" s="137"/>
      <c r="FF7" s="137"/>
      <c r="FP7" s="137"/>
      <c r="FZ7" s="137"/>
      <c r="GJ7" s="137"/>
      <c r="GT7" s="137"/>
      <c r="HD7" s="137"/>
      <c r="HN7" s="137"/>
      <c r="HX7" s="137"/>
      <c r="IH7" s="137"/>
      <c r="IR7" s="137"/>
    </row>
    <row xmlns:x14ac="http://schemas.microsoft.com/office/spreadsheetml/2009/9/ac" r="8" s="4" customFormat="true" x14ac:dyDescent="0.25">
      <c r="A8" s="399" t="str">
        <f ca="true">IF(ISBLANK('Data Summary'!A10),"",'Data Summary'!A10)</f>
        <v>NPL_2020_UIS</v>
      </c>
      <c r="B8" s="128" t="s">
        <v>150</v>
      </c>
      <c r="C8" s="46" t="s">
        <v>56</v>
      </c>
      <c r="D8" s="45">
        <v>65.2</v>
      </c>
      <c r="E8" s="19"/>
      <c r="F8" s="19"/>
      <c r="G8" s="19"/>
      <c r="H8" s="19"/>
      <c r="I8" s="78"/>
      <c r="J8" s="24"/>
      <c r="K8" s="17"/>
      <c r="L8" s="128"/>
      <c r="M8" s="46" t="s">
        <v>56</v>
      </c>
      <c r="N8" s="19">
        <v>68.98</v>
      </c>
      <c r="O8" s="19"/>
      <c r="P8" s="19"/>
      <c r="Q8" s="19"/>
      <c r="R8" s="19"/>
      <c r="S8" s="78"/>
      <c r="T8" s="24"/>
      <c r="U8" s="17"/>
      <c r="V8" s="128"/>
      <c r="W8" s="46" t="s">
        <v>56</v>
      </c>
      <c r="X8" s="19"/>
      <c r="Y8" s="19"/>
      <c r="Z8" s="19"/>
      <c r="AA8" s="19"/>
      <c r="AB8" s="19"/>
      <c r="AC8" s="78"/>
      <c r="AD8" s="24"/>
      <c r="AE8" s="17"/>
      <c r="AF8" s="128"/>
      <c r="AG8" s="46" t="s">
        <v>56</v>
      </c>
      <c r="AH8" s="19">
        <v>76.755369269259504</v>
      </c>
      <c r="AI8" s="19"/>
      <c r="AJ8" s="19"/>
      <c r="AK8" s="19"/>
      <c r="AL8" s="19"/>
      <c r="AM8" s="78"/>
      <c r="AN8" s="24"/>
      <c r="AO8" s="17"/>
      <c r="AP8" s="128"/>
      <c r="AQ8" s="46" t="s">
        <v>56</v>
      </c>
      <c r="AR8" s="19"/>
      <c r="AS8" s="19"/>
      <c r="AT8" s="19"/>
      <c r="AU8" s="19"/>
      <c r="AV8" s="19"/>
      <c r="AW8" s="78"/>
      <c r="AX8" s="24"/>
      <c r="AY8" s="17"/>
      <c r="AZ8" s="128"/>
      <c r="BA8" s="46" t="s">
        <v>56</v>
      </c>
      <c r="BB8" s="19"/>
      <c r="BC8" s="19"/>
      <c r="BD8" s="19"/>
      <c r="BE8" s="19"/>
      <c r="BF8" s="19"/>
      <c r="BG8" s="78"/>
      <c r="BH8" s="24"/>
      <c r="BI8" s="17"/>
      <c r="BJ8" s="128"/>
      <c r="BK8" s="46" t="s">
        <v>56</v>
      </c>
      <c r="BL8" s="19"/>
      <c r="BM8" s="19"/>
      <c r="BN8" s="19"/>
      <c r="BO8" s="19"/>
      <c r="BP8" s="19"/>
      <c r="BQ8" s="78"/>
      <c r="BR8" s="24"/>
      <c r="BS8" s="17"/>
      <c r="BT8" s="128"/>
      <c r="BU8" s="46" t="s">
        <v>56</v>
      </c>
      <c r="BV8" s="19"/>
      <c r="BW8" s="19"/>
      <c r="BX8" s="19"/>
      <c r="BY8" s="19"/>
      <c r="BZ8" s="19"/>
      <c r="CA8" s="78"/>
      <c r="CB8" s="24"/>
      <c r="CC8" s="17"/>
      <c r="CD8" s="128"/>
      <c r="CE8" s="46" t="s">
        <v>56</v>
      </c>
      <c r="CF8" s="19">
        <v>64.227759029223805</v>
      </c>
      <c r="CG8" s="19"/>
      <c r="CH8" s="19"/>
      <c r="CI8" s="19"/>
      <c r="CJ8" s="19"/>
      <c r="CK8" s="78"/>
      <c r="CL8" s="24"/>
      <c r="CM8" s="17"/>
      <c r="CN8" s="128"/>
      <c r="CO8" s="46" t="s">
        <v>56</v>
      </c>
      <c r="CP8" s="19"/>
      <c r="CQ8" s="19"/>
      <c r="CR8" s="19"/>
      <c r="CS8" s="19"/>
      <c r="CT8" s="19"/>
      <c r="CU8" s="78"/>
      <c r="CV8" s="24"/>
      <c r="CW8" s="17"/>
      <c r="CX8" s="128"/>
      <c r="CY8" s="46" t="s">
        <v>56</v>
      </c>
      <c r="CZ8" s="19"/>
      <c r="DA8" s="19"/>
      <c r="DB8" s="19"/>
      <c r="DC8" s="19"/>
      <c r="DD8" s="19"/>
      <c r="DE8" s="78"/>
      <c r="DF8" s="24"/>
      <c r="DG8" s="17"/>
      <c r="DH8" s="128" t="s">
        <v>296</v>
      </c>
      <c r="DI8" s="46" t="s">
        <v>56</v>
      </c>
      <c r="DJ8" s="19">
        <v>49.032912373540391</v>
      </c>
      <c r="DK8" s="19">
        <v>51.393173306727469</v>
      </c>
      <c r="DL8" s="19">
        <v>46.318649811921325</v>
      </c>
      <c r="DM8" s="19">
        <v>49.23915800152168</v>
      </c>
      <c r="DN8" s="19">
        <v>45.823552985630052</v>
      </c>
      <c r="DO8" s="78">
        <v>51.868000318952319</v>
      </c>
      <c r="DP8" s="24"/>
      <c r="DQ8" s="17"/>
      <c r="DR8" s="137"/>
      <c r="EB8" s="137"/>
      <c r="EL8" s="137"/>
      <c r="EV8" s="137"/>
      <c r="FF8" s="137"/>
      <c r="FP8" s="137"/>
      <c r="FZ8" s="137"/>
      <c r="GJ8" s="137"/>
      <c r="GT8" s="137"/>
      <c r="HD8" s="137"/>
      <c r="HN8" s="137"/>
      <c r="HX8" s="137"/>
      <c r="IH8" s="137"/>
      <c r="IR8" s="137"/>
    </row>
    <row xmlns:x14ac="http://schemas.microsoft.com/office/spreadsheetml/2009/9/ac" r="9" s="4" customFormat="true" x14ac:dyDescent="0.25">
      <c r="A9" s="399" t="str">
        <f ca="true">IF(ISBLANK('Data Summary'!A11),"",'Data Summary'!A11)</f>
        <v>NPL_2021_UIS</v>
      </c>
      <c r="B9" s="128"/>
      <c r="C9" s="46" t="s">
        <v>95</v>
      </c>
      <c r="D9" s="19"/>
      <c r="E9" s="19"/>
      <c r="F9" s="19"/>
      <c r="G9" s="19"/>
      <c r="H9" s="19"/>
      <c r="I9" s="78"/>
      <c r="J9" s="24"/>
      <c r="K9" s="17"/>
      <c r="L9" s="128"/>
      <c r="M9" s="46" t="s">
        <v>95</v>
      </c>
      <c r="N9" s="19"/>
      <c r="O9" s="19"/>
      <c r="P9" s="19"/>
      <c r="Q9" s="19"/>
      <c r="R9" s="19"/>
      <c r="S9" s="78"/>
      <c r="T9" s="24"/>
      <c r="U9" s="17"/>
      <c r="V9" s="128"/>
      <c r="W9" s="46" t="s">
        <v>95</v>
      </c>
      <c r="X9" s="19"/>
      <c r="Y9" s="19"/>
      <c r="Z9" s="19"/>
      <c r="AA9" s="19"/>
      <c r="AB9" s="19"/>
      <c r="AC9" s="78"/>
      <c r="AD9" s="24"/>
      <c r="AE9" s="17"/>
      <c r="AF9" s="128"/>
      <c r="AG9" s="46" t="s">
        <v>95</v>
      </c>
      <c r="AH9" s="19"/>
      <c r="AI9" s="19"/>
      <c r="AJ9" s="19"/>
      <c r="AK9" s="19"/>
      <c r="AL9" s="19"/>
      <c r="AM9" s="78"/>
      <c r="AN9" s="24"/>
      <c r="AO9" s="17"/>
      <c r="AP9" s="128"/>
      <c r="AQ9" s="46" t="s">
        <v>95</v>
      </c>
      <c r="AR9" s="19"/>
      <c r="AS9" s="19"/>
      <c r="AT9" s="19"/>
      <c r="AU9" s="19"/>
      <c r="AV9" s="19"/>
      <c r="AW9" s="78"/>
      <c r="AX9" s="24"/>
      <c r="AY9" s="17"/>
      <c r="AZ9" s="128"/>
      <c r="BA9" s="46" t="s">
        <v>95</v>
      </c>
      <c r="BB9" s="19"/>
      <c r="BC9" s="19"/>
      <c r="BD9" s="19"/>
      <c r="BE9" s="19"/>
      <c r="BF9" s="19"/>
      <c r="BG9" s="78"/>
      <c r="BH9" s="24"/>
      <c r="BI9" s="17"/>
      <c r="BJ9" s="128"/>
      <c r="BK9" s="46" t="s">
        <v>95</v>
      </c>
      <c r="BL9" s="19"/>
      <c r="BM9" s="19"/>
      <c r="BN9" s="19"/>
      <c r="BO9" s="19"/>
      <c r="BP9" s="19"/>
      <c r="BQ9" s="78"/>
      <c r="BR9" s="24"/>
      <c r="BS9" s="17"/>
      <c r="BT9" s="128"/>
      <c r="BU9" s="46" t="s">
        <v>95</v>
      </c>
      <c r="BV9" s="19"/>
      <c r="BW9" s="19"/>
      <c r="BX9" s="19"/>
      <c r="BY9" s="19"/>
      <c r="BZ9" s="19"/>
      <c r="CA9" s="78"/>
      <c r="CB9" s="24"/>
      <c r="CC9" s="17"/>
      <c r="CD9" s="128"/>
      <c r="CE9" s="46" t="s">
        <v>95</v>
      </c>
      <c r="CF9" s="19"/>
      <c r="CG9" s="19"/>
      <c r="CH9" s="19"/>
      <c r="CI9" s="19"/>
      <c r="CJ9" s="19"/>
      <c r="CK9" s="78"/>
      <c r="CL9" s="24"/>
      <c r="CM9" s="17"/>
      <c r="CN9" s="128"/>
      <c r="CO9" s="46" t="s">
        <v>95</v>
      </c>
      <c r="CP9" s="19"/>
      <c r="CQ9" s="19"/>
      <c r="CR9" s="19"/>
      <c r="CS9" s="19"/>
      <c r="CT9" s="19"/>
      <c r="CU9" s="78"/>
      <c r="CV9" s="24"/>
      <c r="CW9" s="17"/>
      <c r="CX9" s="128"/>
      <c r="CY9" s="46" t="s">
        <v>95</v>
      </c>
      <c r="CZ9" s="19"/>
      <c r="DA9" s="19"/>
      <c r="DB9" s="19"/>
      <c r="DC9" s="19"/>
      <c r="DD9" s="19"/>
      <c r="DE9" s="78"/>
      <c r="DF9" s="24"/>
      <c r="DG9" s="17"/>
      <c r="DH9" s="128" t="s">
        <v>297</v>
      </c>
      <c r="DI9" s="46" t="s">
        <v>95</v>
      </c>
      <c r="DJ9" s="8">
        <v>24.184836041343068</v>
      </c>
      <c r="DK9" s="19">
        <v>28.172131330406483</v>
      </c>
      <c r="DL9" s="19">
        <v>23.881482333117244</v>
      </c>
      <c r="DM9" s="19">
        <v>22.042226730915544</v>
      </c>
      <c r="DN9" s="19">
        <v>23.724738077517607</v>
      </c>
      <c r="DO9" s="78">
        <v>28.397897395986881</v>
      </c>
      <c r="DP9" s="24"/>
      <c r="DQ9" s="17"/>
      <c r="DR9" s="137"/>
      <c r="EB9" s="137"/>
      <c r="EL9" s="137"/>
      <c r="EV9" s="137"/>
      <c r="FF9" s="137"/>
      <c r="FP9" s="137"/>
      <c r="FZ9" s="137"/>
      <c r="GJ9" s="137"/>
      <c r="GT9" s="137"/>
      <c r="HD9" s="137"/>
      <c r="HN9" s="137"/>
      <c r="HX9" s="137"/>
      <c r="IH9" s="137"/>
      <c r="IR9" s="137"/>
    </row>
    <row xmlns:x14ac="http://schemas.microsoft.com/office/spreadsheetml/2009/9/ac" r="10" s="4" customFormat="true" x14ac:dyDescent="0.25">
      <c r="A10" s="399" t="str">
        <f ca="true">IF(ISBLANK('Data Summary'!A12),"",'Data Summary'!A12)</f>
        <v>NPL_2021_SUR</v>
      </c>
      <c r="B10" s="128"/>
      <c r="C10" s="65" t="s">
        <v>21</v>
      </c>
      <c r="D10" s="79"/>
      <c r="E10" s="19"/>
      <c r="F10" s="19"/>
      <c r="G10" s="19"/>
      <c r="H10" s="7"/>
      <c r="I10" s="26"/>
      <c r="J10" s="24"/>
      <c r="K10" s="17"/>
      <c r="L10" s="128"/>
      <c r="M10" s="65" t="s">
        <v>21</v>
      </c>
      <c r="N10" s="79"/>
      <c r="O10" s="19"/>
      <c r="P10" s="19"/>
      <c r="Q10" s="19"/>
      <c r="R10" s="19"/>
      <c r="S10" s="78"/>
      <c r="T10" s="24"/>
      <c r="U10" s="17"/>
      <c r="V10" s="128"/>
      <c r="W10" s="65" t="s">
        <v>21</v>
      </c>
      <c r="X10" s="79"/>
      <c r="Y10" s="19"/>
      <c r="Z10" s="19"/>
      <c r="AA10" s="19"/>
      <c r="AB10" s="19"/>
      <c r="AC10" s="78"/>
      <c r="AD10" s="24"/>
      <c r="AE10" s="17"/>
      <c r="AF10" s="128"/>
      <c r="AG10" s="65" t="s">
        <v>21</v>
      </c>
      <c r="AH10" s="79"/>
      <c r="AI10" s="19"/>
      <c r="AJ10" s="19"/>
      <c r="AK10" s="19"/>
      <c r="AL10" s="19"/>
      <c r="AM10" s="78"/>
      <c r="AN10" s="24"/>
      <c r="AO10" s="17"/>
      <c r="AP10" s="128"/>
      <c r="AQ10" s="65" t="s">
        <v>21</v>
      </c>
      <c r="AR10" s="79"/>
      <c r="AS10" s="19"/>
      <c r="AT10" s="19"/>
      <c r="AU10" s="19"/>
      <c r="AV10" s="19"/>
      <c r="AW10" s="78"/>
      <c r="AX10" s="24"/>
      <c r="AY10" s="17"/>
      <c r="AZ10" s="128"/>
      <c r="BA10" s="65" t="s">
        <v>21</v>
      </c>
      <c r="BB10" s="79"/>
      <c r="BC10" s="19"/>
      <c r="BD10" s="19"/>
      <c r="BE10" s="19"/>
      <c r="BF10" s="19"/>
      <c r="BG10" s="78"/>
      <c r="BH10" s="24"/>
      <c r="BI10" s="17"/>
      <c r="BJ10" s="128"/>
      <c r="BK10" s="65" t="s">
        <v>21</v>
      </c>
      <c r="BL10" s="79"/>
      <c r="BM10" s="19"/>
      <c r="BN10" s="19"/>
      <c r="BO10" s="19"/>
      <c r="BP10" s="19"/>
      <c r="BQ10" s="78"/>
      <c r="BR10" s="24"/>
      <c r="BS10" s="17"/>
      <c r="BT10" s="128"/>
      <c r="BU10" s="65" t="s">
        <v>21</v>
      </c>
      <c r="BV10" s="79"/>
      <c r="BW10" s="19"/>
      <c r="BX10" s="19"/>
      <c r="BY10" s="19"/>
      <c r="BZ10" s="19"/>
      <c r="CA10" s="78"/>
      <c r="CB10" s="24"/>
      <c r="CC10" s="17"/>
      <c r="CD10" s="128"/>
      <c r="CE10" s="65" t="s">
        <v>21</v>
      </c>
      <c r="CF10" s="79"/>
      <c r="CG10" s="19"/>
      <c r="CH10" s="19"/>
      <c r="CI10" s="19"/>
      <c r="CJ10" s="19"/>
      <c r="CK10" s="78"/>
      <c r="CL10" s="24"/>
      <c r="CM10" s="17"/>
      <c r="CN10" s="128"/>
      <c r="CO10" s="65" t="s">
        <v>21</v>
      </c>
      <c r="CP10" s="79"/>
      <c r="CQ10" s="19"/>
      <c r="CR10" s="19"/>
      <c r="CS10" s="19"/>
      <c r="CT10" s="19"/>
      <c r="CU10" s="78"/>
      <c r="CV10" s="24"/>
      <c r="CW10" s="17"/>
      <c r="CX10" s="128"/>
      <c r="CY10" s="65" t="s">
        <v>21</v>
      </c>
      <c r="CZ10" s="79"/>
      <c r="DA10" s="19"/>
      <c r="DB10" s="19"/>
      <c r="DC10" s="19"/>
      <c r="DD10" s="19"/>
      <c r="DE10" s="78"/>
      <c r="DF10" s="24"/>
      <c r="DG10" s="17"/>
      <c r="DH10" s="128" t="s">
        <v>295</v>
      </c>
      <c r="DI10" s="65" t="s">
        <v>21</v>
      </c>
      <c r="DJ10" s="79">
        <v>50.646301515165845</v>
      </c>
      <c r="DK10" s="19">
        <v>54.326543379650538</v>
      </c>
      <c r="DL10" s="19">
        <v>46.39314120823142</v>
      </c>
      <c r="DM10" s="19">
        <v>48.383210753233577</v>
      </c>
      <c r="DN10" s="19">
        <v>44.384016487291042</v>
      </c>
      <c r="DO10" s="78">
        <v>60.849478235950897</v>
      </c>
      <c r="DP10" s="24"/>
      <c r="DQ10" s="17"/>
      <c r="DR10" s="137"/>
      <c r="EB10" s="137"/>
      <c r="EL10" s="137"/>
      <c r="EV10" s="137"/>
      <c r="FF10" s="137"/>
      <c r="FP10" s="137"/>
      <c r="FZ10" s="137"/>
      <c r="GJ10" s="137"/>
      <c r="GT10" s="137"/>
      <c r="HD10" s="137"/>
      <c r="HN10" s="137"/>
      <c r="HX10" s="137"/>
      <c r="IH10" s="137"/>
      <c r="IR10" s="137"/>
    </row>
    <row xmlns:x14ac="http://schemas.microsoft.com/office/spreadsheetml/2009/9/ac" r="11" s="4" customFormat="true" x14ac:dyDescent="0.25">
      <c r="A11" s="399" t="str">
        <f ca="true">IF(ISBLANK('Data Summary'!A13),"",'Data Summary'!A13)</f>
        <v>NPL_2021_NWASH</v>
      </c>
      <c r="B11" s="128"/>
      <c r="C11" s="65" t="s">
        <v>29</v>
      </c>
      <c r="D11" s="19"/>
      <c r="E11" s="7"/>
      <c r="F11" s="7"/>
      <c r="G11" s="7"/>
      <c r="H11" s="7"/>
      <c r="I11" s="26"/>
      <c r="J11" s="24"/>
      <c r="K11" s="17"/>
      <c r="L11" s="128"/>
      <c r="M11" s="65" t="s">
        <v>29</v>
      </c>
      <c r="N11" s="19"/>
      <c r="O11" s="7"/>
      <c r="P11" s="7"/>
      <c r="Q11" s="7"/>
      <c r="R11" s="7"/>
      <c r="S11" s="26"/>
      <c r="T11" s="24"/>
      <c r="U11" s="17"/>
      <c r="V11" s="128"/>
      <c r="W11" s="65" t="s">
        <v>29</v>
      </c>
      <c r="X11" s="19"/>
      <c r="Y11" s="7"/>
      <c r="Z11" s="7"/>
      <c r="AA11" s="7"/>
      <c r="AB11" s="7"/>
      <c r="AC11" s="26"/>
      <c r="AD11" s="24"/>
      <c r="AE11" s="17"/>
      <c r="AF11" s="128"/>
      <c r="AG11" s="65" t="s">
        <v>29</v>
      </c>
      <c r="AH11" s="19"/>
      <c r="AI11" s="7"/>
      <c r="AJ11" s="7"/>
      <c r="AK11" s="7"/>
      <c r="AL11" s="7"/>
      <c r="AM11" s="26"/>
      <c r="AN11" s="24"/>
      <c r="AO11" s="17"/>
      <c r="AP11" s="128"/>
      <c r="AQ11" s="65" t="s">
        <v>29</v>
      </c>
      <c r="AR11" s="19"/>
      <c r="AS11" s="7"/>
      <c r="AT11" s="7"/>
      <c r="AU11" s="7"/>
      <c r="AV11" s="7"/>
      <c r="AW11" s="26"/>
      <c r="AX11" s="24"/>
      <c r="AY11" s="17"/>
      <c r="AZ11" s="128"/>
      <c r="BA11" s="65" t="s">
        <v>29</v>
      </c>
      <c r="BB11" s="19"/>
      <c r="BC11" s="7"/>
      <c r="BD11" s="7"/>
      <c r="BE11" s="7"/>
      <c r="BF11" s="7"/>
      <c r="BG11" s="26"/>
      <c r="BH11" s="24"/>
      <c r="BI11" s="17"/>
      <c r="BJ11" s="128"/>
      <c r="BK11" s="65" t="s">
        <v>29</v>
      </c>
      <c r="BL11" s="19"/>
      <c r="BM11" s="7"/>
      <c r="BN11" s="7"/>
      <c r="BO11" s="7"/>
      <c r="BP11" s="7"/>
      <c r="BQ11" s="26"/>
      <c r="BR11" s="24"/>
      <c r="BS11" s="17"/>
      <c r="BT11" s="128"/>
      <c r="BU11" s="65" t="s">
        <v>29</v>
      </c>
      <c r="BV11" s="19"/>
      <c r="BW11" s="7"/>
      <c r="BX11" s="7"/>
      <c r="BY11" s="7"/>
      <c r="BZ11" s="7"/>
      <c r="CA11" s="26"/>
      <c r="CB11" s="24"/>
      <c r="CC11" s="17"/>
      <c r="CD11" s="128"/>
      <c r="CE11" s="65" t="s">
        <v>29</v>
      </c>
      <c r="CF11" s="19"/>
      <c r="CG11" s="7"/>
      <c r="CH11" s="7"/>
      <c r="CI11" s="7"/>
      <c r="CJ11" s="7"/>
      <c r="CK11" s="26"/>
      <c r="CL11" s="24"/>
      <c r="CM11" s="17"/>
      <c r="CN11" s="128"/>
      <c r="CO11" s="65" t="s">
        <v>29</v>
      </c>
      <c r="CP11" s="19"/>
      <c r="CQ11" s="7"/>
      <c r="CR11" s="7"/>
      <c r="CS11" s="7"/>
      <c r="CT11" s="7"/>
      <c r="CU11" s="26"/>
      <c r="CV11" s="24"/>
      <c r="CW11" s="17"/>
      <c r="CX11" s="128"/>
      <c r="CY11" s="65" t="s">
        <v>29</v>
      </c>
      <c r="CZ11" s="19"/>
      <c r="DA11" s="7"/>
      <c r="DB11" s="7"/>
      <c r="DC11" s="7"/>
      <c r="DD11" s="7"/>
      <c r="DE11" s="26"/>
      <c r="DF11" s="24"/>
      <c r="DG11" s="17"/>
      <c r="DH11" s="128"/>
      <c r="DI11" s="65" t="s">
        <v>29</v>
      </c>
      <c r="DJ11" s="19">
        <v>49.032912373540391</v>
      </c>
      <c r="DK11" s="19">
        <v>51.393173306727469</v>
      </c>
      <c r="DL11" s="19">
        <v>46.318649811921325</v>
      </c>
      <c r="DM11" s="19">
        <v>49.23915800152168</v>
      </c>
      <c r="DN11" s="19">
        <v>45.823552985630052</v>
      </c>
      <c r="DO11" s="78">
        <v>51.868000318952319</v>
      </c>
      <c r="DP11" s="24"/>
      <c r="DQ11" s="17"/>
      <c r="DR11" s="137"/>
      <c r="EB11" s="137"/>
      <c r="EL11" s="137"/>
      <c r="EV11" s="137"/>
      <c r="FF11" s="137"/>
      <c r="FP11" s="137"/>
      <c r="FZ11" s="137"/>
      <c r="GJ11" s="137"/>
      <c r="GT11" s="137"/>
      <c r="HD11" s="137"/>
      <c r="HN11" s="137"/>
      <c r="HX11" s="137"/>
      <c r="IH11" s="137"/>
      <c r="IR11" s="137"/>
    </row>
    <row xmlns:x14ac="http://schemas.microsoft.com/office/spreadsheetml/2009/9/ac" r="12" s="1" customFormat="true" ht="15.75" customHeight="true" x14ac:dyDescent="0.2">
      <c r="A12" s="399" t="str">
        <f ca="true">IF(ISBLANK('Data Summary'!A14),"",'Data Summary'!A14)</f>
        <v>NPL_2022_NWASH</v>
      </c>
      <c r="B12" s="128"/>
      <c r="C12" s="65" t="s">
        <v>160</v>
      </c>
      <c r="D12" s="19"/>
      <c r="E12" s="19"/>
      <c r="F12" s="19"/>
      <c r="G12" s="19"/>
      <c r="H12" s="19"/>
      <c r="I12" s="78"/>
      <c r="J12" s="24"/>
      <c r="K12" s="17"/>
      <c r="L12" s="128"/>
      <c r="M12" s="65" t="s">
        <v>160</v>
      </c>
      <c r="N12" s="19"/>
      <c r="O12" s="19"/>
      <c r="P12" s="19"/>
      <c r="Q12" s="19"/>
      <c r="R12" s="19"/>
      <c r="S12" s="78"/>
      <c r="T12" s="24"/>
      <c r="U12" s="17"/>
      <c r="V12" s="128"/>
      <c r="W12" s="65" t="s">
        <v>160</v>
      </c>
      <c r="X12" s="19"/>
      <c r="Y12" s="19"/>
      <c r="Z12" s="19"/>
      <c r="AA12" s="19"/>
      <c r="AB12" s="19"/>
      <c r="AC12" s="78"/>
      <c r="AD12" s="24"/>
      <c r="AE12" s="17"/>
      <c r="AF12" s="128"/>
      <c r="AG12" s="65" t="s">
        <v>160</v>
      </c>
      <c r="AH12" s="19"/>
      <c r="AI12" s="19"/>
      <c r="AJ12" s="19"/>
      <c r="AK12" s="19"/>
      <c r="AL12" s="19"/>
      <c r="AM12" s="78"/>
      <c r="AN12" s="24"/>
      <c r="AO12" s="17"/>
      <c r="AP12" s="128"/>
      <c r="AQ12" s="65" t="s">
        <v>160</v>
      </c>
      <c r="AR12" s="8">
        <f>(AV12*34920+AW12*9379)/(34920+9379)</f>
        <v>79.562731077610238</v>
      </c>
      <c r="AS12" s="19"/>
      <c r="AT12" s="19"/>
      <c r="AU12" s="19"/>
      <c r="AV12" s="19">
        <v>76.33</v>
      </c>
      <c r="AW12" s="78">
        <v>91.598872375205872</v>
      </c>
      <c r="AX12" s="24"/>
      <c r="AY12" s="17"/>
      <c r="AZ12" s="128"/>
      <c r="BA12" s="65" t="s">
        <v>160</v>
      </c>
      <c r="BB12" s="8">
        <f>(BF12*34920+BG12*9379)/(34920+9379)</f>
        <v>37.731719293628899</v>
      </c>
      <c r="BC12" s="19"/>
      <c r="BD12" s="19"/>
      <c r="BE12" s="19"/>
      <c r="BF12" s="19">
        <v>28.54</v>
      </c>
      <c r="BG12" s="78">
        <v>71.954433627088875</v>
      </c>
      <c r="BH12" s="24"/>
      <c r="BI12" s="17"/>
      <c r="BJ12" s="128"/>
      <c r="BK12" s="65" t="s">
        <v>160</v>
      </c>
      <c r="BL12" s="19"/>
      <c r="BM12" s="19"/>
      <c r="BN12" s="19"/>
      <c r="BO12" s="19"/>
      <c r="BP12" s="19"/>
      <c r="BQ12" s="78"/>
      <c r="BR12" s="24"/>
      <c r="BS12" s="17"/>
      <c r="BT12" s="128"/>
      <c r="BU12" s="65" t="s">
        <v>160</v>
      </c>
      <c r="BV12" s="19">
        <v>66.836613706426377</v>
      </c>
      <c r="BW12" s="19"/>
      <c r="BX12" s="19"/>
      <c r="BY12" s="19"/>
      <c r="BZ12" s="19"/>
      <c r="CA12" s="78"/>
      <c r="CB12" s="24"/>
      <c r="CC12" s="17"/>
      <c r="CD12" s="128" t="s">
        <v>276</v>
      </c>
      <c r="CE12" s="65" t="s">
        <v>160</v>
      </c>
      <c r="CF12" s="19"/>
      <c r="CG12" s="19"/>
      <c r="CH12" s="19"/>
      <c r="CI12" s="19"/>
      <c r="CJ12" s="19"/>
      <c r="CK12" s="78"/>
      <c r="CL12" s="24"/>
      <c r="CM12" s="17"/>
      <c r="CN12" s="128"/>
      <c r="CO12" s="65" t="s">
        <v>160</v>
      </c>
      <c r="CP12" s="8">
        <f>(CT12*34920+CU12*9379)/(34920+9379)</f>
        <v>43.521735637616878</v>
      </c>
      <c r="CQ12" s="19"/>
      <c r="CR12" s="19"/>
      <c r="CS12" s="19"/>
      <c r="CT12" s="19">
        <v>39.32</v>
      </c>
      <c r="CU12" s="78">
        <v>59.165685788547812</v>
      </c>
      <c r="CV12" s="24"/>
      <c r="CW12" s="17"/>
      <c r="CX12" s="128"/>
      <c r="CY12" s="65" t="s">
        <v>160</v>
      </c>
      <c r="CZ12" s="8">
        <f>(DD12*34920+DE12*9379)/(34920+9379)</f>
        <v>50.452071886924138</v>
      </c>
      <c r="DA12" s="19"/>
      <c r="DB12" s="19"/>
      <c r="DC12" s="19"/>
      <c r="DD12" s="19">
        <v>45.54</v>
      </c>
      <c r="DE12" s="78">
        <v>68.740754080269966</v>
      </c>
      <c r="DF12" s="24"/>
      <c r="DG12" s="17"/>
      <c r="DH12" s="128" t="s">
        <v>297</v>
      </c>
      <c r="DI12" s="65" t="s">
        <v>160</v>
      </c>
      <c r="DJ12" s="8">
        <v>24.184836041343068</v>
      </c>
      <c r="DK12" s="19">
        <v>28.172131330406483</v>
      </c>
      <c r="DL12" s="19">
        <v>23.881482333117244</v>
      </c>
      <c r="DM12" s="19">
        <v>22.042226730915544</v>
      </c>
      <c r="DN12" s="19">
        <v>23.724738077517607</v>
      </c>
      <c r="DO12" s="78">
        <v>28.397897395986881</v>
      </c>
      <c r="DP12" s="24"/>
      <c r="DQ12" s="17"/>
      <c r="DR12" s="138"/>
      <c r="EB12" s="138"/>
      <c r="EL12" s="138"/>
      <c r="EV12" s="138"/>
      <c r="FF12" s="138"/>
      <c r="FP12" s="138"/>
      <c r="FZ12" s="138"/>
      <c r="GJ12" s="138"/>
      <c r="GT12" s="138"/>
      <c r="HD12" s="138"/>
      <c r="HN12" s="138"/>
      <c r="HX12" s="138"/>
      <c r="IH12" s="138"/>
      <c r="IR12" s="138"/>
    </row>
    <row xmlns:x14ac="http://schemas.microsoft.com/office/spreadsheetml/2009/9/ac" r="13" s="279" customFormat="true" ht="18" customHeight="true" x14ac:dyDescent="0.25">
      <c r="A13" s="399" t="str">
        <f ca="true">IF(ISBLANK('Data Summary'!A15),"",'Data Summary'!A15)</f>
        <v>NPL_2022_UIS</v>
      </c>
      <c r="B13" s="268" t="s">
        <v>55</v>
      </c>
      <c r="C13" s="274" t="s">
        <v>27</v>
      </c>
      <c r="D13" s="275"/>
      <c r="E13" s="275"/>
      <c r="F13" s="275"/>
      <c r="G13" s="276"/>
      <c r="H13" s="276"/>
      <c r="I13" s="277"/>
      <c r="J13" s="258"/>
      <c r="K13" s="273"/>
      <c r="L13" s="268" t="s">
        <v>55</v>
      </c>
      <c r="M13" s="274" t="s">
        <v>27</v>
      </c>
      <c r="N13" s="275"/>
      <c r="O13" s="275"/>
      <c r="P13" s="275"/>
      <c r="Q13" s="276"/>
      <c r="R13" s="276"/>
      <c r="S13" s="277"/>
      <c r="T13" s="258"/>
      <c r="U13" s="273"/>
      <c r="V13" s="268" t="s">
        <v>55</v>
      </c>
      <c r="W13" s="274" t="s">
        <v>27</v>
      </c>
      <c r="X13" s="275"/>
      <c r="Y13" s="275"/>
      <c r="Z13" s="275"/>
      <c r="AA13" s="276"/>
      <c r="AB13" s="276"/>
      <c r="AC13" s="277"/>
      <c r="AD13" s="258"/>
      <c r="AE13" s="273"/>
      <c r="AF13" s="268" t="s">
        <v>55</v>
      </c>
      <c r="AG13" s="274" t="s">
        <v>27</v>
      </c>
      <c r="AH13" s="275"/>
      <c r="AI13" s="275"/>
      <c r="AJ13" s="275"/>
      <c r="AK13" s="276"/>
      <c r="AL13" s="276"/>
      <c r="AM13" s="277"/>
      <c r="AN13" s="258"/>
      <c r="AO13" s="273"/>
      <c r="AP13" s="268" t="s">
        <v>55</v>
      </c>
      <c r="AQ13" s="274" t="s">
        <v>27</v>
      </c>
      <c r="AR13" s="275"/>
      <c r="AS13" s="275"/>
      <c r="AT13" s="275"/>
      <c r="AU13" s="276"/>
      <c r="AV13" s="276"/>
      <c r="AW13" s="277"/>
      <c r="AX13" s="258"/>
      <c r="AY13" s="273"/>
      <c r="AZ13" s="268" t="s">
        <v>55</v>
      </c>
      <c r="BA13" s="274" t="s">
        <v>27</v>
      </c>
      <c r="BB13" s="275"/>
      <c r="BC13" s="275"/>
      <c r="BD13" s="275"/>
      <c r="BE13" s="276"/>
      <c r="BF13" s="276"/>
      <c r="BG13" s="277"/>
      <c r="BH13" s="258"/>
      <c r="BI13" s="273"/>
      <c r="BJ13" s="268" t="s">
        <v>55</v>
      </c>
      <c r="BK13" s="274" t="s">
        <v>27</v>
      </c>
      <c r="BL13" s="275"/>
      <c r="BM13" s="275"/>
      <c r="BN13" s="275"/>
      <c r="BO13" s="276"/>
      <c r="BP13" s="276"/>
      <c r="BQ13" s="277"/>
      <c r="BR13" s="258"/>
      <c r="BS13" s="273"/>
      <c r="BT13" s="268" t="s">
        <v>55</v>
      </c>
      <c r="BU13" s="274" t="s">
        <v>27</v>
      </c>
      <c r="BV13" s="275"/>
      <c r="BW13" s="275"/>
      <c r="BX13" s="275"/>
      <c r="BY13" s="276"/>
      <c r="BZ13" s="276"/>
      <c r="CA13" s="277"/>
      <c r="CB13" s="258"/>
      <c r="CC13" s="273"/>
      <c r="CD13" s="268" t="s">
        <v>55</v>
      </c>
      <c r="CE13" s="274" t="s">
        <v>27</v>
      </c>
      <c r="CF13" s="275"/>
      <c r="CG13" s="275"/>
      <c r="CH13" s="275"/>
      <c r="CI13" s="276"/>
      <c r="CJ13" s="276"/>
      <c r="CK13" s="277"/>
      <c r="CL13" s="258"/>
      <c r="CM13" s="273"/>
      <c r="CN13" s="268" t="s">
        <v>55</v>
      </c>
      <c r="CO13" s="274" t="s">
        <v>27</v>
      </c>
      <c r="CP13" s="275"/>
      <c r="CQ13" s="275"/>
      <c r="CR13" s="275"/>
      <c r="CS13" s="276"/>
      <c r="CT13" s="276"/>
      <c r="CU13" s="277"/>
      <c r="CV13" s="258"/>
      <c r="CW13" s="273"/>
      <c r="CX13" s="268" t="s">
        <v>55</v>
      </c>
      <c r="CY13" s="274" t="s">
        <v>27</v>
      </c>
      <c r="CZ13" s="275"/>
      <c r="DA13" s="275"/>
      <c r="DB13" s="275"/>
      <c r="DC13" s="276"/>
      <c r="DD13" s="276"/>
      <c r="DE13" s="277"/>
      <c r="DF13" s="258"/>
      <c r="DG13" s="273"/>
      <c r="DH13" s="268" t="s">
        <v>55</v>
      </c>
      <c r="DI13" s="274" t="s">
        <v>27</v>
      </c>
      <c r="DJ13" s="275"/>
      <c r="DK13" s="275"/>
      <c r="DL13" s="275"/>
      <c r="DM13" s="276"/>
      <c r="DN13" s="276"/>
      <c r="DO13" s="277"/>
      <c r="DP13" s="258"/>
      <c r="DQ13" s="273"/>
      <c r="DR13" s="278"/>
      <c r="EB13" s="278"/>
      <c r="EL13" s="278"/>
      <c r="EV13" s="278"/>
      <c r="FF13" s="278"/>
      <c r="FP13" s="278"/>
      <c r="FZ13" s="278"/>
      <c r="GJ13" s="278"/>
      <c r="GT13" s="278"/>
      <c r="HD13" s="278"/>
      <c r="HN13" s="278"/>
      <c r="HX13" s="278"/>
      <c r="IH13" s="278"/>
      <c r="IR13" s="278"/>
    </row>
    <row xmlns:x14ac="http://schemas.microsoft.com/office/spreadsheetml/2009/9/ac" r="14" x14ac:dyDescent="0.25">
      <c r="A14" s="399" t="str">
        <f ca="true">IF(ISBLANK('Data Summary'!A16),"",'Data Summary'!A16)</f>
        <v>NPL_2023_UIS</v>
      </c>
      <c r="B14" s="129" t="s">
        <v>30</v>
      </c>
      <c r="C14" s="20">
        <v>0</v>
      </c>
      <c r="D14" s="79">
        <f>100-79.7</f>
        <v>20.299999999999997</v>
      </c>
      <c r="E14" s="45"/>
      <c r="F14" s="45"/>
      <c r="G14" s="7"/>
      <c r="H14" s="7"/>
      <c r="I14" s="26"/>
      <c r="J14" s="11"/>
      <c r="K14" s="16"/>
      <c r="L14" s="129" t="s">
        <v>30</v>
      </c>
      <c r="M14" s="20">
        <v>0</v>
      </c>
      <c r="N14" s="79">
        <f>100-82</f>
        <v>18</v>
      </c>
      <c r="O14" s="45"/>
      <c r="P14" s="45"/>
      <c r="Q14" s="7"/>
      <c r="R14" s="7"/>
      <c r="S14" s="26"/>
      <c r="T14" s="11"/>
      <c r="U14" s="16"/>
      <c r="V14" s="129" t="s">
        <v>30</v>
      </c>
      <c r="W14" s="20">
        <v>0</v>
      </c>
      <c r="X14" s="79"/>
      <c r="Y14" s="45"/>
      <c r="Z14" s="45"/>
      <c r="AA14" s="7"/>
      <c r="AB14" s="7"/>
      <c r="AC14" s="26"/>
      <c r="AD14" s="11"/>
      <c r="AE14" s="16"/>
      <c r="AF14" s="129" t="s">
        <v>30</v>
      </c>
      <c r="AG14" s="20">
        <v>0</v>
      </c>
      <c r="AH14" s="79">
        <v>8.9937290834064409</v>
      </c>
      <c r="AI14" s="45"/>
      <c r="AJ14" s="45"/>
      <c r="AK14" s="7"/>
      <c r="AL14" s="7"/>
      <c r="AM14" s="26"/>
      <c r="AN14" s="11"/>
      <c r="AO14" s="16"/>
      <c r="AP14" s="129" t="s">
        <v>30</v>
      </c>
      <c r="AQ14" s="20">
        <v>0</v>
      </c>
      <c r="AR14" s="79"/>
      <c r="AS14" s="45"/>
      <c r="AT14" s="45"/>
      <c r="AU14" s="7"/>
      <c r="AV14" s="7"/>
      <c r="AW14" s="26"/>
      <c r="AX14" s="11"/>
      <c r="AY14" s="16"/>
      <c r="AZ14" s="129" t="s">
        <v>30</v>
      </c>
      <c r="BA14" s="20">
        <v>0</v>
      </c>
      <c r="BB14" s="79"/>
      <c r="BC14" s="45"/>
      <c r="BD14" s="45"/>
      <c r="BE14" s="7"/>
      <c r="BF14" s="7"/>
      <c r="BG14" s="26"/>
      <c r="BH14" s="11"/>
      <c r="BI14" s="16"/>
      <c r="BJ14" s="129" t="s">
        <v>30</v>
      </c>
      <c r="BK14" s="20">
        <v>0</v>
      </c>
      <c r="BL14" s="79"/>
      <c r="BM14" s="45"/>
      <c r="BN14" s="45"/>
      <c r="BO14" s="7"/>
      <c r="BP14" s="7"/>
      <c r="BQ14" s="26"/>
      <c r="BR14" s="11"/>
      <c r="BS14" s="16"/>
      <c r="BT14" s="129" t="s">
        <v>30</v>
      </c>
      <c r="BU14" s="20">
        <v>0</v>
      </c>
      <c r="BV14" s="79">
        <v>12.30732748399336</v>
      </c>
      <c r="BW14" s="45"/>
      <c r="BX14" s="45"/>
      <c r="BY14" s="7"/>
      <c r="BZ14" s="7"/>
      <c r="CA14" s="26"/>
      <c r="CB14" s="11"/>
      <c r="CC14" s="16"/>
      <c r="CD14" s="129" t="s">
        <v>30</v>
      </c>
      <c r="CE14" s="20">
        <v>0</v>
      </c>
      <c r="CF14" s="79">
        <v>9.7580239821928672</v>
      </c>
      <c r="CG14" s="45"/>
      <c r="CH14" s="45"/>
      <c r="CI14" s="7"/>
      <c r="CJ14" s="7"/>
      <c r="CK14" s="26"/>
      <c r="CL14" s="11"/>
      <c r="CM14" s="16"/>
      <c r="CN14" s="129" t="s">
        <v>30</v>
      </c>
      <c r="CO14" s="20">
        <v>0</v>
      </c>
      <c r="CP14" s="79"/>
      <c r="CQ14" s="45"/>
      <c r="CR14" s="45"/>
      <c r="CS14" s="7"/>
      <c r="CT14" s="7"/>
      <c r="CU14" s="26"/>
      <c r="CV14" s="11"/>
      <c r="CW14" s="16"/>
      <c r="CX14" s="129" t="s">
        <v>30</v>
      </c>
      <c r="CY14" s="20">
        <v>0</v>
      </c>
      <c r="CZ14" s="79"/>
      <c r="DA14" s="45"/>
      <c r="DB14" s="45"/>
      <c r="DC14" s="7"/>
      <c r="DD14" s="7"/>
      <c r="DE14" s="26"/>
      <c r="DF14" s="11"/>
      <c r="DG14" s="16"/>
      <c r="DH14" s="129" t="s">
        <v>30</v>
      </c>
      <c r="DI14" s="20">
        <v>0</v>
      </c>
      <c r="DJ14" s="79">
        <v>20.907932179274361</v>
      </c>
      <c r="DK14" s="45">
        <v>26.436589974435918</v>
      </c>
      <c r="DL14" s="45">
        <v>14.588362342777287</v>
      </c>
      <c r="DM14" s="7">
        <v>9.811691605376609</v>
      </c>
      <c r="DN14" s="7">
        <v>24.537037037037038</v>
      </c>
      <c r="DO14" s="26">
        <v>36.738888888888887</v>
      </c>
      <c r="DP14" s="11"/>
      <c r="DQ14" s="16"/>
    </row>
    <row xmlns:x14ac="http://schemas.microsoft.com/office/spreadsheetml/2009/9/ac" r="15" s="2" customFormat="true" x14ac:dyDescent="0.25">
      <c r="A15" s="399" t="str">
        <f ca="true">IF(ISBLANK('Data Summary'!A17),"",'Data Summary'!A17)</f>
        <v>NPL_2024_EMIS</v>
      </c>
      <c r="B15" s="129" t="s">
        <v>91</v>
      </c>
      <c r="C15" s="80">
        <v>0</v>
      </c>
      <c r="D15" s="45"/>
      <c r="E15" s="45"/>
      <c r="F15" s="45"/>
      <c r="G15" s="7"/>
      <c r="H15" s="7"/>
      <c r="I15" s="26"/>
      <c r="J15" s="11"/>
      <c r="K15" s="16"/>
      <c r="L15" s="129" t="s">
        <v>91</v>
      </c>
      <c r="M15" s="80">
        <v>0</v>
      </c>
      <c r="N15" s="45"/>
      <c r="O15" s="45"/>
      <c r="P15" s="45"/>
      <c r="Q15" s="7"/>
      <c r="R15" s="7"/>
      <c r="S15" s="26"/>
      <c r="T15" s="11"/>
      <c r="U15" s="16"/>
      <c r="V15" s="129" t="s">
        <v>91</v>
      </c>
      <c r="W15" s="80">
        <v>0</v>
      </c>
      <c r="X15" s="45"/>
      <c r="Y15" s="45"/>
      <c r="Z15" s="45"/>
      <c r="AA15" s="7"/>
      <c r="AB15" s="7"/>
      <c r="AC15" s="26"/>
      <c r="AD15" s="11"/>
      <c r="AE15" s="16"/>
      <c r="AF15" s="129" t="s">
        <v>91</v>
      </c>
      <c r="AG15" s="80">
        <v>0</v>
      </c>
      <c r="AH15" s="45"/>
      <c r="AI15" s="45"/>
      <c r="AJ15" s="45"/>
      <c r="AK15" s="7"/>
      <c r="AL15" s="7"/>
      <c r="AM15" s="26"/>
      <c r="AN15" s="11"/>
      <c r="AO15" s="16"/>
      <c r="AP15" s="129" t="s">
        <v>91</v>
      </c>
      <c r="AQ15" s="80">
        <v>0</v>
      </c>
      <c r="AR15" s="45"/>
      <c r="AS15" s="45"/>
      <c r="AT15" s="45"/>
      <c r="AU15" s="7"/>
      <c r="AV15" s="7"/>
      <c r="AW15" s="26"/>
      <c r="AX15" s="11"/>
      <c r="AY15" s="16"/>
      <c r="AZ15" s="129" t="s">
        <v>91</v>
      </c>
      <c r="BA15" s="80">
        <v>0</v>
      </c>
      <c r="BB15" s="45"/>
      <c r="BC15" s="45"/>
      <c r="BD15" s="45"/>
      <c r="BE15" s="7"/>
      <c r="BF15" s="7"/>
      <c r="BG15" s="26"/>
      <c r="BH15" s="11"/>
      <c r="BI15" s="16"/>
      <c r="BJ15" s="129" t="s">
        <v>91</v>
      </c>
      <c r="BK15" s="80">
        <v>0</v>
      </c>
      <c r="BL15" s="45"/>
      <c r="BM15" s="45"/>
      <c r="BN15" s="45"/>
      <c r="BO15" s="7"/>
      <c r="BP15" s="7"/>
      <c r="BQ15" s="26"/>
      <c r="BR15" s="11"/>
      <c r="BS15" s="16"/>
      <c r="BT15" s="129" t="s">
        <v>91</v>
      </c>
      <c r="BU15" s="80">
        <v>0</v>
      </c>
      <c r="BV15" s="45"/>
      <c r="BW15" s="45"/>
      <c r="BX15" s="45"/>
      <c r="BY15" s="7"/>
      <c r="BZ15" s="7"/>
      <c r="CA15" s="26"/>
      <c r="CB15" s="11"/>
      <c r="CC15" s="16"/>
      <c r="CD15" s="129" t="s">
        <v>91</v>
      </c>
      <c r="CE15" s="80">
        <v>0</v>
      </c>
      <c r="CF15" s="45"/>
      <c r="CG15" s="45"/>
      <c r="CH15" s="45"/>
      <c r="CI15" s="7"/>
      <c r="CJ15" s="7"/>
      <c r="CK15" s="26"/>
      <c r="CL15" s="11"/>
      <c r="CM15" s="16"/>
      <c r="CN15" s="129" t="s">
        <v>91</v>
      </c>
      <c r="CO15" s="80">
        <v>0</v>
      </c>
      <c r="CP15" s="45"/>
      <c r="CQ15" s="45"/>
      <c r="CR15" s="45"/>
      <c r="CS15" s="7"/>
      <c r="CT15" s="7"/>
      <c r="CU15" s="26"/>
      <c r="CV15" s="11"/>
      <c r="CW15" s="16"/>
      <c r="CX15" s="129" t="s">
        <v>91</v>
      </c>
      <c r="CY15" s="80">
        <v>0</v>
      </c>
      <c r="CZ15" s="45"/>
      <c r="DA15" s="45"/>
      <c r="DB15" s="45"/>
      <c r="DC15" s="7"/>
      <c r="DD15" s="7"/>
      <c r="DE15" s="26"/>
      <c r="DF15" s="11"/>
      <c r="DG15" s="16"/>
      <c r="DH15" s="129" t="s">
        <v>91</v>
      </c>
      <c r="DI15" s="80">
        <v>0</v>
      </c>
      <c r="DJ15" s="45"/>
      <c r="DK15" s="45"/>
      <c r="DL15" s="45"/>
      <c r="DM15" s="7"/>
      <c r="DN15" s="7"/>
      <c r="DO15" s="26"/>
      <c r="DP15" s="11"/>
      <c r="DQ15" s="16"/>
      <c r="DR15" s="140"/>
      <c r="EB15" s="140"/>
      <c r="EL15" s="140"/>
      <c r="EV15" s="140"/>
      <c r="FF15" s="140"/>
      <c r="FP15" s="140"/>
      <c r="FZ15" s="140"/>
      <c r="GJ15" s="140"/>
      <c r="GT15" s="140"/>
      <c r="HD15" s="140"/>
      <c r="HN15" s="140"/>
      <c r="HX15" s="140"/>
      <c r="IH15" s="140"/>
      <c r="IR15" s="140"/>
    </row>
    <row xmlns:x14ac="http://schemas.microsoft.com/office/spreadsheetml/2009/9/ac" r="16" s="2" customFormat="true" x14ac:dyDescent="0.25">
      <c r="A16" s="400" t="str">
        <f ca="true">IF(ISBLANK('Data Summary'!A18),"",'Data Summary'!A18)</f>
        <v/>
      </c>
      <c r="B16" s="130"/>
      <c r="C16" s="21"/>
      <c r="D16" s="79"/>
      <c r="E16" s="45"/>
      <c r="F16" s="7"/>
      <c r="G16" s="7"/>
      <c r="H16" s="7"/>
      <c r="I16" s="26"/>
      <c r="J16" s="11"/>
      <c r="K16" s="16"/>
      <c r="L16" s="130"/>
      <c r="M16" s="21"/>
      <c r="N16" s="79"/>
      <c r="O16" s="45"/>
      <c r="P16" s="45"/>
      <c r="Q16" s="7"/>
      <c r="R16" s="7"/>
      <c r="S16" s="26"/>
      <c r="T16" s="11"/>
      <c r="U16" s="16"/>
      <c r="V16" s="130"/>
      <c r="W16" s="21"/>
      <c r="X16" s="79"/>
      <c r="Y16" s="45"/>
      <c r="Z16" s="45"/>
      <c r="AA16" s="7"/>
      <c r="AB16" s="7"/>
      <c r="AC16" s="26"/>
      <c r="AD16" s="11"/>
      <c r="AE16" s="16"/>
      <c r="AF16" s="130"/>
      <c r="AG16" s="21"/>
      <c r="AH16" s="79"/>
      <c r="AI16" s="45"/>
      <c r="AJ16" s="45"/>
      <c r="AK16" s="7"/>
      <c r="AL16" s="7"/>
      <c r="AM16" s="26"/>
      <c r="AN16" s="11"/>
      <c r="AO16" s="16"/>
      <c r="AP16" s="130"/>
      <c r="AQ16" s="21"/>
      <c r="AR16" s="79"/>
      <c r="AS16" s="45"/>
      <c r="AT16" s="45"/>
      <c r="AU16" s="7"/>
      <c r="AV16" s="7"/>
      <c r="AW16" s="26"/>
      <c r="AX16" s="11"/>
      <c r="AY16" s="16"/>
      <c r="AZ16" s="130"/>
      <c r="BA16" s="21"/>
      <c r="BB16" s="79"/>
      <c r="BC16" s="45"/>
      <c r="BD16" s="45"/>
      <c r="BE16" s="7"/>
      <c r="BF16" s="7"/>
      <c r="BG16" s="26"/>
      <c r="BH16" s="11"/>
      <c r="BI16" s="16"/>
      <c r="BJ16" s="130"/>
      <c r="BK16" s="21"/>
      <c r="BL16" s="79"/>
      <c r="BM16" s="45"/>
      <c r="BN16" s="45"/>
      <c r="BO16" s="7"/>
      <c r="BP16" s="7"/>
      <c r="BQ16" s="26"/>
      <c r="BR16" s="11"/>
      <c r="BS16" s="16"/>
      <c r="BT16" s="130"/>
      <c r="BU16" s="21"/>
      <c r="BV16" s="79"/>
      <c r="BW16" s="45"/>
      <c r="BX16" s="45"/>
      <c r="BY16" s="7"/>
      <c r="BZ16" s="7"/>
      <c r="CA16" s="26"/>
      <c r="CB16" s="11"/>
      <c r="CC16" s="16"/>
      <c r="CD16" s="130" t="s">
        <v>277</v>
      </c>
      <c r="CE16" s="21"/>
      <c r="CF16" s="79"/>
      <c r="CG16" s="45"/>
      <c r="CH16" s="45"/>
      <c r="CI16" s="7"/>
      <c r="CJ16" s="7"/>
      <c r="CK16" s="26"/>
      <c r="CL16" s="11"/>
      <c r="CM16" s="16"/>
      <c r="CN16" s="130"/>
      <c r="CO16" s="21"/>
      <c r="CP16" s="79"/>
      <c r="CQ16" s="45"/>
      <c r="CR16" s="45"/>
      <c r="CS16" s="7"/>
      <c r="CT16" s="7"/>
      <c r="CU16" s="26"/>
      <c r="CV16" s="11"/>
      <c r="CW16" s="16"/>
      <c r="CX16" s="130"/>
      <c r="CY16" s="21"/>
      <c r="CZ16" s="79"/>
      <c r="DA16" s="45"/>
      <c r="DB16" s="45"/>
      <c r="DC16" s="7"/>
      <c r="DD16" s="7"/>
      <c r="DE16" s="26"/>
      <c r="DF16" s="11"/>
      <c r="DG16" s="16"/>
      <c r="DH16" s="130" t="s">
        <v>277</v>
      </c>
      <c r="DI16" s="21"/>
      <c r="DJ16" s="79"/>
      <c r="DK16" s="45"/>
      <c r="DL16" s="45"/>
      <c r="DM16" s="7"/>
      <c r="DN16" s="7"/>
      <c r="DO16" s="26"/>
      <c r="DP16" s="11"/>
      <c r="DQ16" s="16"/>
      <c r="DR16" s="140"/>
      <c r="EB16" s="140"/>
      <c r="EL16" s="140"/>
      <c r="EV16" s="140"/>
      <c r="FF16" s="140"/>
      <c r="FP16" s="140"/>
      <c r="FZ16" s="140"/>
      <c r="GJ16" s="140"/>
      <c r="GT16" s="140"/>
      <c r="HD16" s="140"/>
      <c r="HN16" s="140"/>
      <c r="HX16" s="140"/>
      <c r="IH16" s="140"/>
      <c r="IR16" s="140"/>
    </row>
    <row xmlns:x14ac="http://schemas.microsoft.com/office/spreadsheetml/2009/9/ac" r="17" s="2" customFormat="true" x14ac:dyDescent="0.25">
      <c r="A17" s="400" t="str">
        <f ca="true">IF(ISBLANK('Data Summary'!A19),"",'Data Summary'!A19)</f>
        <v/>
      </c>
      <c r="B17" s="130"/>
      <c r="C17" s="22"/>
      <c r="D17" s="45"/>
      <c r="E17" s="7"/>
      <c r="F17" s="7"/>
      <c r="G17" s="7"/>
      <c r="H17" s="7"/>
      <c r="I17" s="26"/>
      <c r="J17" s="11"/>
      <c r="K17" s="16"/>
      <c r="L17" s="130"/>
      <c r="M17" s="22"/>
      <c r="N17" s="45"/>
      <c r="O17" s="7"/>
      <c r="P17" s="7"/>
      <c r="Q17" s="7"/>
      <c r="R17" s="7"/>
      <c r="S17" s="26"/>
      <c r="T17" s="11"/>
      <c r="U17" s="16"/>
      <c r="V17" s="130"/>
      <c r="W17" s="22"/>
      <c r="X17" s="45"/>
      <c r="Y17" s="7"/>
      <c r="Z17" s="7"/>
      <c r="AA17" s="7"/>
      <c r="AB17" s="7"/>
      <c r="AC17" s="26"/>
      <c r="AD17" s="11"/>
      <c r="AE17" s="16"/>
      <c r="AF17" s="130"/>
      <c r="AG17" s="22"/>
      <c r="AH17" s="45"/>
      <c r="AI17" s="7"/>
      <c r="AJ17" s="7"/>
      <c r="AK17" s="7"/>
      <c r="AL17" s="7"/>
      <c r="AM17" s="26"/>
      <c r="AN17" s="11"/>
      <c r="AO17" s="16"/>
      <c r="AP17" s="130"/>
      <c r="AQ17" s="22"/>
      <c r="AR17" s="45"/>
      <c r="AS17" s="7"/>
      <c r="AT17" s="7"/>
      <c r="AU17" s="7"/>
      <c r="AV17" s="7"/>
      <c r="AW17" s="26"/>
      <c r="AX17" s="11"/>
      <c r="AY17" s="16"/>
      <c r="AZ17" s="130"/>
      <c r="BA17" s="22"/>
      <c r="BB17" s="45"/>
      <c r="BC17" s="7"/>
      <c r="BD17" s="7"/>
      <c r="BE17" s="7"/>
      <c r="BF17" s="7"/>
      <c r="BG17" s="26"/>
      <c r="BH17" s="11"/>
      <c r="BI17" s="16"/>
      <c r="BJ17" s="130"/>
      <c r="BK17" s="22"/>
      <c r="BL17" s="45"/>
      <c r="BM17" s="7"/>
      <c r="BN17" s="7"/>
      <c r="BO17" s="7"/>
      <c r="BP17" s="7"/>
      <c r="BQ17" s="26"/>
      <c r="BR17" s="11"/>
      <c r="BS17" s="16"/>
      <c r="BT17" s="130"/>
      <c r="BU17" s="22"/>
      <c r="BV17" s="45"/>
      <c r="BW17" s="7"/>
      <c r="BX17" s="7"/>
      <c r="BY17" s="7"/>
      <c r="BZ17" s="7"/>
      <c r="CA17" s="26"/>
      <c r="CB17" s="11"/>
      <c r="CC17" s="16"/>
      <c r="CD17" s="130"/>
      <c r="CE17" s="22"/>
      <c r="CF17" s="45"/>
      <c r="CG17" s="7"/>
      <c r="CH17" s="7"/>
      <c r="CI17" s="7"/>
      <c r="CJ17" s="7"/>
      <c r="CK17" s="26"/>
      <c r="CL17" s="11"/>
      <c r="CM17" s="16"/>
      <c r="CN17" s="130"/>
      <c r="CO17" s="22"/>
      <c r="CP17" s="45"/>
      <c r="CQ17" s="7"/>
      <c r="CR17" s="7"/>
      <c r="CS17" s="7"/>
      <c r="CT17" s="7"/>
      <c r="CU17" s="26"/>
      <c r="CV17" s="11"/>
      <c r="CW17" s="16"/>
      <c r="CX17" s="130"/>
      <c r="CY17" s="22"/>
      <c r="CZ17" s="45"/>
      <c r="DA17" s="7"/>
      <c r="DB17" s="7"/>
      <c r="DC17" s="7"/>
      <c r="DD17" s="7"/>
      <c r="DE17" s="26"/>
      <c r="DF17" s="11"/>
      <c r="DG17" s="16"/>
      <c r="DH17" s="130" t="s">
        <v>293</v>
      </c>
      <c r="DI17" s="22">
        <v>1</v>
      </c>
      <c r="DJ17" s="45">
        <v>79.092067820725646</v>
      </c>
      <c r="DK17" s="7">
        <v>73.563410025564082</v>
      </c>
      <c r="DL17" s="7">
        <v>85.411637657222713</v>
      </c>
      <c r="DM17" s="7">
        <v>90.188308394623391</v>
      </c>
      <c r="DN17" s="7">
        <v>75.462962962962962</v>
      </c>
      <c r="DO17" s="26">
        <v>63.261111111111113</v>
      </c>
      <c r="DP17" s="11"/>
      <c r="DQ17" s="16"/>
      <c r="DR17" s="140"/>
      <c r="EB17" s="140"/>
      <c r="EL17" s="140"/>
      <c r="EV17" s="140"/>
      <c r="FF17" s="140"/>
      <c r="FP17" s="140"/>
      <c r="FZ17" s="140"/>
      <c r="GJ17" s="140"/>
      <c r="GT17" s="140"/>
      <c r="HD17" s="140"/>
      <c r="HN17" s="140"/>
      <c r="HX17" s="140"/>
      <c r="IH17" s="140"/>
      <c r="IR17" s="140"/>
    </row>
    <row xmlns:x14ac="http://schemas.microsoft.com/office/spreadsheetml/2009/9/ac" r="18" s="2" customFormat="true" x14ac:dyDescent="0.25">
      <c r="A18" s="400" t="str">
        <f ca="true">IF(ISBLANK('Data Summary'!A20),"",'Data Summary'!A20)</f>
        <v/>
      </c>
      <c r="B18" s="130"/>
      <c r="C18" s="22"/>
      <c r="D18" s="7"/>
      <c r="E18" s="7"/>
      <c r="F18" s="7"/>
      <c r="G18" s="7"/>
      <c r="H18" s="7"/>
      <c r="I18" s="26"/>
      <c r="J18" s="11"/>
      <c r="K18" s="16"/>
      <c r="L18" s="130"/>
      <c r="M18" s="22"/>
      <c r="N18" s="7"/>
      <c r="O18" s="7"/>
      <c r="P18" s="7"/>
      <c r="Q18" s="7"/>
      <c r="R18" s="7"/>
      <c r="S18" s="26"/>
      <c r="T18" s="11"/>
      <c r="U18" s="16"/>
      <c r="V18" s="130"/>
      <c r="W18" s="22"/>
      <c r="X18" s="7"/>
      <c r="Y18" s="7"/>
      <c r="Z18" s="7"/>
      <c r="AA18" s="7"/>
      <c r="AB18" s="7"/>
      <c r="AC18" s="26"/>
      <c r="AD18" s="11"/>
      <c r="AE18" s="16"/>
      <c r="AF18" s="130"/>
      <c r="AG18" s="22"/>
      <c r="AH18" s="7"/>
      <c r="AI18" s="7"/>
      <c r="AJ18" s="7"/>
      <c r="AK18" s="7"/>
      <c r="AL18" s="7"/>
      <c r="AM18" s="26"/>
      <c r="AN18" s="11"/>
      <c r="AO18" s="16"/>
      <c r="AP18" s="130"/>
      <c r="AQ18" s="22"/>
      <c r="AR18" s="7"/>
      <c r="AS18" s="7"/>
      <c r="AT18" s="7"/>
      <c r="AU18" s="7"/>
      <c r="AV18" s="7"/>
      <c r="AW18" s="26"/>
      <c r="AX18" s="11"/>
      <c r="AY18" s="16"/>
      <c r="AZ18" s="130"/>
      <c r="BA18" s="22"/>
      <c r="BB18" s="7"/>
      <c r="BC18" s="7"/>
      <c r="BD18" s="7"/>
      <c r="BE18" s="7"/>
      <c r="BF18" s="7"/>
      <c r="BG18" s="26"/>
      <c r="BH18" s="11"/>
      <c r="BI18" s="16"/>
      <c r="BJ18" s="130"/>
      <c r="BK18" s="22"/>
      <c r="BL18" s="7"/>
      <c r="BM18" s="7"/>
      <c r="BN18" s="7"/>
      <c r="BO18" s="7"/>
      <c r="BP18" s="7"/>
      <c r="BQ18" s="26"/>
      <c r="BR18" s="11"/>
      <c r="BS18" s="16"/>
      <c r="BT18" s="130"/>
      <c r="BU18" s="22"/>
      <c r="BV18" s="7"/>
      <c r="BW18" s="7"/>
      <c r="BX18" s="7"/>
      <c r="BY18" s="7"/>
      <c r="BZ18" s="7"/>
      <c r="CA18" s="26"/>
      <c r="CB18" s="11"/>
      <c r="CC18" s="16"/>
      <c r="CD18" s="130"/>
      <c r="CE18" s="22"/>
      <c r="CF18" s="7"/>
      <c r="CG18" s="7"/>
      <c r="CH18" s="7"/>
      <c r="CI18" s="7"/>
      <c r="CJ18" s="7"/>
      <c r="CK18" s="26"/>
      <c r="CL18" s="11"/>
      <c r="CM18" s="16"/>
      <c r="CN18" s="130"/>
      <c r="CO18" s="22"/>
      <c r="CP18" s="7"/>
      <c r="CQ18" s="7"/>
      <c r="CR18" s="7"/>
      <c r="CS18" s="7"/>
      <c r="CT18" s="7"/>
      <c r="CU18" s="26"/>
      <c r="CV18" s="11"/>
      <c r="CW18" s="16"/>
      <c r="CX18" s="130"/>
      <c r="CY18" s="22"/>
      <c r="CZ18" s="7"/>
      <c r="DA18" s="7"/>
      <c r="DB18" s="7"/>
      <c r="DC18" s="7"/>
      <c r="DD18" s="7"/>
      <c r="DE18" s="26"/>
      <c r="DF18" s="11"/>
      <c r="DG18" s="16"/>
      <c r="DH18" s="130"/>
      <c r="DI18" s="22"/>
      <c r="DJ18" s="7"/>
      <c r="DK18" s="7"/>
      <c r="DL18" s="7"/>
      <c r="DM18" s="7"/>
      <c r="DN18" s="7"/>
      <c r="DO18" s="26"/>
      <c r="DP18" s="11"/>
      <c r="DQ18" s="16"/>
      <c r="DR18" s="140"/>
      <c r="EB18" s="140"/>
      <c r="EL18" s="140"/>
      <c r="EV18" s="140"/>
      <c r="FF18" s="140"/>
      <c r="FP18" s="140"/>
      <c r="FZ18" s="140"/>
      <c r="GJ18" s="140"/>
      <c r="GT18" s="140"/>
      <c r="HD18" s="140"/>
      <c r="HN18" s="140"/>
      <c r="HX18" s="140"/>
      <c r="IH18" s="140"/>
      <c r="IR18" s="140"/>
    </row>
    <row xmlns:x14ac="http://schemas.microsoft.com/office/spreadsheetml/2009/9/ac" r="19" s="2" customFormat="true" x14ac:dyDescent="0.25">
      <c r="A19" s="400" t="str">
        <f ca="true">IF(ISBLANK('Data Summary'!A21),"",'Data Summary'!A21)</f>
        <v/>
      </c>
      <c r="B19" s="130"/>
      <c r="C19" s="22"/>
      <c r="D19" s="7"/>
      <c r="E19" s="7"/>
      <c r="F19" s="67"/>
      <c r="G19" s="7"/>
      <c r="H19" s="7"/>
      <c r="I19" s="26"/>
      <c r="J19" s="11"/>
      <c r="K19" s="16"/>
      <c r="L19" s="130"/>
      <c r="M19" s="22"/>
      <c r="N19" s="7"/>
      <c r="O19" s="7"/>
      <c r="P19" s="7"/>
      <c r="Q19" s="7"/>
      <c r="R19" s="7"/>
      <c r="S19" s="26"/>
      <c r="T19" s="11"/>
      <c r="U19" s="16"/>
      <c r="V19" s="130"/>
      <c r="W19" s="22"/>
      <c r="X19" s="7"/>
      <c r="Y19" s="7"/>
      <c r="Z19" s="7"/>
      <c r="AA19" s="7"/>
      <c r="AB19" s="7"/>
      <c r="AC19" s="26"/>
      <c r="AD19" s="11"/>
      <c r="AE19" s="16"/>
      <c r="AF19" s="130"/>
      <c r="AG19" s="22"/>
      <c r="AH19" s="7"/>
      <c r="AI19" s="7"/>
      <c r="AJ19" s="7"/>
      <c r="AK19" s="7"/>
      <c r="AL19" s="7"/>
      <c r="AM19" s="26"/>
      <c r="AN19" s="11"/>
      <c r="AO19" s="16"/>
      <c r="AP19" s="130"/>
      <c r="AQ19" s="22"/>
      <c r="AR19" s="7"/>
      <c r="AS19" s="7"/>
      <c r="AT19" s="7"/>
      <c r="AU19" s="7"/>
      <c r="AV19" s="7"/>
      <c r="AW19" s="26"/>
      <c r="AX19" s="11"/>
      <c r="AY19" s="16"/>
      <c r="AZ19" s="130"/>
      <c r="BA19" s="22"/>
      <c r="BB19" s="7"/>
      <c r="BC19" s="7"/>
      <c r="BD19" s="7"/>
      <c r="BE19" s="7"/>
      <c r="BF19" s="7"/>
      <c r="BG19" s="26"/>
      <c r="BH19" s="11"/>
      <c r="BI19" s="16"/>
      <c r="BJ19" s="130"/>
      <c r="BK19" s="22"/>
      <c r="BL19" s="7"/>
      <c r="BM19" s="7"/>
      <c r="BN19" s="7"/>
      <c r="BO19" s="7"/>
      <c r="BP19" s="7"/>
      <c r="BQ19" s="26"/>
      <c r="BR19" s="11"/>
      <c r="BS19" s="16"/>
      <c r="BT19" s="130"/>
      <c r="BU19" s="22"/>
      <c r="BV19" s="7"/>
      <c r="BW19" s="7"/>
      <c r="BX19" s="7"/>
      <c r="BY19" s="7"/>
      <c r="BZ19" s="7"/>
      <c r="CA19" s="26"/>
      <c r="CB19" s="11"/>
      <c r="CC19" s="16"/>
      <c r="CD19" s="130"/>
      <c r="CE19" s="22"/>
      <c r="CF19" s="7"/>
      <c r="CG19" s="7"/>
      <c r="CH19" s="7"/>
      <c r="CI19" s="7"/>
      <c r="CJ19" s="7"/>
      <c r="CK19" s="26"/>
      <c r="CL19" s="11"/>
      <c r="CM19" s="16"/>
      <c r="CN19" s="130"/>
      <c r="CO19" s="22"/>
      <c r="CP19" s="7"/>
      <c r="CQ19" s="7"/>
      <c r="CR19" s="7"/>
      <c r="CS19" s="7"/>
      <c r="CT19" s="7"/>
      <c r="CU19" s="26"/>
      <c r="CV19" s="11"/>
      <c r="CW19" s="16"/>
      <c r="CX19" s="130"/>
      <c r="CY19" s="22"/>
      <c r="CZ19" s="7"/>
      <c r="DA19" s="7"/>
      <c r="DB19" s="7"/>
      <c r="DC19" s="7"/>
      <c r="DD19" s="7"/>
      <c r="DE19" s="26"/>
      <c r="DF19" s="11"/>
      <c r="DG19" s="16"/>
      <c r="DH19" s="130"/>
      <c r="DI19" s="22"/>
      <c r="DJ19" s="7"/>
      <c r="DK19" s="7"/>
      <c r="DL19" s="7"/>
      <c r="DM19" s="7"/>
      <c r="DN19" s="7"/>
      <c r="DO19" s="26"/>
      <c r="DP19" s="11"/>
      <c r="DQ19" s="16"/>
      <c r="DR19" s="140"/>
      <c r="EB19" s="140"/>
      <c r="EL19" s="140"/>
      <c r="EV19" s="140"/>
      <c r="FF19" s="140"/>
      <c r="FP19" s="140"/>
      <c r="FZ19" s="140"/>
      <c r="GJ19" s="140"/>
      <c r="GT19" s="140"/>
      <c r="HD19" s="140"/>
      <c r="HN19" s="140"/>
      <c r="HX19" s="140"/>
      <c r="IH19" s="140"/>
      <c r="IR19" s="140"/>
    </row>
    <row xmlns:x14ac="http://schemas.microsoft.com/office/spreadsheetml/2009/9/ac" r="20" s="2" customFormat="true" x14ac:dyDescent="0.25">
      <c r="A20" s="400" t="str">
        <f ca="true">IF(ISBLANK('Data Summary'!A22),"",'Data Summary'!A22)</f>
        <v/>
      </c>
      <c r="B20" s="130"/>
      <c r="C20" s="21"/>
      <c r="D20" s="7"/>
      <c r="E20" s="67"/>
      <c r="F20" s="67"/>
      <c r="G20" s="7"/>
      <c r="H20" s="7"/>
      <c r="I20" s="26"/>
      <c r="J20" s="11"/>
      <c r="K20" s="16"/>
      <c r="L20" s="130"/>
      <c r="M20" s="21"/>
      <c r="N20" s="7"/>
      <c r="O20" s="67"/>
      <c r="P20" s="67"/>
      <c r="Q20" s="7"/>
      <c r="R20" s="7"/>
      <c r="S20" s="26"/>
      <c r="T20" s="11"/>
      <c r="U20" s="16"/>
      <c r="V20" s="130"/>
      <c r="W20" s="21"/>
      <c r="X20" s="7"/>
      <c r="Y20" s="67"/>
      <c r="Z20" s="67"/>
      <c r="AA20" s="7"/>
      <c r="AB20" s="7"/>
      <c r="AC20" s="26"/>
      <c r="AD20" s="11"/>
      <c r="AE20" s="16"/>
      <c r="AF20" s="130"/>
      <c r="AG20" s="21"/>
      <c r="AH20" s="7"/>
      <c r="AI20" s="67"/>
      <c r="AJ20" s="67"/>
      <c r="AK20" s="7"/>
      <c r="AL20" s="7"/>
      <c r="AM20" s="26"/>
      <c r="AN20" s="11"/>
      <c r="AO20" s="16"/>
      <c r="AP20" s="130"/>
      <c r="AQ20" s="21"/>
      <c r="AR20" s="7"/>
      <c r="AS20" s="67"/>
      <c r="AT20" s="67"/>
      <c r="AU20" s="7"/>
      <c r="AV20" s="7"/>
      <c r="AW20" s="26"/>
      <c r="AX20" s="11"/>
      <c r="AY20" s="16"/>
      <c r="AZ20" s="130"/>
      <c r="BA20" s="21"/>
      <c r="BB20" s="7"/>
      <c r="BC20" s="67"/>
      <c r="BD20" s="67"/>
      <c r="BE20" s="7"/>
      <c r="BF20" s="7"/>
      <c r="BG20" s="26"/>
      <c r="BH20" s="11"/>
      <c r="BI20" s="16"/>
      <c r="BJ20" s="130"/>
      <c r="BK20" s="21"/>
      <c r="BL20" s="7"/>
      <c r="BM20" s="67"/>
      <c r="BN20" s="67"/>
      <c r="BO20" s="7"/>
      <c r="BP20" s="7"/>
      <c r="BQ20" s="26"/>
      <c r="BR20" s="11"/>
      <c r="BS20" s="16"/>
      <c r="BT20" s="130"/>
      <c r="BU20" s="21"/>
      <c r="BV20" s="7"/>
      <c r="BW20" s="67"/>
      <c r="BX20" s="67"/>
      <c r="BY20" s="7"/>
      <c r="BZ20" s="7"/>
      <c r="CA20" s="26"/>
      <c r="CB20" s="11"/>
      <c r="CC20" s="16"/>
      <c r="CD20" s="130"/>
      <c r="CE20" s="21"/>
      <c r="CF20" s="7"/>
      <c r="CG20" s="67"/>
      <c r="CH20" s="67"/>
      <c r="CI20" s="7"/>
      <c r="CJ20" s="7"/>
      <c r="CK20" s="26"/>
      <c r="CL20" s="11"/>
      <c r="CM20" s="16"/>
      <c r="CN20" s="130"/>
      <c r="CO20" s="21"/>
      <c r="CP20" s="7"/>
      <c r="CQ20" s="67"/>
      <c r="CR20" s="67"/>
      <c r="CS20" s="7"/>
      <c r="CT20" s="7"/>
      <c r="CU20" s="26"/>
      <c r="CV20" s="11"/>
      <c r="CW20" s="16"/>
      <c r="CX20" s="130"/>
      <c r="CY20" s="21"/>
      <c r="CZ20" s="7"/>
      <c r="DA20" s="67"/>
      <c r="DB20" s="67"/>
      <c r="DC20" s="7"/>
      <c r="DD20" s="7"/>
      <c r="DE20" s="26"/>
      <c r="DF20" s="11"/>
      <c r="DG20" s="16"/>
      <c r="DH20" s="130"/>
      <c r="DI20" s="21"/>
      <c r="DJ20" s="7"/>
      <c r="DK20" s="67"/>
      <c r="DL20" s="67"/>
      <c r="DM20" s="7"/>
      <c r="DN20" s="7"/>
      <c r="DO20" s="26"/>
      <c r="DP20" s="11"/>
      <c r="DQ20" s="16"/>
      <c r="DR20" s="140"/>
      <c r="EB20" s="140"/>
      <c r="EL20" s="140"/>
      <c r="EV20" s="140"/>
      <c r="FF20" s="140"/>
      <c r="FP20" s="140"/>
      <c r="FZ20" s="140"/>
      <c r="GJ20" s="140"/>
      <c r="GT20" s="140"/>
      <c r="HD20" s="140"/>
      <c r="HN20" s="140"/>
      <c r="HX20" s="140"/>
      <c r="IH20" s="140"/>
      <c r="IR20" s="140"/>
    </row>
    <row xmlns:x14ac="http://schemas.microsoft.com/office/spreadsheetml/2009/9/ac" r="21" s="2" customFormat="true" x14ac:dyDescent="0.25">
      <c r="A21" s="400" t="str">
        <f ca="true">IF(ISBLANK('Data Summary'!A23),"",'Data Summary'!A23)</f>
        <v/>
      </c>
      <c r="B21" s="130"/>
      <c r="C21" s="21"/>
      <c r="D21" s="67"/>
      <c r="E21" s="67"/>
      <c r="F21" s="67"/>
      <c r="G21" s="67"/>
      <c r="H21" s="67"/>
      <c r="I21" s="68"/>
      <c r="J21" s="11"/>
      <c r="K21" s="16"/>
      <c r="L21" s="130"/>
      <c r="M21" s="21"/>
      <c r="N21" s="67"/>
      <c r="O21" s="67"/>
      <c r="P21" s="67"/>
      <c r="Q21" s="67"/>
      <c r="R21" s="67"/>
      <c r="S21" s="68"/>
      <c r="T21" s="11"/>
      <c r="U21" s="16"/>
      <c r="V21" s="130"/>
      <c r="W21" s="21"/>
      <c r="X21" s="67"/>
      <c r="Y21" s="67"/>
      <c r="Z21" s="67"/>
      <c r="AA21" s="67"/>
      <c r="AB21" s="67"/>
      <c r="AC21" s="68"/>
      <c r="AD21" s="11"/>
      <c r="AE21" s="16"/>
      <c r="AF21" s="130"/>
      <c r="AG21" s="21"/>
      <c r="AH21" s="67"/>
      <c r="AI21" s="67"/>
      <c r="AJ21" s="67"/>
      <c r="AK21" s="67"/>
      <c r="AL21" s="67"/>
      <c r="AM21" s="68"/>
      <c r="AN21" s="11"/>
      <c r="AO21" s="16"/>
      <c r="AP21" s="130"/>
      <c r="AQ21" s="21"/>
      <c r="AR21" s="67"/>
      <c r="AS21" s="67"/>
      <c r="AT21" s="67"/>
      <c r="AU21" s="67"/>
      <c r="AV21" s="67"/>
      <c r="AW21" s="68"/>
      <c r="AX21" s="11"/>
      <c r="AY21" s="16"/>
      <c r="AZ21" s="130"/>
      <c r="BA21" s="21"/>
      <c r="BB21" s="67"/>
      <c r="BC21" s="67"/>
      <c r="BD21" s="67"/>
      <c r="BE21" s="67"/>
      <c r="BF21" s="67"/>
      <c r="BG21" s="68"/>
      <c r="BH21" s="11"/>
      <c r="BI21" s="16"/>
      <c r="BJ21" s="130"/>
      <c r="BK21" s="21"/>
      <c r="BL21" s="67"/>
      <c r="BM21" s="67"/>
      <c r="BN21" s="67"/>
      <c r="BO21" s="67"/>
      <c r="BP21" s="67"/>
      <c r="BQ21" s="68"/>
      <c r="BR21" s="11"/>
      <c r="BS21" s="16"/>
      <c r="BT21" s="130"/>
      <c r="BU21" s="21"/>
      <c r="BV21" s="67"/>
      <c r="BW21" s="67"/>
      <c r="BX21" s="67"/>
      <c r="BY21" s="67"/>
      <c r="BZ21" s="67"/>
      <c r="CA21" s="68"/>
      <c r="CB21" s="11"/>
      <c r="CC21" s="16"/>
      <c r="CD21" s="130"/>
      <c r="CE21" s="21"/>
      <c r="CF21" s="67"/>
      <c r="CG21" s="67"/>
      <c r="CH21" s="67"/>
      <c r="CI21" s="67"/>
      <c r="CJ21" s="67"/>
      <c r="CK21" s="68"/>
      <c r="CL21" s="11"/>
      <c r="CM21" s="16"/>
      <c r="CN21" s="130"/>
      <c r="CO21" s="21"/>
      <c r="CP21" s="67"/>
      <c r="CQ21" s="67"/>
      <c r="CR21" s="67"/>
      <c r="CS21" s="67"/>
      <c r="CT21" s="67"/>
      <c r="CU21" s="68"/>
      <c r="CV21" s="11"/>
      <c r="CW21" s="16"/>
      <c r="CX21" s="130"/>
      <c r="CY21" s="21"/>
      <c r="CZ21" s="67"/>
      <c r="DA21" s="67"/>
      <c r="DB21" s="67"/>
      <c r="DC21" s="67"/>
      <c r="DD21" s="67"/>
      <c r="DE21" s="68"/>
      <c r="DF21" s="11"/>
      <c r="DG21" s="16"/>
      <c r="DH21" s="130"/>
      <c r="DI21" s="21"/>
      <c r="DJ21" s="67"/>
      <c r="DK21" s="67"/>
      <c r="DL21" s="67"/>
      <c r="DM21" s="67"/>
      <c r="DN21" s="67"/>
      <c r="DO21" s="68"/>
      <c r="DP21" s="11"/>
      <c r="DQ21" s="16"/>
      <c r="DR21" s="140"/>
      <c r="EB21" s="140"/>
      <c r="EL21" s="140"/>
      <c r="EV21" s="140"/>
      <c r="FF21" s="140"/>
      <c r="FP21" s="140"/>
      <c r="FZ21" s="140"/>
      <c r="GJ21" s="140"/>
      <c r="GT21" s="140"/>
      <c r="HD21" s="140"/>
      <c r="HN21" s="140"/>
      <c r="HX21" s="140"/>
      <c r="IH21" s="140"/>
      <c r="IR21" s="140"/>
    </row>
    <row xmlns:x14ac="http://schemas.microsoft.com/office/spreadsheetml/2009/9/ac" r="22" s="2" customFormat="true" x14ac:dyDescent="0.25">
      <c r="A22" s="400" t="str">
        <f ca="true">IF(ISBLANK('Data Summary'!A24),"",'Data Summary'!A24)</f>
        <v/>
      </c>
      <c r="B22" s="130"/>
      <c r="C22" s="21"/>
      <c r="D22" s="67"/>
      <c r="E22" s="67"/>
      <c r="F22" s="67"/>
      <c r="G22" s="67"/>
      <c r="H22" s="67"/>
      <c r="I22" s="68"/>
      <c r="J22" s="11"/>
      <c r="K22" s="16"/>
      <c r="L22" s="130"/>
      <c r="M22" s="21"/>
      <c r="N22" s="67"/>
      <c r="O22" s="67"/>
      <c r="P22" s="67"/>
      <c r="Q22" s="67"/>
      <c r="R22" s="67"/>
      <c r="S22" s="68"/>
      <c r="T22" s="11"/>
      <c r="U22" s="16"/>
      <c r="V22" s="130"/>
      <c r="W22" s="21"/>
      <c r="X22" s="67"/>
      <c r="Y22" s="67"/>
      <c r="Z22" s="67"/>
      <c r="AA22" s="67"/>
      <c r="AB22" s="67"/>
      <c r="AC22" s="68"/>
      <c r="AD22" s="11"/>
      <c r="AE22" s="16"/>
      <c r="AF22" s="130"/>
      <c r="AG22" s="21"/>
      <c r="AH22" s="67"/>
      <c r="AI22" s="67"/>
      <c r="AJ22" s="67"/>
      <c r="AK22" s="67"/>
      <c r="AL22" s="67"/>
      <c r="AM22" s="68"/>
      <c r="AN22" s="11"/>
      <c r="AO22" s="16"/>
      <c r="AP22" s="130"/>
      <c r="AQ22" s="21"/>
      <c r="AR22" s="67"/>
      <c r="AS22" s="67"/>
      <c r="AT22" s="67"/>
      <c r="AU22" s="67"/>
      <c r="AV22" s="67"/>
      <c r="AW22" s="68"/>
      <c r="AX22" s="11"/>
      <c r="AY22" s="16"/>
      <c r="AZ22" s="130"/>
      <c r="BA22" s="21"/>
      <c r="BB22" s="67"/>
      <c r="BC22" s="67"/>
      <c r="BD22" s="67"/>
      <c r="BE22" s="67"/>
      <c r="BF22" s="67"/>
      <c r="BG22" s="68"/>
      <c r="BH22" s="11"/>
      <c r="BI22" s="16"/>
      <c r="BJ22" s="130"/>
      <c r="BK22" s="21"/>
      <c r="BL22" s="67"/>
      <c r="BM22" s="67"/>
      <c r="BN22" s="67"/>
      <c r="BO22" s="67"/>
      <c r="BP22" s="67"/>
      <c r="BQ22" s="68"/>
      <c r="BR22" s="11"/>
      <c r="BS22" s="16"/>
      <c r="BT22" s="130"/>
      <c r="BU22" s="21"/>
      <c r="BV22" s="67"/>
      <c r="BW22" s="67"/>
      <c r="BX22" s="67"/>
      <c r="BY22" s="67"/>
      <c r="BZ22" s="67"/>
      <c r="CA22" s="68"/>
      <c r="CB22" s="11"/>
      <c r="CC22" s="16"/>
      <c r="CD22" s="130"/>
      <c r="CE22" s="21"/>
      <c r="CF22" s="67"/>
      <c r="CG22" s="67"/>
      <c r="CH22" s="67"/>
      <c r="CI22" s="67"/>
      <c r="CJ22" s="67"/>
      <c r="CK22" s="68"/>
      <c r="CL22" s="11"/>
      <c r="CM22" s="16"/>
      <c r="CN22" s="130"/>
      <c r="CO22" s="21"/>
      <c r="CP22" s="67"/>
      <c r="CQ22" s="67"/>
      <c r="CR22" s="67"/>
      <c r="CS22" s="67"/>
      <c r="CT22" s="67"/>
      <c r="CU22" s="68"/>
      <c r="CV22" s="11"/>
      <c r="CW22" s="16"/>
      <c r="CX22" s="130"/>
      <c r="CY22" s="21"/>
      <c r="CZ22" s="67"/>
      <c r="DA22" s="67"/>
      <c r="DB22" s="67"/>
      <c r="DC22" s="67"/>
      <c r="DD22" s="67"/>
      <c r="DE22" s="68"/>
      <c r="DF22" s="11"/>
      <c r="DG22" s="16"/>
      <c r="DH22" s="130"/>
      <c r="DI22" s="21"/>
      <c r="DJ22" s="67"/>
      <c r="DK22" s="67"/>
      <c r="DL22" s="67"/>
      <c r="DM22" s="67"/>
      <c r="DN22" s="67"/>
      <c r="DO22" s="68"/>
      <c r="DP22" s="11"/>
      <c r="DQ22" s="16"/>
      <c r="DR22" s="140"/>
      <c r="EB22" s="140"/>
      <c r="EL22" s="140"/>
      <c r="EV22" s="140"/>
      <c r="FF22" s="140"/>
      <c r="FP22" s="140"/>
      <c r="FZ22" s="140"/>
      <c r="GJ22" s="140"/>
      <c r="GT22" s="140"/>
      <c r="HD22" s="140"/>
      <c r="HN22" s="140"/>
      <c r="HX22" s="140"/>
      <c r="IH22" s="140"/>
      <c r="IR22" s="140"/>
    </row>
    <row xmlns:x14ac="http://schemas.microsoft.com/office/spreadsheetml/2009/9/ac" r="23" s="2" customFormat="true" x14ac:dyDescent="0.25">
      <c r="A23" s="400" t="str">
        <f ca="true">IF(ISBLANK('Data Summary'!A25),"",'Data Summary'!A25)</f>
        <v/>
      </c>
      <c r="B23" s="130"/>
      <c r="C23" s="21"/>
      <c r="D23" s="67"/>
      <c r="E23" s="67"/>
      <c r="F23" s="67"/>
      <c r="G23" s="67"/>
      <c r="H23" s="67"/>
      <c r="I23" s="68"/>
      <c r="J23" s="11"/>
      <c r="K23" s="16"/>
      <c r="L23" s="130"/>
      <c r="M23" s="21"/>
      <c r="N23" s="67"/>
      <c r="O23" s="67"/>
      <c r="P23" s="67"/>
      <c r="Q23" s="67"/>
      <c r="R23" s="67"/>
      <c r="S23" s="68"/>
      <c r="T23" s="11"/>
      <c r="U23" s="16"/>
      <c r="V23" s="130"/>
      <c r="W23" s="21"/>
      <c r="X23" s="67"/>
      <c r="Y23" s="67"/>
      <c r="Z23" s="67"/>
      <c r="AA23" s="67"/>
      <c r="AB23" s="67"/>
      <c r="AC23" s="68"/>
      <c r="AD23" s="11"/>
      <c r="AE23" s="16"/>
      <c r="AF23" s="130"/>
      <c r="AG23" s="21"/>
      <c r="AH23" s="67"/>
      <c r="AI23" s="67"/>
      <c r="AJ23" s="67"/>
      <c r="AK23" s="67"/>
      <c r="AL23" s="67"/>
      <c r="AM23" s="68"/>
      <c r="AN23" s="11"/>
      <c r="AO23" s="16"/>
      <c r="AP23" s="130"/>
      <c r="AQ23" s="21"/>
      <c r="AR23" s="67"/>
      <c r="AS23" s="67"/>
      <c r="AT23" s="67"/>
      <c r="AU23" s="67"/>
      <c r="AV23" s="67"/>
      <c r="AW23" s="68"/>
      <c r="AX23" s="11"/>
      <c r="AY23" s="16"/>
      <c r="AZ23" s="130"/>
      <c r="BA23" s="21"/>
      <c r="BB23" s="67"/>
      <c r="BC23" s="67"/>
      <c r="BD23" s="67"/>
      <c r="BE23" s="67"/>
      <c r="BF23" s="67"/>
      <c r="BG23" s="68"/>
      <c r="BH23" s="11"/>
      <c r="BI23" s="16"/>
      <c r="BJ23" s="130"/>
      <c r="BK23" s="21"/>
      <c r="BL23" s="67"/>
      <c r="BM23" s="67"/>
      <c r="BN23" s="67"/>
      <c r="BO23" s="67"/>
      <c r="BP23" s="67"/>
      <c r="BQ23" s="68"/>
      <c r="BR23" s="11"/>
      <c r="BS23" s="16"/>
      <c r="BT23" s="130"/>
      <c r="BU23" s="21"/>
      <c r="BV23" s="67"/>
      <c r="BW23" s="67"/>
      <c r="BX23" s="67"/>
      <c r="BY23" s="67"/>
      <c r="BZ23" s="67"/>
      <c r="CA23" s="68"/>
      <c r="CB23" s="11"/>
      <c r="CC23" s="16"/>
      <c r="CD23" s="130"/>
      <c r="CE23" s="21"/>
      <c r="CF23" s="67"/>
      <c r="CG23" s="67"/>
      <c r="CH23" s="67"/>
      <c r="CI23" s="67"/>
      <c r="CJ23" s="67"/>
      <c r="CK23" s="68"/>
      <c r="CL23" s="11"/>
      <c r="CM23" s="16"/>
      <c r="CN23" s="130"/>
      <c r="CO23" s="21"/>
      <c r="CP23" s="67"/>
      <c r="CQ23" s="67"/>
      <c r="CR23" s="67"/>
      <c r="CS23" s="67"/>
      <c r="CT23" s="67"/>
      <c r="CU23" s="68"/>
      <c r="CV23" s="11"/>
      <c r="CW23" s="16"/>
      <c r="CX23" s="130"/>
      <c r="CY23" s="21"/>
      <c r="CZ23" s="67"/>
      <c r="DA23" s="67"/>
      <c r="DB23" s="67"/>
      <c r="DC23" s="67"/>
      <c r="DD23" s="67"/>
      <c r="DE23" s="68"/>
      <c r="DF23" s="11"/>
      <c r="DG23" s="16"/>
      <c r="DH23" s="130"/>
      <c r="DI23" s="21"/>
      <c r="DJ23" s="67"/>
      <c r="DK23" s="67"/>
      <c r="DL23" s="67"/>
      <c r="DM23" s="67"/>
      <c r="DN23" s="67"/>
      <c r="DO23" s="68"/>
      <c r="DP23" s="11"/>
      <c r="DQ23" s="16"/>
      <c r="DR23" s="140"/>
      <c r="EB23" s="140"/>
      <c r="EL23" s="140"/>
      <c r="EV23" s="140"/>
      <c r="FF23" s="140"/>
      <c r="FP23" s="140"/>
      <c r="FZ23" s="140"/>
      <c r="GJ23" s="140"/>
      <c r="GT23" s="140"/>
      <c r="HD23" s="140"/>
      <c r="HN23" s="140"/>
      <c r="HX23" s="140"/>
      <c r="IH23" s="140"/>
      <c r="IR23" s="140"/>
    </row>
    <row xmlns:x14ac="http://schemas.microsoft.com/office/spreadsheetml/2009/9/ac" r="24" s="2" customFormat="true" x14ac:dyDescent="0.25">
      <c r="A24" s="400" t="str">
        <f ca="true">IF(ISBLANK('Data Summary'!A26),"",'Data Summary'!A26)</f>
        <v/>
      </c>
      <c r="B24" s="130"/>
      <c r="C24" s="21"/>
      <c r="D24" s="67"/>
      <c r="E24" s="67"/>
      <c r="F24" s="67"/>
      <c r="G24" s="67"/>
      <c r="H24" s="67"/>
      <c r="I24" s="68"/>
      <c r="J24" s="11"/>
      <c r="K24" s="16"/>
      <c r="L24" s="130"/>
      <c r="M24" s="21"/>
      <c r="N24" s="67"/>
      <c r="O24" s="67"/>
      <c r="P24" s="67"/>
      <c r="Q24" s="67"/>
      <c r="R24" s="67"/>
      <c r="S24" s="68"/>
      <c r="T24" s="11"/>
      <c r="U24" s="16"/>
      <c r="V24" s="130"/>
      <c r="W24" s="21"/>
      <c r="X24" s="67"/>
      <c r="Y24" s="67"/>
      <c r="Z24" s="67"/>
      <c r="AA24" s="67"/>
      <c r="AB24" s="67"/>
      <c r="AC24" s="68"/>
      <c r="AD24" s="11"/>
      <c r="AE24" s="16"/>
      <c r="AF24" s="130"/>
      <c r="AG24" s="21"/>
      <c r="AH24" s="67"/>
      <c r="AI24" s="67"/>
      <c r="AJ24" s="67"/>
      <c r="AK24" s="67"/>
      <c r="AL24" s="67"/>
      <c r="AM24" s="68"/>
      <c r="AN24" s="11"/>
      <c r="AO24" s="16"/>
      <c r="AP24" s="130"/>
      <c r="AQ24" s="21"/>
      <c r="AR24" s="67"/>
      <c r="AS24" s="67"/>
      <c r="AT24" s="67"/>
      <c r="AU24" s="67"/>
      <c r="AV24" s="67"/>
      <c r="AW24" s="68"/>
      <c r="AX24" s="11"/>
      <c r="AY24" s="16"/>
      <c r="AZ24" s="130"/>
      <c r="BA24" s="21"/>
      <c r="BB24" s="67"/>
      <c r="BC24" s="67"/>
      <c r="BD24" s="67"/>
      <c r="BE24" s="67"/>
      <c r="BF24" s="67"/>
      <c r="BG24" s="68"/>
      <c r="BH24" s="11"/>
      <c r="BI24" s="16"/>
      <c r="BJ24" s="130"/>
      <c r="BK24" s="21"/>
      <c r="BL24" s="67"/>
      <c r="BM24" s="67"/>
      <c r="BN24" s="67"/>
      <c r="BO24" s="67"/>
      <c r="BP24" s="67"/>
      <c r="BQ24" s="68"/>
      <c r="BR24" s="11"/>
      <c r="BS24" s="16"/>
      <c r="BT24" s="130"/>
      <c r="BU24" s="21"/>
      <c r="BV24" s="67"/>
      <c r="BW24" s="67"/>
      <c r="BX24" s="67"/>
      <c r="BY24" s="67"/>
      <c r="BZ24" s="67"/>
      <c r="CA24" s="68"/>
      <c r="CB24" s="11"/>
      <c r="CC24" s="16"/>
      <c r="CD24" s="130"/>
      <c r="CE24" s="21"/>
      <c r="CF24" s="67"/>
      <c r="CG24" s="67"/>
      <c r="CH24" s="67"/>
      <c r="CI24" s="67"/>
      <c r="CJ24" s="67"/>
      <c r="CK24" s="68"/>
      <c r="CL24" s="11"/>
      <c r="CM24" s="16"/>
      <c r="CN24" s="130"/>
      <c r="CO24" s="21"/>
      <c r="CP24" s="67"/>
      <c r="CQ24" s="67"/>
      <c r="CR24" s="67"/>
      <c r="CS24" s="67"/>
      <c r="CT24" s="67"/>
      <c r="CU24" s="68"/>
      <c r="CV24" s="11"/>
      <c r="CW24" s="16"/>
      <c r="CX24" s="130"/>
      <c r="CY24" s="21"/>
      <c r="CZ24" s="67"/>
      <c r="DA24" s="67"/>
      <c r="DB24" s="67"/>
      <c r="DC24" s="67"/>
      <c r="DD24" s="67"/>
      <c r="DE24" s="68"/>
      <c r="DF24" s="11"/>
      <c r="DG24" s="16"/>
      <c r="DH24" s="130"/>
      <c r="DI24" s="21"/>
      <c r="DJ24" s="67"/>
      <c r="DK24" s="67"/>
      <c r="DL24" s="67"/>
      <c r="DM24" s="67"/>
      <c r="DN24" s="67"/>
      <c r="DO24" s="68"/>
      <c r="DP24" s="11"/>
      <c r="DQ24" s="16"/>
      <c r="DR24" s="140"/>
      <c r="EB24" s="140"/>
      <c r="EL24" s="140"/>
      <c r="EV24" s="140"/>
      <c r="FF24" s="140"/>
      <c r="FP24" s="140"/>
      <c r="FZ24" s="140"/>
      <c r="GJ24" s="140"/>
      <c r="GT24" s="140"/>
      <c r="HD24" s="140"/>
      <c r="HN24" s="140"/>
      <c r="HX24" s="140"/>
      <c r="IH24" s="140"/>
      <c r="IR24" s="140"/>
    </row>
    <row xmlns:x14ac="http://schemas.microsoft.com/office/spreadsheetml/2009/9/ac" r="25" s="2" customFormat="true" x14ac:dyDescent="0.25">
      <c r="A25" s="400" t="str">
        <f ca="true">IF(ISBLANK('Data Summary'!A27),"",'Data Summary'!A27)</f>
        <v/>
      </c>
      <c r="B25" s="130"/>
      <c r="C25" s="21"/>
      <c r="D25" s="67"/>
      <c r="E25" s="67"/>
      <c r="F25" s="67"/>
      <c r="G25" s="67"/>
      <c r="H25" s="67"/>
      <c r="I25" s="68"/>
      <c r="J25" s="11"/>
      <c r="K25" s="16"/>
      <c r="L25" s="130"/>
      <c r="M25" s="21"/>
      <c r="N25" s="67"/>
      <c r="O25" s="67"/>
      <c r="P25" s="67"/>
      <c r="Q25" s="67"/>
      <c r="R25" s="67"/>
      <c r="S25" s="68"/>
      <c r="T25" s="11"/>
      <c r="U25" s="16"/>
      <c r="V25" s="130"/>
      <c r="W25" s="21"/>
      <c r="X25" s="67"/>
      <c r="Y25" s="67"/>
      <c r="Z25" s="67"/>
      <c r="AA25" s="67"/>
      <c r="AB25" s="67"/>
      <c r="AC25" s="68"/>
      <c r="AD25" s="11"/>
      <c r="AE25" s="16"/>
      <c r="AF25" s="130"/>
      <c r="AG25" s="21"/>
      <c r="AH25" s="67"/>
      <c r="AI25" s="67"/>
      <c r="AJ25" s="67"/>
      <c r="AK25" s="67"/>
      <c r="AL25" s="67"/>
      <c r="AM25" s="68"/>
      <c r="AN25" s="11"/>
      <c r="AO25" s="16"/>
      <c r="AP25" s="130"/>
      <c r="AQ25" s="21"/>
      <c r="AR25" s="67"/>
      <c r="AS25" s="67"/>
      <c r="AT25" s="67"/>
      <c r="AU25" s="67"/>
      <c r="AV25" s="67"/>
      <c r="AW25" s="68"/>
      <c r="AX25" s="11"/>
      <c r="AY25" s="16"/>
      <c r="AZ25" s="130"/>
      <c r="BA25" s="21"/>
      <c r="BB25" s="67"/>
      <c r="BC25" s="67"/>
      <c r="BD25" s="67"/>
      <c r="BE25" s="67"/>
      <c r="BF25" s="67"/>
      <c r="BG25" s="68"/>
      <c r="BH25" s="11"/>
      <c r="BI25" s="16"/>
      <c r="BJ25" s="130"/>
      <c r="BK25" s="21"/>
      <c r="BL25" s="67"/>
      <c r="BM25" s="67"/>
      <c r="BN25" s="67"/>
      <c r="BO25" s="67"/>
      <c r="BP25" s="67"/>
      <c r="BQ25" s="68"/>
      <c r="BR25" s="11"/>
      <c r="BS25" s="16"/>
      <c r="BT25" s="130"/>
      <c r="BU25" s="21"/>
      <c r="BV25" s="67"/>
      <c r="BW25" s="67"/>
      <c r="BX25" s="67"/>
      <c r="BY25" s="67"/>
      <c r="BZ25" s="67"/>
      <c r="CA25" s="68"/>
      <c r="CB25" s="11"/>
      <c r="CC25" s="16"/>
      <c r="CD25" s="130"/>
      <c r="CE25" s="21"/>
      <c r="CF25" s="67"/>
      <c r="CG25" s="67"/>
      <c r="CH25" s="67"/>
      <c r="CI25" s="67"/>
      <c r="CJ25" s="67"/>
      <c r="CK25" s="68"/>
      <c r="CL25" s="11"/>
      <c r="CM25" s="16"/>
      <c r="CN25" s="130"/>
      <c r="CO25" s="21"/>
      <c r="CP25" s="67"/>
      <c r="CQ25" s="67"/>
      <c r="CR25" s="67"/>
      <c r="CS25" s="67"/>
      <c r="CT25" s="67"/>
      <c r="CU25" s="68"/>
      <c r="CV25" s="11"/>
      <c r="CW25" s="16"/>
      <c r="CX25" s="130"/>
      <c r="CY25" s="21"/>
      <c r="CZ25" s="67"/>
      <c r="DA25" s="67"/>
      <c r="DB25" s="67"/>
      <c r="DC25" s="67"/>
      <c r="DD25" s="67"/>
      <c r="DE25" s="68"/>
      <c r="DF25" s="11"/>
      <c r="DG25" s="16"/>
      <c r="DH25" s="130"/>
      <c r="DI25" s="21"/>
      <c r="DJ25" s="67"/>
      <c r="DK25" s="67"/>
      <c r="DL25" s="67"/>
      <c r="DM25" s="67"/>
      <c r="DN25" s="67"/>
      <c r="DO25" s="68"/>
      <c r="DP25" s="11"/>
      <c r="DQ25" s="16"/>
      <c r="DR25" s="140"/>
      <c r="EB25" s="140"/>
      <c r="EL25" s="140"/>
      <c r="EV25" s="140"/>
      <c r="FF25" s="140"/>
      <c r="FP25" s="140"/>
      <c r="FZ25" s="140"/>
      <c r="GJ25" s="140"/>
      <c r="GT25" s="140"/>
      <c r="HD25" s="140"/>
      <c r="HN25" s="140"/>
      <c r="HX25" s="140"/>
      <c r="IH25" s="140"/>
      <c r="IR25" s="140"/>
    </row>
    <row xmlns:x14ac="http://schemas.microsoft.com/office/spreadsheetml/2009/9/ac" r="26" s="2" customFormat="true" x14ac:dyDescent="0.25">
      <c r="A26" s="400" t="str">
        <f ca="true">IF(ISBLANK('Data Summary'!A28),"",'Data Summary'!A28)</f>
        <v/>
      </c>
      <c r="B26" s="130"/>
      <c r="C26" s="21"/>
      <c r="D26" s="6"/>
      <c r="E26" s="6"/>
      <c r="F26" s="6"/>
      <c r="G26" s="6"/>
      <c r="H26" s="6"/>
      <c r="I26" s="27"/>
      <c r="J26" s="11"/>
      <c r="K26" s="16"/>
      <c r="L26" s="130"/>
      <c r="M26" s="23"/>
      <c r="N26" s="6"/>
      <c r="O26" s="6"/>
      <c r="P26" s="6"/>
      <c r="Q26" s="6"/>
      <c r="R26" s="6"/>
      <c r="S26" s="27"/>
      <c r="T26" s="11"/>
      <c r="U26" s="16"/>
      <c r="V26" s="130"/>
      <c r="W26" s="23"/>
      <c r="X26" s="6"/>
      <c r="Y26" s="6"/>
      <c r="Z26" s="6"/>
      <c r="AA26" s="6"/>
      <c r="AB26" s="6"/>
      <c r="AC26" s="27"/>
      <c r="AD26" s="11"/>
      <c r="AE26" s="16"/>
      <c r="AF26" s="130"/>
      <c r="AG26" s="23"/>
      <c r="AH26" s="6"/>
      <c r="AI26" s="6"/>
      <c r="AJ26" s="6"/>
      <c r="AK26" s="6"/>
      <c r="AL26" s="6"/>
      <c r="AM26" s="27"/>
      <c r="AN26" s="11"/>
      <c r="AO26" s="16"/>
      <c r="AP26" s="130"/>
      <c r="AQ26" s="23"/>
      <c r="AR26" s="6"/>
      <c r="AS26" s="6"/>
      <c r="AT26" s="6"/>
      <c r="AU26" s="6"/>
      <c r="AV26" s="6"/>
      <c r="AW26" s="27"/>
      <c r="AX26" s="11"/>
      <c r="AY26" s="16"/>
      <c r="AZ26" s="130"/>
      <c r="BA26" s="23"/>
      <c r="BB26" s="6"/>
      <c r="BC26" s="6"/>
      <c r="BD26" s="6"/>
      <c r="BE26" s="6"/>
      <c r="BF26" s="6"/>
      <c r="BG26" s="27"/>
      <c r="BH26" s="11"/>
      <c r="BI26" s="16"/>
      <c r="BJ26" s="130"/>
      <c r="BK26" s="23"/>
      <c r="BL26" s="6"/>
      <c r="BM26" s="6"/>
      <c r="BN26" s="6"/>
      <c r="BO26" s="6"/>
      <c r="BP26" s="6"/>
      <c r="BQ26" s="27"/>
      <c r="BR26" s="11"/>
      <c r="BS26" s="16"/>
      <c r="BT26" s="130"/>
      <c r="BU26" s="23"/>
      <c r="BV26" s="6"/>
      <c r="BW26" s="6"/>
      <c r="BX26" s="6"/>
      <c r="BY26" s="6"/>
      <c r="BZ26" s="6"/>
      <c r="CA26" s="27"/>
      <c r="CB26" s="11"/>
      <c r="CC26" s="16"/>
      <c r="CD26" s="130"/>
      <c r="CE26" s="23"/>
      <c r="CF26" s="6"/>
      <c r="CG26" s="6"/>
      <c r="CH26" s="6"/>
      <c r="CI26" s="6"/>
      <c r="CJ26" s="6"/>
      <c r="CK26" s="27"/>
      <c r="CL26" s="11"/>
      <c r="CM26" s="16"/>
      <c r="CN26" s="130"/>
      <c r="CO26" s="23"/>
      <c r="CP26" s="6"/>
      <c r="CQ26" s="6"/>
      <c r="CR26" s="6"/>
      <c r="CS26" s="6"/>
      <c r="CT26" s="6"/>
      <c r="CU26" s="27"/>
      <c r="CV26" s="11"/>
      <c r="CW26" s="16"/>
      <c r="CX26" s="130"/>
      <c r="CY26" s="23"/>
      <c r="CZ26" s="6"/>
      <c r="DA26" s="6"/>
      <c r="DB26" s="6"/>
      <c r="DC26" s="6"/>
      <c r="DD26" s="6"/>
      <c r="DE26" s="27"/>
      <c r="DF26" s="11"/>
      <c r="DG26" s="16"/>
      <c r="DH26" s="130"/>
      <c r="DI26" s="23"/>
      <c r="DJ26" s="6"/>
      <c r="DK26" s="6"/>
      <c r="DL26" s="6"/>
      <c r="DM26" s="6"/>
      <c r="DN26" s="6"/>
      <c r="DO26" s="27"/>
      <c r="DP26" s="11"/>
      <c r="DQ26" s="16"/>
      <c r="DR26" s="140"/>
      <c r="EB26" s="140"/>
      <c r="EL26" s="140"/>
      <c r="EV26" s="140"/>
      <c r="FF26" s="140"/>
      <c r="FP26" s="140"/>
      <c r="FZ26" s="140"/>
      <c r="GJ26" s="140"/>
      <c r="GT26" s="140"/>
      <c r="HD26" s="140"/>
      <c r="HN26" s="140"/>
      <c r="HX26" s="140"/>
      <c r="IH26" s="140"/>
      <c r="IR26" s="140"/>
    </row>
    <row xmlns:x14ac="http://schemas.microsoft.com/office/spreadsheetml/2009/9/ac" r="27" s="2" customFormat="true" ht="93" customHeight="true" x14ac:dyDescent="0.25">
      <c r="A27" s="400" t="str">
        <f ca="true">IF(ISBLANK('Data Summary'!A29),"",'Data Summary'!A29)</f>
        <v/>
      </c>
      <c r="B27" s="132" t="s">
        <v>12</v>
      </c>
      <c r="C27" s="594" t="s">
        <v>151</v>
      </c>
      <c r="D27" s="594"/>
      <c r="E27" s="594"/>
      <c r="F27" s="594"/>
      <c r="G27" s="594"/>
      <c r="H27" s="594"/>
      <c r="I27" s="595"/>
      <c r="J27" s="11"/>
      <c r="K27" s="16"/>
      <c r="L27" s="132" t="s">
        <v>12</v>
      </c>
      <c r="M27" s="594"/>
      <c r="N27" s="594"/>
      <c r="O27" s="594"/>
      <c r="P27" s="594"/>
      <c r="Q27" s="594"/>
      <c r="R27" s="594"/>
      <c r="S27" s="595"/>
      <c r="T27" s="11"/>
      <c r="U27" s="16"/>
      <c r="V27" s="132" t="s">
        <v>12</v>
      </c>
      <c r="W27" s="594" t="s">
        <v>170</v>
      </c>
      <c r="X27" s="594"/>
      <c r="Y27" s="594"/>
      <c r="Z27" s="594"/>
      <c r="AA27" s="594"/>
      <c r="AB27" s="594"/>
      <c r="AC27" s="595"/>
      <c r="AD27" s="11"/>
      <c r="AE27" s="16"/>
      <c r="AF27" s="132" t="s">
        <v>12</v>
      </c>
      <c r="AG27" s="594" t="s">
        <v>228</v>
      </c>
      <c r="AH27" s="594"/>
      <c r="AI27" s="594"/>
      <c r="AJ27" s="594"/>
      <c r="AK27" s="594"/>
      <c r="AL27" s="594"/>
      <c r="AM27" s="595"/>
      <c r="AN27" s="11"/>
      <c r="AO27" s="16"/>
      <c r="AP27" s="132" t="s">
        <v>12</v>
      </c>
      <c r="AQ27" s="594" t="s">
        <v>299</v>
      </c>
      <c r="AR27" s="594"/>
      <c r="AS27" s="594"/>
      <c r="AT27" s="594"/>
      <c r="AU27" s="594"/>
      <c r="AV27" s="594"/>
      <c r="AW27" s="595"/>
      <c r="AX27" s="11"/>
      <c r="AY27" s="16"/>
      <c r="AZ27" s="132" t="s">
        <v>12</v>
      </c>
      <c r="BA27" s="594" t="s">
        <v>284</v>
      </c>
      <c r="BB27" s="594"/>
      <c r="BC27" s="594"/>
      <c r="BD27" s="594"/>
      <c r="BE27" s="594"/>
      <c r="BF27" s="594"/>
      <c r="BG27" s="595"/>
      <c r="BH27" s="11"/>
      <c r="BI27" s="16"/>
      <c r="BJ27" s="132" t="s">
        <v>12</v>
      </c>
      <c r="BK27" s="594" t="s">
        <v>286</v>
      </c>
      <c r="BL27" s="594"/>
      <c r="BM27" s="594"/>
      <c r="BN27" s="594"/>
      <c r="BO27" s="594"/>
      <c r="BP27" s="594"/>
      <c r="BQ27" s="595"/>
      <c r="BR27" s="11"/>
      <c r="BS27" s="16"/>
      <c r="BT27" s="132" t="s">
        <v>12</v>
      </c>
      <c r="BU27" s="594" t="s">
        <v>285</v>
      </c>
      <c r="BV27" s="594"/>
      <c r="BW27" s="594"/>
      <c r="BX27" s="594"/>
      <c r="BY27" s="594"/>
      <c r="BZ27" s="594"/>
      <c r="CA27" s="595"/>
      <c r="CB27" s="11"/>
      <c r="CC27" s="16"/>
      <c r="CD27" s="132" t="s">
        <v>12</v>
      </c>
      <c r="CE27" s="594" t="s">
        <v>285</v>
      </c>
      <c r="CF27" s="594"/>
      <c r="CG27" s="594"/>
      <c r="CH27" s="594"/>
      <c r="CI27" s="594"/>
      <c r="CJ27" s="594"/>
      <c r="CK27" s="595"/>
      <c r="CL27" s="11"/>
      <c r="CM27" s="16"/>
      <c r="CN27" s="132" t="s">
        <v>12</v>
      </c>
      <c r="CO27" s="594" t="s">
        <v>284</v>
      </c>
      <c r="CP27" s="594"/>
      <c r="CQ27" s="594"/>
      <c r="CR27" s="594"/>
      <c r="CS27" s="594"/>
      <c r="CT27" s="594"/>
      <c r="CU27" s="595"/>
      <c r="CV27" s="11"/>
      <c r="CW27" s="16"/>
      <c r="CX27" s="132" t="s">
        <v>12</v>
      </c>
      <c r="CY27" s="594" t="s">
        <v>284</v>
      </c>
      <c r="CZ27" s="594"/>
      <c r="DA27" s="594"/>
      <c r="DB27" s="594"/>
      <c r="DC27" s="594"/>
      <c r="DD27" s="594"/>
      <c r="DE27" s="595"/>
      <c r="DF27" s="11"/>
      <c r="DG27" s="16"/>
      <c r="DH27" s="132" t="s">
        <v>12</v>
      </c>
      <c r="DI27" s="591" t="s">
        <v>294</v>
      </c>
      <c r="DJ27" s="592"/>
      <c r="DK27" s="592"/>
      <c r="DL27" s="592"/>
      <c r="DM27" s="592"/>
      <c r="DN27" s="592"/>
      <c r="DO27" s="593"/>
      <c r="DP27" s="11"/>
      <c r="DQ27" s="16"/>
      <c r="DR27" s="140"/>
      <c r="EB27" s="140"/>
      <c r="EL27" s="140"/>
      <c r="EV27" s="140"/>
      <c r="FF27" s="140"/>
      <c r="FP27" s="140"/>
      <c r="FZ27" s="140"/>
      <c r="GJ27" s="140"/>
      <c r="GT27" s="140"/>
      <c r="HD27" s="140"/>
      <c r="HN27" s="140"/>
      <c r="HX27" s="140"/>
      <c r="IH27" s="140"/>
      <c r="IR27" s="140"/>
    </row>
    <row xmlns:x14ac="http://schemas.microsoft.com/office/spreadsheetml/2009/9/ac" r="28" s="2" customFormat="true" ht="15.75" customHeight="true" x14ac:dyDescent="0.25">
      <c r="A28" s="400" t="str">
        <f ca="true">IF(ISBLANK('Data Summary'!A30),"",'Data Summary'!A30)</f>
        <v/>
      </c>
      <c r="B28" s="132"/>
      <c r="C28" s="64" t="s">
        <v>106</v>
      </c>
      <c r="D28" s="52" t="s">
        <v>147</v>
      </c>
      <c r="E28" s="52"/>
      <c r="F28" s="52"/>
      <c r="G28" s="52"/>
      <c r="H28" s="52"/>
      <c r="I28" s="100"/>
      <c r="J28" s="11"/>
      <c r="K28" s="16"/>
      <c r="L28" s="132"/>
      <c r="M28" s="64" t="s">
        <v>106</v>
      </c>
      <c r="N28" s="52" t="s">
        <v>147</v>
      </c>
      <c r="O28" s="52"/>
      <c r="P28" s="52"/>
      <c r="Q28" s="52"/>
      <c r="R28" s="52"/>
      <c r="S28" s="100"/>
      <c r="T28" s="11"/>
      <c r="U28" s="16"/>
      <c r="V28" s="132"/>
      <c r="W28" s="64" t="s">
        <v>106</v>
      </c>
      <c r="X28" s="52"/>
      <c r="Y28" s="52"/>
      <c r="Z28" s="52"/>
      <c r="AA28" s="52"/>
      <c r="AB28" s="52"/>
      <c r="AC28" s="100"/>
      <c r="AD28" s="11"/>
      <c r="AE28" s="16"/>
      <c r="AF28" s="132"/>
      <c r="AG28" s="64" t="s">
        <v>106</v>
      </c>
      <c r="AH28" s="52" t="s">
        <v>147</v>
      </c>
      <c r="AI28" s="52"/>
      <c r="AJ28" s="52"/>
      <c r="AK28" s="52"/>
      <c r="AL28" s="52"/>
      <c r="AM28" s="100"/>
      <c r="AN28" s="11"/>
      <c r="AO28" s="16"/>
      <c r="AP28" s="132"/>
      <c r="AQ28" s="64" t="s">
        <v>106</v>
      </c>
      <c r="AR28" s="52"/>
      <c r="AS28" s="52"/>
      <c r="AT28" s="52"/>
      <c r="AU28" s="52"/>
      <c r="AV28" s="52"/>
      <c r="AW28" s="100"/>
      <c r="AX28" s="11"/>
      <c r="AY28" s="16"/>
      <c r="AZ28" s="132"/>
      <c r="BA28" s="64" t="s">
        <v>106</v>
      </c>
      <c r="BB28" s="52"/>
      <c r="BC28" s="52"/>
      <c r="BD28" s="52"/>
      <c r="BE28" s="52"/>
      <c r="BF28" s="52"/>
      <c r="BG28" s="100"/>
      <c r="BH28" s="11"/>
      <c r="BI28" s="16"/>
      <c r="BJ28" s="132"/>
      <c r="BK28" s="64" t="s">
        <v>106</v>
      </c>
      <c r="BL28" s="52"/>
      <c r="BM28" s="52"/>
      <c r="BN28" s="52"/>
      <c r="BO28" s="52"/>
      <c r="BP28" s="52"/>
      <c r="BQ28" s="100"/>
      <c r="BR28" s="11"/>
      <c r="BS28" s="16"/>
      <c r="BT28" s="132"/>
      <c r="BU28" s="64" t="s">
        <v>106</v>
      </c>
      <c r="BV28" s="52" t="s">
        <v>148</v>
      </c>
      <c r="BW28" s="52"/>
      <c r="BX28" s="52"/>
      <c r="BY28" s="52"/>
      <c r="BZ28" s="52"/>
      <c r="CA28" s="100"/>
      <c r="CB28" s="11"/>
      <c r="CC28" s="16"/>
      <c r="CD28" s="132"/>
      <c r="CE28" s="64" t="s">
        <v>106</v>
      </c>
      <c r="CF28" s="52" t="s">
        <v>148</v>
      </c>
      <c r="CG28" s="52"/>
      <c r="CH28" s="52"/>
      <c r="CI28" s="52"/>
      <c r="CJ28" s="52"/>
      <c r="CK28" s="100"/>
      <c r="CL28" s="11"/>
      <c r="CM28" s="16"/>
      <c r="CN28" s="132"/>
      <c r="CO28" s="64" t="s">
        <v>106</v>
      </c>
      <c r="CP28" s="52"/>
      <c r="CQ28" s="52"/>
      <c r="CR28" s="52"/>
      <c r="CS28" s="52"/>
      <c r="CT28" s="52"/>
      <c r="CU28" s="100"/>
      <c r="CV28" s="11"/>
      <c r="CW28" s="16"/>
      <c r="CX28" s="132"/>
      <c r="CY28" s="64" t="s">
        <v>106</v>
      </c>
      <c r="CZ28" s="52"/>
      <c r="DA28" s="52"/>
      <c r="DB28" s="52"/>
      <c r="DC28" s="52"/>
      <c r="DD28" s="52"/>
      <c r="DE28" s="100"/>
      <c r="DF28" s="11"/>
      <c r="DG28" s="16"/>
      <c r="DH28" s="132"/>
      <c r="DI28" s="64" t="s">
        <v>106</v>
      </c>
      <c r="DJ28" s="52" t="s">
        <v>147</v>
      </c>
      <c r="DK28" s="52" t="s">
        <v>147</v>
      </c>
      <c r="DL28" s="52" t="s">
        <v>147</v>
      </c>
      <c r="DM28" s="52" t="s">
        <v>147</v>
      </c>
      <c r="DN28" s="52" t="s">
        <v>147</v>
      </c>
      <c r="DO28" s="100" t="s">
        <v>147</v>
      </c>
      <c r="DP28" s="11"/>
      <c r="DQ28" s="16"/>
      <c r="DR28" s="140"/>
      <c r="EB28" s="140"/>
      <c r="EL28" s="140"/>
      <c r="EV28" s="140"/>
      <c r="FF28" s="140"/>
      <c r="FP28" s="140"/>
      <c r="FZ28" s="140"/>
      <c r="GJ28" s="140"/>
      <c r="GT28" s="140"/>
      <c r="HD28" s="140"/>
      <c r="HN28" s="140"/>
      <c r="HX28" s="140"/>
      <c r="IH28" s="140"/>
      <c r="IR28" s="140"/>
    </row>
    <row xmlns:x14ac="http://schemas.microsoft.com/office/spreadsheetml/2009/9/ac" r="29" s="2" customFormat="true" ht="15" customHeight="true" x14ac:dyDescent="0.25">
      <c r="A29" s="400" t="str">
        <f ca="true">IF(ISBLANK('Data Summary'!A31),"",'Data Summary'!A31)</f>
        <v/>
      </c>
      <c r="B29" s="132"/>
      <c r="C29" s="64" t="s">
        <v>88</v>
      </c>
      <c r="D29" s="52"/>
      <c r="E29" s="52"/>
      <c r="F29" s="52"/>
      <c r="G29" s="52"/>
      <c r="H29" s="52"/>
      <c r="I29" s="100"/>
      <c r="J29" s="11"/>
      <c r="K29" s="16"/>
      <c r="L29" s="132"/>
      <c r="M29" s="64" t="s">
        <v>88</v>
      </c>
      <c r="N29" s="52"/>
      <c r="O29" s="52"/>
      <c r="P29" s="52"/>
      <c r="Q29" s="52"/>
      <c r="R29" s="52"/>
      <c r="S29" s="100"/>
      <c r="T29" s="11"/>
      <c r="U29" s="16"/>
      <c r="V29" s="132"/>
      <c r="W29" s="64" t="s">
        <v>88</v>
      </c>
      <c r="X29" s="52"/>
      <c r="Y29" s="52"/>
      <c r="Z29" s="52"/>
      <c r="AA29" s="52"/>
      <c r="AB29" s="52"/>
      <c r="AC29" s="100"/>
      <c r="AD29" s="11"/>
      <c r="AE29" s="16"/>
      <c r="AF29" s="132"/>
      <c r="AG29" s="64" t="s">
        <v>88</v>
      </c>
      <c r="AH29" s="52"/>
      <c r="AI29" s="52"/>
      <c r="AJ29" s="52"/>
      <c r="AK29" s="52"/>
      <c r="AL29" s="52"/>
      <c r="AM29" s="100"/>
      <c r="AN29" s="11"/>
      <c r="AO29" s="16"/>
      <c r="AP29" s="132"/>
      <c r="AQ29" s="64" t="s">
        <v>88</v>
      </c>
      <c r="AR29" s="52"/>
      <c r="AS29" s="52"/>
      <c r="AT29" s="52"/>
      <c r="AU29" s="52"/>
      <c r="AV29" s="52"/>
      <c r="AW29" s="100"/>
      <c r="AX29" s="11"/>
      <c r="AY29" s="16"/>
      <c r="AZ29" s="132"/>
      <c r="BA29" s="64" t="s">
        <v>88</v>
      </c>
      <c r="BB29" s="52"/>
      <c r="BC29" s="52"/>
      <c r="BD29" s="52"/>
      <c r="BE29" s="52"/>
      <c r="BF29" s="52"/>
      <c r="BG29" s="100"/>
      <c r="BH29" s="11"/>
      <c r="BI29" s="16"/>
      <c r="BJ29" s="132"/>
      <c r="BK29" s="64" t="s">
        <v>88</v>
      </c>
      <c r="BL29" s="52"/>
      <c r="BM29" s="52"/>
      <c r="BN29" s="52"/>
      <c r="BO29" s="52"/>
      <c r="BP29" s="52"/>
      <c r="BQ29" s="100"/>
      <c r="BR29" s="11"/>
      <c r="BS29" s="16"/>
      <c r="BT29" s="132"/>
      <c r="BU29" s="64" t="s">
        <v>88</v>
      </c>
      <c r="BV29" s="52"/>
      <c r="BW29" s="52"/>
      <c r="BX29" s="52"/>
      <c r="BY29" s="52"/>
      <c r="BZ29" s="52"/>
      <c r="CA29" s="100"/>
      <c r="CB29" s="11"/>
      <c r="CC29" s="16"/>
      <c r="CD29" s="132"/>
      <c r="CE29" s="64" t="s">
        <v>88</v>
      </c>
      <c r="CF29" s="52"/>
      <c r="CG29" s="52"/>
      <c r="CH29" s="52"/>
      <c r="CI29" s="52"/>
      <c r="CJ29" s="52"/>
      <c r="CK29" s="100"/>
      <c r="CL29" s="11"/>
      <c r="CM29" s="16"/>
      <c r="CN29" s="132"/>
      <c r="CO29" s="64" t="s">
        <v>88</v>
      </c>
      <c r="CP29" s="52"/>
      <c r="CQ29" s="52"/>
      <c r="CR29" s="52"/>
      <c r="CS29" s="52"/>
      <c r="CT29" s="52"/>
      <c r="CU29" s="100"/>
      <c r="CV29" s="11"/>
      <c r="CW29" s="16"/>
      <c r="CX29" s="132"/>
      <c r="CY29" s="64" t="s">
        <v>88</v>
      </c>
      <c r="CZ29" s="52"/>
      <c r="DA29" s="52"/>
      <c r="DB29" s="52"/>
      <c r="DC29" s="52"/>
      <c r="DD29" s="52"/>
      <c r="DE29" s="100"/>
      <c r="DF29" s="11"/>
      <c r="DG29" s="16"/>
      <c r="DH29" s="132"/>
      <c r="DI29" s="64" t="s">
        <v>88</v>
      </c>
      <c r="DJ29" s="52" t="s">
        <v>147</v>
      </c>
      <c r="DK29" s="52" t="s">
        <v>147</v>
      </c>
      <c r="DL29" s="52" t="s">
        <v>147</v>
      </c>
      <c r="DM29" s="52" t="s">
        <v>147</v>
      </c>
      <c r="DN29" s="52" t="s">
        <v>147</v>
      </c>
      <c r="DO29" s="100" t="s">
        <v>147</v>
      </c>
      <c r="DP29" s="11"/>
      <c r="DQ29" s="16"/>
      <c r="DR29" s="140"/>
      <c r="EB29" s="140"/>
      <c r="EL29" s="140"/>
      <c r="EV29" s="140"/>
      <c r="FF29" s="140"/>
      <c r="FP29" s="140"/>
      <c r="FZ29" s="140"/>
      <c r="GJ29" s="140"/>
      <c r="GT29" s="140"/>
      <c r="HD29" s="140"/>
      <c r="HN29" s="140"/>
      <c r="HX29" s="140"/>
      <c r="IH29" s="140"/>
      <c r="IR29" s="140"/>
    </row>
    <row xmlns:x14ac="http://schemas.microsoft.com/office/spreadsheetml/2009/9/ac" r="30" s="2" customFormat="true" ht="15" customHeight="true" x14ac:dyDescent="0.25">
      <c r="A30" s="400" t="str">
        <f ca="true">IF(ISBLANK('Data Summary'!A32),"",'Data Summary'!A32)</f>
        <v/>
      </c>
      <c r="B30" s="132"/>
      <c r="C30" s="64" t="s">
        <v>112</v>
      </c>
      <c r="D30" s="52"/>
      <c r="E30" s="52"/>
      <c r="F30" s="52"/>
      <c r="G30" s="52"/>
      <c r="H30" s="52"/>
      <c r="I30" s="100"/>
      <c r="J30" s="11"/>
      <c r="K30" s="16"/>
      <c r="L30" s="132"/>
      <c r="M30" s="64" t="s">
        <v>112</v>
      </c>
      <c r="N30" s="52"/>
      <c r="O30" s="52"/>
      <c r="P30" s="52"/>
      <c r="Q30" s="52"/>
      <c r="R30" s="52"/>
      <c r="S30" s="100"/>
      <c r="T30" s="11"/>
      <c r="U30" s="16"/>
      <c r="V30" s="132"/>
      <c r="W30" s="64" t="s">
        <v>112</v>
      </c>
      <c r="X30" s="52"/>
      <c r="Y30" s="52"/>
      <c r="Z30" s="52"/>
      <c r="AA30" s="52"/>
      <c r="AB30" s="52"/>
      <c r="AC30" s="100"/>
      <c r="AD30" s="11"/>
      <c r="AE30" s="16"/>
      <c r="AF30" s="132"/>
      <c r="AG30" s="64" t="s">
        <v>112</v>
      </c>
      <c r="AH30" s="52"/>
      <c r="AI30" s="52"/>
      <c r="AJ30" s="52"/>
      <c r="AK30" s="52"/>
      <c r="AL30" s="52"/>
      <c r="AM30" s="100"/>
      <c r="AN30" s="11"/>
      <c r="AO30" s="16"/>
      <c r="AP30" s="132"/>
      <c r="AQ30" s="64" t="s">
        <v>112</v>
      </c>
      <c r="AR30" s="52"/>
      <c r="AS30" s="52"/>
      <c r="AT30" s="52"/>
      <c r="AU30" s="52"/>
      <c r="AV30" s="52"/>
      <c r="AW30" s="100"/>
      <c r="AX30" s="11"/>
      <c r="AY30" s="16"/>
      <c r="AZ30" s="132"/>
      <c r="BA30" s="64" t="s">
        <v>112</v>
      </c>
      <c r="BB30" s="52"/>
      <c r="BC30" s="52"/>
      <c r="BD30" s="52"/>
      <c r="BE30" s="52"/>
      <c r="BF30" s="52"/>
      <c r="BG30" s="100"/>
      <c r="BH30" s="11"/>
      <c r="BI30" s="16"/>
      <c r="BJ30" s="132"/>
      <c r="BK30" s="64" t="s">
        <v>112</v>
      </c>
      <c r="BL30" s="52"/>
      <c r="BM30" s="52"/>
      <c r="BN30" s="52"/>
      <c r="BO30" s="52"/>
      <c r="BP30" s="52"/>
      <c r="BQ30" s="100"/>
      <c r="BR30" s="11"/>
      <c r="BS30" s="16"/>
      <c r="BT30" s="132"/>
      <c r="BU30" s="64" t="s">
        <v>112</v>
      </c>
      <c r="BV30" s="52"/>
      <c r="BW30" s="52"/>
      <c r="BX30" s="52"/>
      <c r="BY30" s="52"/>
      <c r="BZ30" s="52"/>
      <c r="CA30" s="100"/>
      <c r="CB30" s="11"/>
      <c r="CC30" s="16"/>
      <c r="CD30" s="132"/>
      <c r="CE30" s="64" t="s">
        <v>112</v>
      </c>
      <c r="CF30" s="52"/>
      <c r="CG30" s="52"/>
      <c r="CH30" s="52"/>
      <c r="CI30" s="52"/>
      <c r="CJ30" s="52"/>
      <c r="CK30" s="100"/>
      <c r="CL30" s="11"/>
      <c r="CM30" s="16"/>
      <c r="CN30" s="132"/>
      <c r="CO30" s="64" t="s">
        <v>112</v>
      </c>
      <c r="CP30" s="52"/>
      <c r="CQ30" s="52"/>
      <c r="CR30" s="52"/>
      <c r="CS30" s="52"/>
      <c r="CT30" s="52"/>
      <c r="CU30" s="100"/>
      <c r="CV30" s="11"/>
      <c r="CW30" s="16"/>
      <c r="CX30" s="132"/>
      <c r="CY30" s="64" t="s">
        <v>112</v>
      </c>
      <c r="CZ30" s="52"/>
      <c r="DA30" s="52"/>
      <c r="DB30" s="52"/>
      <c r="DC30" s="52"/>
      <c r="DD30" s="52"/>
      <c r="DE30" s="100"/>
      <c r="DF30" s="11"/>
      <c r="DG30" s="16"/>
      <c r="DH30" s="132"/>
      <c r="DI30" s="64" t="s">
        <v>112</v>
      </c>
      <c r="DJ30" s="52" t="s">
        <v>147</v>
      </c>
      <c r="DK30" s="52" t="s">
        <v>147</v>
      </c>
      <c r="DL30" s="52" t="s">
        <v>147</v>
      </c>
      <c r="DM30" s="52" t="s">
        <v>147</v>
      </c>
      <c r="DN30" s="52" t="s">
        <v>147</v>
      </c>
      <c r="DO30" s="100" t="s">
        <v>147</v>
      </c>
      <c r="DP30" s="11"/>
      <c r="DQ30" s="16"/>
      <c r="DR30" s="140"/>
      <c r="EB30" s="140"/>
      <c r="EL30" s="140"/>
      <c r="EV30" s="140"/>
      <c r="FF30" s="140"/>
      <c r="FP30" s="140"/>
      <c r="FZ30" s="140"/>
      <c r="GJ30" s="140"/>
      <c r="GT30" s="140"/>
      <c r="HD30" s="140"/>
      <c r="HN30" s="140"/>
      <c r="HX30" s="140"/>
      <c r="IH30" s="140"/>
      <c r="IR30" s="140"/>
    </row>
    <row xmlns:x14ac="http://schemas.microsoft.com/office/spreadsheetml/2009/9/ac" r="31" ht="16.5" customHeight="true" x14ac:dyDescent="0.25">
      <c r="A31" s="400" t="str">
        <f ca="true">IF(ISBLANK('Data Summary'!A33),"",'Data Summary'!A33)</f>
        <v/>
      </c>
      <c r="B31" s="132"/>
      <c r="C31" s="64" t="s">
        <v>113</v>
      </c>
      <c r="D31" s="71"/>
      <c r="E31" s="71"/>
      <c r="F31" s="71"/>
      <c r="G31" s="72"/>
      <c r="H31" s="73"/>
      <c r="I31" s="74"/>
      <c r="J31" s="11"/>
      <c r="K31" s="16"/>
      <c r="L31" s="132"/>
      <c r="M31" s="64" t="s">
        <v>113</v>
      </c>
      <c r="N31" s="52"/>
      <c r="O31" s="52"/>
      <c r="P31" s="52"/>
      <c r="Q31" s="52"/>
      <c r="R31" s="52"/>
      <c r="S31" s="100"/>
      <c r="T31" s="11"/>
      <c r="U31" s="16"/>
      <c r="V31" s="132"/>
      <c r="W31" s="64" t="s">
        <v>113</v>
      </c>
      <c r="X31" s="52"/>
      <c r="Y31" s="52"/>
      <c r="Z31" s="52"/>
      <c r="AA31" s="52"/>
      <c r="AB31" s="52"/>
      <c r="AC31" s="100"/>
      <c r="AD31" s="11"/>
      <c r="AE31" s="16"/>
      <c r="AF31" s="132"/>
      <c r="AG31" s="64" t="s">
        <v>113</v>
      </c>
      <c r="AH31" s="52"/>
      <c r="AI31" s="52"/>
      <c r="AJ31" s="52"/>
      <c r="AK31" s="52"/>
      <c r="AL31" s="52"/>
      <c r="AM31" s="100"/>
      <c r="AN31" s="11"/>
      <c r="AO31" s="16"/>
      <c r="AP31" s="132"/>
      <c r="AQ31" s="64" t="s">
        <v>113</v>
      </c>
      <c r="AR31" s="52"/>
      <c r="AS31" s="52"/>
      <c r="AT31" s="52"/>
      <c r="AU31" s="52"/>
      <c r="AV31" s="52"/>
      <c r="AW31" s="100"/>
      <c r="AX31" s="11"/>
      <c r="AY31" s="16"/>
      <c r="AZ31" s="132"/>
      <c r="BA31" s="64" t="s">
        <v>113</v>
      </c>
      <c r="BB31" s="52"/>
      <c r="BC31" s="52"/>
      <c r="BD31" s="52"/>
      <c r="BE31" s="52"/>
      <c r="BF31" s="52"/>
      <c r="BG31" s="100"/>
      <c r="BH31" s="11"/>
      <c r="BI31" s="16"/>
      <c r="BJ31" s="132"/>
      <c r="BK31" s="64" t="s">
        <v>113</v>
      </c>
      <c r="BL31" s="52"/>
      <c r="BM31" s="52"/>
      <c r="BN31" s="52"/>
      <c r="BO31" s="52"/>
      <c r="BP31" s="52"/>
      <c r="BQ31" s="100"/>
      <c r="BR31" s="11"/>
      <c r="BS31" s="16"/>
      <c r="BT31" s="132"/>
      <c r="BU31" s="64" t="s">
        <v>113</v>
      </c>
      <c r="BV31" s="52"/>
      <c r="BW31" s="52"/>
      <c r="BX31" s="52"/>
      <c r="BY31" s="52"/>
      <c r="BZ31" s="52"/>
      <c r="CA31" s="100"/>
      <c r="CB31" s="11"/>
      <c r="CC31" s="16"/>
      <c r="CD31" s="132"/>
      <c r="CE31" s="64" t="s">
        <v>113</v>
      </c>
      <c r="CF31" s="52"/>
      <c r="CG31" s="52"/>
      <c r="CH31" s="52"/>
      <c r="CI31" s="52"/>
      <c r="CJ31" s="52"/>
      <c r="CK31" s="100"/>
      <c r="CL31" s="11"/>
      <c r="CM31" s="16"/>
      <c r="CN31" s="132"/>
      <c r="CO31" s="64" t="s">
        <v>113</v>
      </c>
      <c r="CP31" s="52"/>
      <c r="CQ31" s="52"/>
      <c r="CR31" s="52"/>
      <c r="CS31" s="52"/>
      <c r="CT31" s="52"/>
      <c r="CU31" s="100"/>
      <c r="CV31" s="11"/>
      <c r="CW31" s="16"/>
      <c r="CX31" s="132"/>
      <c r="CY31" s="64" t="s">
        <v>113</v>
      </c>
      <c r="CZ31" s="52"/>
      <c r="DA31" s="52"/>
      <c r="DB31" s="52"/>
      <c r="DC31" s="52"/>
      <c r="DD31" s="52"/>
      <c r="DE31" s="100"/>
      <c r="DF31" s="11"/>
      <c r="DG31" s="16"/>
      <c r="DH31" s="132"/>
      <c r="DI31" s="64" t="s">
        <v>113</v>
      </c>
      <c r="DJ31" s="52" t="s">
        <v>147</v>
      </c>
      <c r="DK31" s="52" t="s">
        <v>147</v>
      </c>
      <c r="DL31" s="52" t="s">
        <v>147</v>
      </c>
      <c r="DM31" s="52" t="s">
        <v>147</v>
      </c>
      <c r="DN31" s="52" t="s">
        <v>147</v>
      </c>
      <c r="DO31" s="100" t="s">
        <v>147</v>
      </c>
      <c r="DP31" s="11"/>
      <c r="DQ31" s="16"/>
    </row>
    <row xmlns:x14ac="http://schemas.microsoft.com/office/spreadsheetml/2009/9/ac" r="32" ht="16.5" customHeight="true" x14ac:dyDescent="0.25">
      <c r="A32" s="400" t="str">
        <f ca="true">IF(ISBLANK('Data Summary'!A34),"",'Data Summary'!A34)</f>
        <v/>
      </c>
      <c r="B32" s="132"/>
      <c r="C32" s="64" t="s">
        <v>89</v>
      </c>
      <c r="D32" s="71"/>
      <c r="E32" s="71"/>
      <c r="F32" s="71"/>
      <c r="G32" s="71"/>
      <c r="H32" s="71"/>
      <c r="I32" s="113"/>
      <c r="J32" s="11"/>
      <c r="K32" s="16"/>
      <c r="L32" s="132"/>
      <c r="M32" s="64" t="s">
        <v>89</v>
      </c>
      <c r="N32" s="52"/>
      <c r="O32" s="52"/>
      <c r="P32" s="52"/>
      <c r="Q32" s="52"/>
      <c r="R32" s="52"/>
      <c r="S32" s="100"/>
      <c r="T32" s="11"/>
      <c r="U32" s="16"/>
      <c r="V32" s="132"/>
      <c r="W32" s="64" t="s">
        <v>89</v>
      </c>
      <c r="X32" s="52"/>
      <c r="Y32" s="52"/>
      <c r="Z32" s="52"/>
      <c r="AA32" s="52"/>
      <c r="AB32" s="52"/>
      <c r="AC32" s="100"/>
      <c r="AD32" s="11"/>
      <c r="AE32" s="16"/>
      <c r="AF32" s="132"/>
      <c r="AG32" s="64" t="s">
        <v>89</v>
      </c>
      <c r="AH32" s="52"/>
      <c r="AI32" s="52"/>
      <c r="AJ32" s="52"/>
      <c r="AK32" s="52"/>
      <c r="AL32" s="52"/>
      <c r="AM32" s="100"/>
      <c r="AN32" s="11"/>
      <c r="AO32" s="16"/>
      <c r="AP32" s="132"/>
      <c r="AQ32" s="64" t="s">
        <v>89</v>
      </c>
      <c r="AR32" s="52" t="s">
        <v>148</v>
      </c>
      <c r="AS32" s="52"/>
      <c r="AT32" s="52"/>
      <c r="AU32" s="52"/>
      <c r="AV32" s="52" t="s">
        <v>148</v>
      </c>
      <c r="AW32" s="100" t="s">
        <v>148</v>
      </c>
      <c r="AX32" s="11"/>
      <c r="AY32" s="16"/>
      <c r="AZ32" s="132"/>
      <c r="BA32" s="64" t="s">
        <v>89</v>
      </c>
      <c r="BB32" s="52" t="s">
        <v>147</v>
      </c>
      <c r="BC32" s="52"/>
      <c r="BD32" s="52"/>
      <c r="BE32" s="52"/>
      <c r="BF32" s="52" t="s">
        <v>147</v>
      </c>
      <c r="BG32" s="100" t="s">
        <v>147</v>
      </c>
      <c r="BH32" s="11"/>
      <c r="BI32" s="16"/>
      <c r="BJ32" s="132"/>
      <c r="BK32" s="64" t="s">
        <v>89</v>
      </c>
      <c r="BL32" s="52"/>
      <c r="BM32" s="52"/>
      <c r="BN32" s="52"/>
      <c r="BO32" s="52"/>
      <c r="BP32" s="52"/>
      <c r="BQ32" s="100"/>
      <c r="BR32" s="11"/>
      <c r="BS32" s="16"/>
      <c r="BT32" s="132"/>
      <c r="BU32" s="64" t="s">
        <v>89</v>
      </c>
      <c r="BV32" s="52" t="s">
        <v>148</v>
      </c>
      <c r="BW32" s="52"/>
      <c r="BX32" s="52"/>
      <c r="BY32" s="52"/>
      <c r="BZ32" s="52"/>
      <c r="CA32" s="100"/>
      <c r="CB32" s="11"/>
      <c r="CC32" s="16"/>
      <c r="CD32" s="132"/>
      <c r="CE32" s="64" t="s">
        <v>89</v>
      </c>
      <c r="CF32" s="52"/>
      <c r="CG32" s="52"/>
      <c r="CH32" s="52"/>
      <c r="CI32" s="52"/>
      <c r="CJ32" s="52"/>
      <c r="CK32" s="100"/>
      <c r="CL32" s="11"/>
      <c r="CM32" s="16"/>
      <c r="CN32" s="132"/>
      <c r="CO32" s="64" t="s">
        <v>89</v>
      </c>
      <c r="CP32" s="52" t="s">
        <v>147</v>
      </c>
      <c r="CQ32" s="52"/>
      <c r="CR32" s="52"/>
      <c r="CS32" s="52"/>
      <c r="CT32" s="52" t="s">
        <v>147</v>
      </c>
      <c r="CU32" s="100" t="s">
        <v>147</v>
      </c>
      <c r="CV32" s="11"/>
      <c r="CW32" s="16"/>
      <c r="CX32" s="132"/>
      <c r="CY32" s="64" t="s">
        <v>89</v>
      </c>
      <c r="CZ32" s="52" t="s">
        <v>147</v>
      </c>
      <c r="DA32" s="52"/>
      <c r="DB32" s="52"/>
      <c r="DC32" s="52"/>
      <c r="DD32" s="52" t="s">
        <v>147</v>
      </c>
      <c r="DE32" s="100" t="s">
        <v>147</v>
      </c>
      <c r="DF32" s="11"/>
      <c r="DG32" s="16"/>
      <c r="DH32" s="132"/>
      <c r="DI32" s="64" t="s">
        <v>89</v>
      </c>
      <c r="DJ32" s="52" t="s">
        <v>147</v>
      </c>
      <c r="DK32" s="52" t="s">
        <v>147</v>
      </c>
      <c r="DL32" s="52" t="s">
        <v>147</v>
      </c>
      <c r="DM32" s="52" t="s">
        <v>147</v>
      </c>
      <c r="DN32" s="52" t="s">
        <v>147</v>
      </c>
      <c r="DO32" s="100" t="s">
        <v>147</v>
      </c>
      <c r="DP32" s="11"/>
      <c r="DQ32" s="16"/>
    </row>
    <row xmlns:x14ac="http://schemas.microsoft.com/office/spreadsheetml/2009/9/ac" r="33" ht="16.5" customHeight="true" x14ac:dyDescent="0.25">
      <c r="A33" s="400" t="str">
        <f ca="true">IF(ISBLANK('Data Summary'!A35),"",'Data Summary'!A35)</f>
        <v/>
      </c>
      <c r="B33" s="133"/>
      <c r="C33" s="12" t="s">
        <v>23</v>
      </c>
      <c r="D33" s="114"/>
      <c r="E33" s="114"/>
      <c r="F33" s="114"/>
      <c r="G33" s="115"/>
      <c r="H33" s="116"/>
      <c r="I33" s="117"/>
      <c r="J33" s="11"/>
      <c r="K33" s="16"/>
      <c r="L33" s="133"/>
      <c r="M33" s="12" t="s">
        <v>23</v>
      </c>
      <c r="N33" s="71"/>
      <c r="O33" s="10"/>
      <c r="P33" s="10"/>
      <c r="Q33" s="72"/>
      <c r="R33" s="73"/>
      <c r="S33" s="74"/>
      <c r="T33" s="11"/>
      <c r="U33" s="16"/>
      <c r="V33" s="133"/>
      <c r="W33" s="12" t="s">
        <v>23</v>
      </c>
      <c r="X33" s="71"/>
      <c r="Y33" s="10"/>
      <c r="Z33" s="10"/>
      <c r="AA33" s="72"/>
      <c r="AB33" s="73"/>
      <c r="AC33" s="74"/>
      <c r="AD33" s="11"/>
      <c r="AE33" s="16"/>
      <c r="AF33" s="133"/>
      <c r="AG33" s="12" t="s">
        <v>23</v>
      </c>
      <c r="AH33" s="71">
        <v>35674</v>
      </c>
      <c r="AI33" s="10"/>
      <c r="AJ33" s="10"/>
      <c r="AK33" s="72"/>
      <c r="AL33" s="73"/>
      <c r="AM33" s="74"/>
      <c r="AN33" s="11"/>
      <c r="AO33" s="16"/>
      <c r="AP33" s="133"/>
      <c r="AQ33" s="12" t="s">
        <v>23</v>
      </c>
      <c r="AR33" s="71"/>
      <c r="AS33" s="10"/>
      <c r="AT33" s="10"/>
      <c r="AU33" s="72"/>
      <c r="AV33" s="73"/>
      <c r="AW33" s="74"/>
      <c r="AX33" s="11"/>
      <c r="AY33" s="16"/>
      <c r="AZ33" s="133"/>
      <c r="BA33" s="12" t="s">
        <v>23</v>
      </c>
      <c r="BB33" s="71"/>
      <c r="BC33" s="10"/>
      <c r="BD33" s="10"/>
      <c r="BE33" s="72"/>
      <c r="BF33" s="73"/>
      <c r="BG33" s="74"/>
      <c r="BH33" s="11"/>
      <c r="BI33" s="16"/>
      <c r="BJ33" s="133"/>
      <c r="BK33" s="12" t="s">
        <v>23</v>
      </c>
      <c r="BL33" s="71">
        <v>35674</v>
      </c>
      <c r="BM33" s="10"/>
      <c r="BN33" s="10"/>
      <c r="BO33" s="72"/>
      <c r="BP33" s="73"/>
      <c r="BQ33" s="74"/>
      <c r="BR33" s="11"/>
      <c r="BS33" s="16"/>
      <c r="BT33" s="133"/>
      <c r="BU33" s="12" t="s">
        <v>23</v>
      </c>
      <c r="BV33" s="71">
        <v>35674</v>
      </c>
      <c r="BW33" s="10"/>
      <c r="BX33" s="10"/>
      <c r="BY33" s="72"/>
      <c r="BZ33" s="73"/>
      <c r="CA33" s="74"/>
      <c r="CB33" s="11"/>
      <c r="CC33" s="16"/>
      <c r="CD33" s="133"/>
      <c r="CE33" s="12" t="s">
        <v>23</v>
      </c>
      <c r="CF33" s="71"/>
      <c r="CG33" s="10"/>
      <c r="CH33" s="10"/>
      <c r="CI33" s="72"/>
      <c r="CJ33" s="73"/>
      <c r="CK33" s="74"/>
      <c r="CL33" s="11"/>
      <c r="CM33" s="16"/>
      <c r="CN33" s="133"/>
      <c r="CO33" s="12" t="s">
        <v>23</v>
      </c>
      <c r="CP33" s="71"/>
      <c r="CQ33" s="10"/>
      <c r="CR33" s="10"/>
      <c r="CS33" s="72"/>
      <c r="CT33" s="73"/>
      <c r="CU33" s="74"/>
      <c r="CV33" s="11"/>
      <c r="CW33" s="16"/>
      <c r="CX33" s="133"/>
      <c r="CY33" s="12" t="s">
        <v>23</v>
      </c>
      <c r="CZ33" s="71"/>
      <c r="DA33" s="10"/>
      <c r="DB33" s="10"/>
      <c r="DC33" s="72"/>
      <c r="DD33" s="73"/>
      <c r="DE33" s="74"/>
      <c r="DF33" s="11"/>
      <c r="DG33" s="16"/>
      <c r="DH33" s="133"/>
      <c r="DI33" s="12" t="s">
        <v>23</v>
      </c>
      <c r="DJ33" s="71" t="s">
        <v>229</v>
      </c>
      <c r="DK33" s="10" t="s">
        <v>229</v>
      </c>
      <c r="DL33" s="10" t="s">
        <v>229</v>
      </c>
      <c r="DM33" s="72" t="s">
        <v>229</v>
      </c>
      <c r="DN33" s="73" t="s">
        <v>229</v>
      </c>
      <c r="DO33" s="74" t="s">
        <v>229</v>
      </c>
      <c r="DP33" s="11"/>
      <c r="DQ33" s="16"/>
    </row>
    <row xmlns:x14ac="http://schemas.microsoft.com/office/spreadsheetml/2009/9/ac" r="34" s="3" customFormat="true" ht="16.5" customHeight="true" thickBot="true" x14ac:dyDescent="0.3">
      <c r="A34" s="400" t="str">
        <f ca="true">IF(ISBLANK('Data Summary'!A36),"",'Data Summary'!A36)</f>
        <v/>
      </c>
      <c r="B34" s="134"/>
      <c r="C34" s="28" t="s">
        <v>20</v>
      </c>
      <c r="D34" s="76">
        <v>34361</v>
      </c>
      <c r="E34" s="76"/>
      <c r="F34" s="76"/>
      <c r="G34" s="76">
        <v>33404</v>
      </c>
      <c r="H34" s="76">
        <v>33881</v>
      </c>
      <c r="I34" s="77">
        <f>13791+7938+3382</f>
        <v>25111</v>
      </c>
      <c r="J34" s="25"/>
      <c r="K34" s="18"/>
      <c r="L34" s="134"/>
      <c r="M34" s="28" t="s">
        <v>20</v>
      </c>
      <c r="N34" s="76"/>
      <c r="O34" s="81"/>
      <c r="P34" s="81"/>
      <c r="Q34" s="82"/>
      <c r="R34" s="81"/>
      <c r="S34" s="83"/>
      <c r="T34" s="25"/>
      <c r="U34" s="18"/>
      <c r="V34" s="134"/>
      <c r="W34" s="28" t="s">
        <v>20</v>
      </c>
      <c r="X34" s="76"/>
      <c r="Y34" s="81"/>
      <c r="Z34" s="81"/>
      <c r="AA34" s="82"/>
      <c r="AB34" s="81"/>
      <c r="AC34" s="83"/>
      <c r="AD34" s="25"/>
      <c r="AE34" s="18"/>
      <c r="AF34" s="134"/>
      <c r="AG34" s="28" t="s">
        <v>20</v>
      </c>
      <c r="AH34" s="76">
        <v>30777</v>
      </c>
      <c r="AI34" s="81"/>
      <c r="AJ34" s="81"/>
      <c r="AK34" s="82"/>
      <c r="AL34" s="81"/>
      <c r="AM34" s="83"/>
      <c r="AN34" s="25"/>
      <c r="AO34" s="18"/>
      <c r="AP34" s="134"/>
      <c r="AQ34" s="28" t="s">
        <v>20</v>
      </c>
      <c r="AR34" s="76"/>
      <c r="AS34" s="81"/>
      <c r="AT34" s="81"/>
      <c r="AU34" s="82"/>
      <c r="AV34" s="81"/>
      <c r="AW34" s="83"/>
      <c r="AX34" s="25"/>
      <c r="AY34" s="18"/>
      <c r="AZ34" s="134"/>
      <c r="BA34" s="28" t="s">
        <v>20</v>
      </c>
      <c r="BB34" s="76"/>
      <c r="BC34" s="81"/>
      <c r="BD34" s="81"/>
      <c r="BE34" s="82"/>
      <c r="BF34" s="81"/>
      <c r="BG34" s="83"/>
      <c r="BH34" s="25"/>
      <c r="BI34" s="18"/>
      <c r="BJ34" s="134"/>
      <c r="BK34" s="28" t="s">
        <v>20</v>
      </c>
      <c r="BL34" s="76">
        <v>399</v>
      </c>
      <c r="BM34" s="81"/>
      <c r="BN34" s="81"/>
      <c r="BO34" s="82"/>
      <c r="BP34" s="81"/>
      <c r="BQ34" s="83"/>
      <c r="BR34" s="25"/>
      <c r="BS34" s="18"/>
      <c r="BT34" s="134"/>
      <c r="BU34" s="28" t="s">
        <v>20</v>
      </c>
      <c r="BV34" s="76">
        <v>8434</v>
      </c>
      <c r="BW34" s="81"/>
      <c r="BX34" s="81"/>
      <c r="BY34" s="82"/>
      <c r="BZ34" s="81"/>
      <c r="CA34" s="83"/>
      <c r="CB34" s="25"/>
      <c r="CC34" s="18"/>
      <c r="CD34" s="134"/>
      <c r="CE34" s="28" t="s">
        <v>20</v>
      </c>
      <c r="CF34" s="76">
        <v>27854</v>
      </c>
      <c r="CG34" s="81"/>
      <c r="CH34" s="81"/>
      <c r="CI34" s="82"/>
      <c r="CJ34" s="81"/>
      <c r="CK34" s="83"/>
      <c r="CL34" s="25"/>
      <c r="CM34" s="18"/>
      <c r="CN34" s="134"/>
      <c r="CO34" s="28" t="s">
        <v>20</v>
      </c>
      <c r="CP34" s="76"/>
      <c r="CQ34" s="81"/>
      <c r="CR34" s="81"/>
      <c r="CS34" s="82"/>
      <c r="CT34" s="81"/>
      <c r="CU34" s="83"/>
      <c r="CV34" s="25"/>
      <c r="CW34" s="18"/>
      <c r="CX34" s="134"/>
      <c r="CY34" s="28" t="s">
        <v>20</v>
      </c>
      <c r="CZ34" s="76"/>
      <c r="DA34" s="81"/>
      <c r="DB34" s="81"/>
      <c r="DC34" s="82"/>
      <c r="DD34" s="81"/>
      <c r="DE34" s="83"/>
      <c r="DF34" s="25"/>
      <c r="DG34" s="18"/>
      <c r="DH34" s="134"/>
      <c r="DI34" s="28" t="s">
        <v>20</v>
      </c>
      <c r="DJ34" s="76">
        <v>67472</v>
      </c>
      <c r="DK34" s="81">
        <v>35988</v>
      </c>
      <c r="DL34" s="81">
        <v>31484</v>
      </c>
      <c r="DM34" s="82">
        <v>31544</v>
      </c>
      <c r="DN34" s="81">
        <v>17928</v>
      </c>
      <c r="DO34" s="83">
        <v>18000</v>
      </c>
      <c r="DP34" s="25"/>
      <c r="DQ34" s="18"/>
      <c r="DR34" s="135"/>
      <c r="EB34" s="135"/>
      <c r="EL34" s="135"/>
      <c r="EV34" s="135"/>
      <c r="FF34" s="135"/>
      <c r="FP34" s="135"/>
      <c r="FZ34" s="135"/>
      <c r="GJ34" s="135"/>
      <c r="GT34" s="135"/>
      <c r="HD34" s="135"/>
      <c r="HN34" s="135"/>
      <c r="HX34" s="135"/>
      <c r="IH34" s="135"/>
      <c r="IR34" s="135"/>
    </row>
    <row xmlns:x14ac="http://schemas.microsoft.com/office/spreadsheetml/2009/9/ac" r="35" s="3" customFormat="true" x14ac:dyDescent="0.25">
      <c r="A35" s="400" t="str">
        <f ca="true">IF(ISBLANK('Data Summary'!A37),"",'Data Summary'!A37)</f>
        <v/>
      </c>
      <c r="B35" s="135"/>
      <c r="L35" s="135"/>
      <c r="V35" s="135"/>
      <c r="AF35" s="135"/>
      <c r="AP35" s="135"/>
      <c r="AZ35" s="135"/>
      <c r="BJ35" s="135"/>
      <c r="BT35" s="135"/>
      <c r="BU35" s="135"/>
      <c r="CD35" s="135"/>
      <c r="CE35" s="135"/>
      <c r="CN35" s="135"/>
      <c r="CX35" s="135"/>
      <c r="DH35" s="135"/>
      <c r="DR35" s="135"/>
      <c r="EB35" s="135"/>
      <c r="EL35" s="135"/>
      <c r="EV35" s="135"/>
      <c r="FF35" s="135"/>
      <c r="FP35" s="135"/>
      <c r="FZ35" s="135"/>
      <c r="GJ35" s="135"/>
      <c r="GT35" s="135"/>
      <c r="HD35" s="135"/>
      <c r="HN35" s="135"/>
      <c r="HX35" s="135"/>
      <c r="IH35" s="135"/>
      <c r="IR35" s="135"/>
    </row>
    <row xmlns:x14ac="http://schemas.microsoft.com/office/spreadsheetml/2009/9/ac" r="36" s="3" customFormat="true" x14ac:dyDescent="0.25">
      <c r="A36" s="400" t="str">
        <f ca="true">IF(ISBLANK('Data Summary'!A38),"",'Data Summary'!A38)</f>
        <v/>
      </c>
      <c r="B36" s="135"/>
      <c r="L36" s="135"/>
      <c r="V36" s="135"/>
      <c r="AF36" s="135"/>
      <c r="AP36" s="135"/>
      <c r="AZ36" s="135"/>
      <c r="BJ36" s="135"/>
      <c r="BT36" s="135"/>
      <c r="BU36" s="135"/>
      <c r="CD36" s="135"/>
      <c r="CE36" s="135"/>
      <c r="CN36" s="135"/>
      <c r="CX36" s="135"/>
      <c r="DH36" s="135"/>
      <c r="DR36" s="135"/>
      <c r="EB36" s="135"/>
      <c r="EL36" s="135"/>
      <c r="EV36" s="135"/>
      <c r="FF36" s="135"/>
      <c r="FP36" s="135"/>
      <c r="FZ36" s="135"/>
      <c r="GJ36" s="135"/>
      <c r="GT36" s="135"/>
      <c r="HD36" s="135"/>
      <c r="HN36" s="135"/>
      <c r="HX36" s="135"/>
      <c r="IH36" s="135"/>
      <c r="IR36" s="135"/>
    </row>
    <row xmlns:x14ac="http://schemas.microsoft.com/office/spreadsheetml/2009/9/ac" r="37" s="3" customFormat="true" x14ac:dyDescent="0.25">
      <c r="A37" s="400" t="str">
        <f ca="true">IF(ISBLANK('Data Summary'!A39),"",'Data Summary'!A39)</f>
        <v/>
      </c>
      <c r="B37" s="135"/>
      <c r="L37" s="135"/>
      <c r="V37" s="135"/>
      <c r="AF37" s="135"/>
      <c r="AP37" s="135"/>
      <c r="AZ37" s="135"/>
      <c r="BJ37" s="135"/>
      <c r="BT37" s="135"/>
      <c r="BU37" s="135"/>
      <c r="CD37" s="135"/>
      <c r="CE37" s="135"/>
      <c r="CN37" s="135"/>
      <c r="CX37" s="135"/>
      <c r="DH37" s="135"/>
      <c r="DR37" s="135"/>
      <c r="EB37" s="135"/>
      <c r="EL37" s="135"/>
      <c r="EV37" s="135"/>
      <c r="FF37" s="135"/>
      <c r="FP37" s="135"/>
      <c r="FZ37" s="135"/>
      <c r="GJ37" s="135"/>
      <c r="GT37" s="135"/>
      <c r="HD37" s="135"/>
      <c r="HN37" s="135"/>
      <c r="HX37" s="135"/>
      <c r="IH37" s="135"/>
      <c r="IR37" s="135"/>
    </row>
    <row xmlns:x14ac="http://schemas.microsoft.com/office/spreadsheetml/2009/9/ac" r="38" s="3" customFormat="true" x14ac:dyDescent="0.25">
      <c r="A38" s="400" t="str">
        <f ca="true">IF(ISBLANK('Data Summary'!A40),"",'Data Summary'!A40)</f>
        <v/>
      </c>
      <c r="B38" s="135"/>
      <c r="L38" s="135"/>
      <c r="V38" s="135"/>
      <c r="AF38" s="135"/>
      <c r="AP38" s="135"/>
      <c r="AZ38" s="135"/>
      <c r="BJ38" s="135"/>
      <c r="BT38" s="135"/>
      <c r="BU38" s="135"/>
      <c r="CD38" s="135"/>
      <c r="CE38" s="135"/>
      <c r="CN38" s="135"/>
      <c r="CX38" s="135"/>
      <c r="DH38" s="135"/>
      <c r="DR38" s="135"/>
      <c r="EB38" s="135"/>
      <c r="EL38" s="135"/>
      <c r="EV38" s="135"/>
      <c r="FF38" s="135"/>
      <c r="FP38" s="135"/>
      <c r="FZ38" s="135"/>
      <c r="GJ38" s="135"/>
      <c r="GT38" s="135"/>
      <c r="HD38" s="135"/>
      <c r="HN38" s="135"/>
      <c r="HX38" s="135"/>
      <c r="IH38" s="135"/>
      <c r="IR38" s="135"/>
    </row>
    <row xmlns:x14ac="http://schemas.microsoft.com/office/spreadsheetml/2009/9/ac" r="39" s="3" customFormat="true" x14ac:dyDescent="0.25">
      <c r="A39" s="400" t="str">
        <f ca="true">IF(ISBLANK('Data Summary'!A41),"",'Data Summary'!A41)</f>
        <v/>
      </c>
      <c r="B39" s="135"/>
      <c r="L39" s="135"/>
      <c r="V39" s="135"/>
      <c r="AF39" s="135"/>
      <c r="AP39" s="135"/>
      <c r="AZ39" s="135"/>
      <c r="BJ39" s="135"/>
      <c r="BT39" s="135"/>
      <c r="BU39" s="135"/>
      <c r="CD39" s="135"/>
      <c r="CE39" s="135"/>
      <c r="CN39" s="135"/>
      <c r="CX39" s="135"/>
      <c r="DH39" s="135"/>
      <c r="DR39" s="135"/>
      <c r="EB39" s="135"/>
      <c r="EL39" s="135"/>
      <c r="EV39" s="135"/>
      <c r="FF39" s="135"/>
      <c r="FP39" s="135"/>
      <c r="FZ39" s="135"/>
      <c r="GJ39" s="135"/>
      <c r="GT39" s="135"/>
      <c r="HD39" s="135"/>
      <c r="HN39" s="135"/>
      <c r="HX39" s="135"/>
      <c r="IH39" s="135"/>
      <c r="IR39" s="135"/>
    </row>
    <row xmlns:x14ac="http://schemas.microsoft.com/office/spreadsheetml/2009/9/ac" r="40" s="3" customFormat="true" x14ac:dyDescent="0.25">
      <c r="A40" s="400" t="str">
        <f ca="true">IF(ISBLANK('Data Summary'!A42),"",'Data Summary'!A42)</f>
        <v/>
      </c>
      <c r="B40" s="135"/>
      <c r="L40" s="135"/>
      <c r="V40" s="135"/>
      <c r="AF40" s="135"/>
      <c r="AP40" s="135"/>
      <c r="AZ40" s="135"/>
      <c r="BJ40" s="135"/>
      <c r="BT40" s="135"/>
      <c r="BU40" s="135"/>
      <c r="CD40" s="135"/>
      <c r="CE40" s="135"/>
      <c r="CN40" s="135"/>
      <c r="CX40" s="135"/>
      <c r="DH40" s="135"/>
      <c r="DR40" s="135"/>
      <c r="EB40" s="135"/>
      <c r="EL40" s="135"/>
      <c r="EV40" s="135"/>
      <c r="FF40" s="135"/>
      <c r="FP40" s="135"/>
      <c r="FZ40" s="135"/>
      <c r="GJ40" s="135"/>
      <c r="GT40" s="135"/>
      <c r="HD40" s="135"/>
      <c r="HN40" s="135"/>
      <c r="HX40" s="135"/>
      <c r="IH40" s="135"/>
      <c r="IR40" s="135"/>
    </row>
    <row xmlns:x14ac="http://schemas.microsoft.com/office/spreadsheetml/2009/9/ac" r="41" s="3" customFormat="true" x14ac:dyDescent="0.25">
      <c r="A41" s="400" t="str">
        <f ca="true">IF(ISBLANK('Data Summary'!A43),"",'Data Summary'!A43)</f>
        <v/>
      </c>
      <c r="B41" s="135"/>
      <c r="L41" s="135"/>
      <c r="V41" s="135"/>
      <c r="AF41" s="135"/>
      <c r="AP41" s="135"/>
      <c r="AZ41" s="135"/>
      <c r="BJ41" s="135"/>
      <c r="BT41" s="135"/>
      <c r="BU41" s="135"/>
      <c r="CD41" s="135"/>
      <c r="CE41" s="135"/>
      <c r="CN41" s="135"/>
      <c r="CX41" s="135"/>
      <c r="DH41" s="135"/>
      <c r="DR41" s="135"/>
      <c r="EB41" s="135"/>
      <c r="EL41" s="135"/>
      <c r="EV41" s="135"/>
      <c r="FF41" s="135"/>
      <c r="FP41" s="135"/>
      <c r="FZ41" s="135"/>
      <c r="GJ41" s="135"/>
      <c r="GT41" s="135"/>
      <c r="HD41" s="135"/>
      <c r="HN41" s="135"/>
      <c r="HX41" s="135"/>
      <c r="IH41" s="135"/>
      <c r="IR41" s="135"/>
    </row>
    <row xmlns:x14ac="http://schemas.microsoft.com/office/spreadsheetml/2009/9/ac" r="42" s="3" customFormat="true" x14ac:dyDescent="0.25">
      <c r="A42" s="400" t="str">
        <f ca="true">IF(ISBLANK('Data Summary'!A44),"",'Data Summary'!A44)</f>
        <v/>
      </c>
      <c r="B42" s="135"/>
      <c r="L42" s="135"/>
      <c r="V42" s="135"/>
      <c r="AF42" s="135"/>
      <c r="AP42" s="135"/>
      <c r="AZ42" s="135"/>
      <c r="BJ42" s="135"/>
      <c r="BT42" s="135"/>
      <c r="BU42" s="135"/>
      <c r="CD42" s="135"/>
      <c r="CE42" s="135"/>
      <c r="CN42" s="135"/>
      <c r="CX42" s="135"/>
      <c r="DH42" s="135"/>
      <c r="DR42" s="135"/>
      <c r="EB42" s="135"/>
      <c r="EL42" s="135"/>
      <c r="EV42" s="135"/>
      <c r="FF42" s="135"/>
      <c r="FP42" s="135"/>
      <c r="FZ42" s="135"/>
      <c r="GJ42" s="135"/>
      <c r="GT42" s="135"/>
      <c r="HD42" s="135"/>
      <c r="HN42" s="135"/>
      <c r="HX42" s="135"/>
      <c r="IH42" s="135"/>
      <c r="IR42" s="135"/>
    </row>
    <row xmlns:x14ac="http://schemas.microsoft.com/office/spreadsheetml/2009/9/ac" r="43" s="3" customFormat="true" x14ac:dyDescent="0.25">
      <c r="A43" s="400" t="str">
        <f ca="true">IF(ISBLANK('Data Summary'!A45),"",'Data Summary'!A45)</f>
        <v/>
      </c>
      <c r="B43" s="135"/>
      <c r="L43" s="135"/>
      <c r="V43" s="135"/>
      <c r="AF43" s="135"/>
      <c r="AP43" s="135"/>
      <c r="AZ43" s="135"/>
      <c r="BJ43" s="135"/>
      <c r="BT43" s="135"/>
      <c r="BU43" s="135"/>
      <c r="CD43" s="135"/>
      <c r="CE43" s="135"/>
      <c r="CN43" s="135"/>
      <c r="CX43" s="135"/>
      <c r="DH43" s="135"/>
      <c r="DR43" s="135"/>
      <c r="EB43" s="135"/>
      <c r="EL43" s="135"/>
      <c r="EV43" s="135"/>
      <c r="FF43" s="135"/>
      <c r="FP43" s="135"/>
      <c r="FZ43" s="135"/>
      <c r="GJ43" s="135"/>
      <c r="GT43" s="135"/>
      <c r="HD43" s="135"/>
      <c r="HN43" s="135"/>
      <c r="HX43" s="135"/>
      <c r="IH43" s="135"/>
      <c r="IR43" s="135"/>
    </row>
    <row xmlns:x14ac="http://schemas.microsoft.com/office/spreadsheetml/2009/9/ac" r="44" s="3" customFormat="true" x14ac:dyDescent="0.25">
      <c r="A44" s="400" t="str">
        <f ca="true">IF(ISBLANK('Data Summary'!A46),"",'Data Summary'!A46)</f>
        <v/>
      </c>
      <c r="B44" s="135"/>
      <c r="L44" s="135"/>
      <c r="V44" s="135"/>
      <c r="AF44" s="135"/>
      <c r="AP44" s="135"/>
      <c r="AZ44" s="135"/>
      <c r="BJ44" s="135"/>
      <c r="BT44" s="135"/>
      <c r="BU44" s="135"/>
      <c r="CD44" s="135"/>
      <c r="CE44" s="135"/>
      <c r="CN44" s="135"/>
      <c r="CX44" s="135"/>
      <c r="DH44" s="135"/>
      <c r="DR44" s="135"/>
      <c r="EB44" s="135"/>
      <c r="EL44" s="135"/>
      <c r="EV44" s="135"/>
      <c r="FF44" s="135"/>
      <c r="FP44" s="135"/>
      <c r="FZ44" s="135"/>
      <c r="GJ44" s="135"/>
      <c r="GT44" s="135"/>
      <c r="HD44" s="135"/>
      <c r="HN44" s="135"/>
      <c r="HX44" s="135"/>
      <c r="IH44" s="135"/>
      <c r="IR44" s="135"/>
    </row>
    <row xmlns:x14ac="http://schemas.microsoft.com/office/spreadsheetml/2009/9/ac" r="45" s="3" customFormat="true" x14ac:dyDescent="0.25">
      <c r="A45" s="400" t="str">
        <f ca="true">IF(ISBLANK('Data Summary'!A47),"",'Data Summary'!A47)</f>
        <v/>
      </c>
      <c r="B45" s="135"/>
      <c r="L45" s="135"/>
      <c r="V45" s="135"/>
      <c r="AF45" s="135"/>
      <c r="AP45" s="135"/>
      <c r="AZ45" s="135"/>
      <c r="BJ45" s="135"/>
      <c r="BT45" s="135"/>
      <c r="BU45" s="135"/>
      <c r="CD45" s="135"/>
      <c r="CE45" s="135"/>
      <c r="CN45" s="135"/>
      <c r="CX45" s="135"/>
      <c r="DH45" s="135"/>
      <c r="DR45" s="135"/>
      <c r="EB45" s="135"/>
      <c r="EL45" s="135"/>
      <c r="EV45" s="135"/>
      <c r="FF45" s="135"/>
      <c r="FP45" s="135"/>
      <c r="FZ45" s="135"/>
      <c r="GJ45" s="135"/>
      <c r="GT45" s="135"/>
      <c r="HD45" s="135"/>
      <c r="HN45" s="135"/>
      <c r="HX45" s="135"/>
      <c r="IH45" s="135"/>
      <c r="IR45" s="135"/>
    </row>
    <row xmlns:x14ac="http://schemas.microsoft.com/office/spreadsheetml/2009/9/ac" r="46" s="3" customFormat="true" x14ac:dyDescent="0.25">
      <c r="A46" s="400" t="str">
        <f ca="true">IF(ISBLANK('Data Summary'!A48),"",'Data Summary'!A48)</f>
        <v/>
      </c>
      <c r="B46" s="135"/>
      <c r="L46" s="135"/>
      <c r="V46" s="135"/>
      <c r="AF46" s="135"/>
      <c r="AP46" s="135"/>
      <c r="AZ46" s="135"/>
      <c r="BJ46" s="135"/>
      <c r="BT46" s="135"/>
      <c r="BU46" s="135"/>
      <c r="CD46" s="135"/>
      <c r="CE46" s="135"/>
      <c r="CN46" s="135"/>
      <c r="CX46" s="135"/>
      <c r="DH46" s="135"/>
      <c r="DR46" s="135"/>
      <c r="EB46" s="135"/>
      <c r="EL46" s="135"/>
      <c r="EV46" s="135"/>
      <c r="FF46" s="135"/>
      <c r="FP46" s="135"/>
      <c r="FZ46" s="135"/>
      <c r="GJ46" s="135"/>
      <c r="GT46" s="135"/>
      <c r="HD46" s="135"/>
      <c r="HN46" s="135"/>
      <c r="HX46" s="135"/>
      <c r="IH46" s="135"/>
      <c r="IR46" s="135"/>
    </row>
    <row xmlns:x14ac="http://schemas.microsoft.com/office/spreadsheetml/2009/9/ac" r="47" s="3" customFormat="true" x14ac:dyDescent="0.25">
      <c r="A47" s="400" t="str">
        <f ca="true">IF(ISBLANK('Data Summary'!A49),"",'Data Summary'!A49)</f>
        <v/>
      </c>
      <c r="B47" s="135"/>
      <c r="L47" s="135"/>
      <c r="V47" s="135"/>
      <c r="AF47" s="135"/>
      <c r="AP47" s="135"/>
      <c r="AZ47" s="135"/>
      <c r="BJ47" s="135"/>
      <c r="BT47" s="135"/>
      <c r="BU47" s="135"/>
      <c r="CD47" s="135"/>
      <c r="CE47" s="135"/>
      <c r="CN47" s="135"/>
      <c r="CX47" s="135"/>
      <c r="DH47" s="135"/>
      <c r="DR47" s="135"/>
      <c r="EB47" s="135"/>
      <c r="EL47" s="135"/>
      <c r="EV47" s="135"/>
      <c r="FF47" s="135"/>
      <c r="FP47" s="135"/>
      <c r="FZ47" s="135"/>
      <c r="GJ47" s="135"/>
      <c r="GT47" s="135"/>
      <c r="HD47" s="135"/>
      <c r="HN47" s="135"/>
      <c r="HX47" s="135"/>
      <c r="IH47" s="135"/>
      <c r="IR47" s="135"/>
    </row>
    <row xmlns:x14ac="http://schemas.microsoft.com/office/spreadsheetml/2009/9/ac" r="48" s="3" customFormat="true" x14ac:dyDescent="0.25">
      <c r="A48" s="400" t="str">
        <f ca="true">IF(ISBLANK('Data Summary'!A50),"",'Data Summary'!A50)</f>
        <v/>
      </c>
      <c r="B48" s="135"/>
      <c r="L48" s="135"/>
      <c r="V48" s="135"/>
      <c r="AF48" s="135"/>
      <c r="AP48" s="135"/>
      <c r="AZ48" s="135"/>
      <c r="BJ48" s="135"/>
      <c r="BT48" s="135"/>
      <c r="BU48" s="135"/>
      <c r="CD48" s="135"/>
      <c r="CE48" s="135"/>
      <c r="CN48" s="135"/>
      <c r="CX48" s="135"/>
      <c r="DH48" s="135"/>
      <c r="DR48" s="135"/>
      <c r="EB48" s="135"/>
      <c r="EL48" s="135"/>
      <c r="EV48" s="135"/>
      <c r="FF48" s="135"/>
      <c r="FP48" s="135"/>
      <c r="FZ48" s="135"/>
      <c r="GJ48" s="135"/>
      <c r="GT48" s="135"/>
      <c r="HD48" s="135"/>
      <c r="HN48" s="135"/>
      <c r="HX48" s="135"/>
      <c r="IH48" s="135"/>
      <c r="IR48" s="135"/>
    </row>
    <row xmlns:x14ac="http://schemas.microsoft.com/office/spreadsheetml/2009/9/ac" r="49" s="3" customFormat="true" x14ac:dyDescent="0.25">
      <c r="A49" s="400" t="str">
        <f ca="true">IF(ISBLANK('Data Summary'!A51),"",'Data Summary'!A51)</f>
        <v/>
      </c>
      <c r="B49" s="135"/>
      <c r="L49" s="135"/>
      <c r="V49" s="135"/>
      <c r="AF49" s="135"/>
      <c r="AP49" s="135"/>
      <c r="AZ49" s="135"/>
      <c r="BJ49" s="135"/>
      <c r="BT49" s="135"/>
      <c r="BU49" s="135"/>
      <c r="CD49" s="135"/>
      <c r="CE49" s="135"/>
      <c r="CN49" s="135"/>
      <c r="CX49" s="135"/>
      <c r="DH49" s="135"/>
      <c r="DR49" s="135"/>
      <c r="EB49" s="135"/>
      <c r="EL49" s="135"/>
      <c r="EV49" s="135"/>
      <c r="FF49" s="135"/>
      <c r="FP49" s="135"/>
      <c r="FZ49" s="135"/>
      <c r="GJ49" s="135"/>
      <c r="GT49" s="135"/>
      <c r="HD49" s="135"/>
      <c r="HN49" s="135"/>
      <c r="HX49" s="135"/>
      <c r="IH49" s="135"/>
      <c r="IR49" s="135"/>
    </row>
    <row xmlns:x14ac="http://schemas.microsoft.com/office/spreadsheetml/2009/9/ac" r="50" s="3" customFormat="true" x14ac:dyDescent="0.25">
      <c r="A50" s="400" t="str">
        <f ca="true">IF(ISBLANK('Data Summary'!A52),"",'Data Summary'!A52)</f>
        <v/>
      </c>
      <c r="B50" s="135"/>
      <c r="L50" s="135"/>
      <c r="V50" s="135"/>
      <c r="AF50" s="135"/>
      <c r="AP50" s="135"/>
      <c r="AZ50" s="135"/>
      <c r="BJ50" s="135"/>
      <c r="BT50" s="135"/>
      <c r="BU50" s="135"/>
      <c r="CD50" s="135"/>
      <c r="CE50" s="135"/>
      <c r="CN50" s="135"/>
      <c r="CX50" s="135"/>
      <c r="DH50" s="135"/>
      <c r="DR50" s="135"/>
      <c r="EB50" s="135"/>
      <c r="EL50" s="135"/>
      <c r="EV50" s="135"/>
      <c r="FF50" s="135"/>
      <c r="FP50" s="135"/>
      <c r="FZ50" s="135"/>
      <c r="GJ50" s="135"/>
      <c r="GT50" s="135"/>
      <c r="HD50" s="135"/>
      <c r="HN50" s="135"/>
      <c r="HX50" s="135"/>
      <c r="IH50" s="135"/>
      <c r="IR50" s="135"/>
    </row>
    <row xmlns:x14ac="http://schemas.microsoft.com/office/spreadsheetml/2009/9/ac" r="51" s="3" customFormat="true" x14ac:dyDescent="0.25">
      <c r="A51" s="400" t="str">
        <f ca="true">IF(ISBLANK('Data Summary'!A53),"",'Data Summary'!A53)</f>
        <v/>
      </c>
      <c r="B51" s="135"/>
      <c r="L51" s="135"/>
      <c r="V51" s="135"/>
      <c r="AF51" s="135"/>
      <c r="AP51" s="135"/>
      <c r="AZ51" s="135"/>
      <c r="BJ51" s="135"/>
      <c r="BT51" s="135"/>
      <c r="BU51" s="135"/>
      <c r="CD51" s="135"/>
      <c r="CE51" s="135"/>
      <c r="CN51" s="135"/>
      <c r="CX51" s="135"/>
      <c r="DH51" s="135"/>
      <c r="DR51" s="135"/>
      <c r="EB51" s="135"/>
      <c r="EL51" s="135"/>
      <c r="EV51" s="135"/>
      <c r="FF51" s="135"/>
      <c r="FP51" s="135"/>
      <c r="FZ51" s="135"/>
      <c r="GJ51" s="135"/>
      <c r="GT51" s="135"/>
      <c r="HD51" s="135"/>
      <c r="HN51" s="135"/>
      <c r="HX51" s="135"/>
      <c r="IH51" s="135"/>
      <c r="IR51" s="135"/>
    </row>
    <row xmlns:x14ac="http://schemas.microsoft.com/office/spreadsheetml/2009/9/ac" r="52" s="3" customFormat="true" x14ac:dyDescent="0.25">
      <c r="A52" s="400" t="str">
        <f ca="true">IF(ISBLANK('Data Summary'!A54),"",'Data Summary'!A54)</f>
        <v/>
      </c>
      <c r="B52" s="135"/>
      <c r="L52" s="135"/>
      <c r="V52" s="135"/>
      <c r="AF52" s="135"/>
      <c r="AP52" s="135"/>
      <c r="AZ52" s="135"/>
      <c r="BJ52" s="135"/>
      <c r="BT52" s="135"/>
      <c r="BU52" s="135"/>
      <c r="CD52" s="135"/>
      <c r="CE52" s="135"/>
      <c r="CN52" s="135"/>
      <c r="CX52" s="135"/>
      <c r="DH52" s="135"/>
      <c r="DR52" s="135"/>
      <c r="EB52" s="135"/>
      <c r="EL52" s="135"/>
      <c r="EV52" s="135"/>
      <c r="FF52" s="135"/>
      <c r="FP52" s="135"/>
      <c r="FZ52" s="135"/>
      <c r="GJ52" s="135"/>
      <c r="GT52" s="135"/>
      <c r="HD52" s="135"/>
      <c r="HN52" s="135"/>
      <c r="HX52" s="135"/>
      <c r="IH52" s="135"/>
      <c r="IR52" s="135"/>
    </row>
    <row xmlns:x14ac="http://schemas.microsoft.com/office/spreadsheetml/2009/9/ac" r="53" s="3" customFormat="true" x14ac:dyDescent="0.25">
      <c r="A53" s="400" t="str">
        <f ca="true">IF(ISBLANK('Data Summary'!A55),"",'Data Summary'!A55)</f>
        <v/>
      </c>
      <c r="B53" s="135"/>
      <c r="L53" s="135"/>
      <c r="V53" s="135"/>
      <c r="AF53" s="135"/>
      <c r="AP53" s="135"/>
      <c r="AZ53" s="135"/>
      <c r="BJ53" s="135"/>
      <c r="BT53" s="135"/>
      <c r="BU53" s="135"/>
      <c r="CD53" s="135"/>
      <c r="CE53" s="135"/>
      <c r="CN53" s="135"/>
      <c r="CX53" s="135"/>
      <c r="DH53" s="135"/>
      <c r="DR53" s="135"/>
      <c r="EB53" s="135"/>
      <c r="EL53" s="135"/>
      <c r="EV53" s="135"/>
      <c r="FF53" s="135"/>
      <c r="FP53" s="135"/>
      <c r="FZ53" s="135"/>
      <c r="GJ53" s="135"/>
      <c r="GT53" s="135"/>
      <c r="HD53" s="135"/>
      <c r="HN53" s="135"/>
      <c r="HX53" s="135"/>
      <c r="IH53" s="135"/>
      <c r="IR53" s="135"/>
    </row>
    <row xmlns:x14ac="http://schemas.microsoft.com/office/spreadsheetml/2009/9/ac" r="54" s="3" customFormat="true" x14ac:dyDescent="0.25">
      <c r="A54" s="400" t="str">
        <f ca="true">IF(ISBLANK('Data Summary'!A56),"",'Data Summary'!A56)</f>
        <v/>
      </c>
      <c r="B54" s="135"/>
      <c r="L54" s="135"/>
      <c r="V54" s="135"/>
      <c r="AF54" s="135"/>
      <c r="AP54" s="135"/>
      <c r="AZ54" s="135"/>
      <c r="BJ54" s="135"/>
      <c r="BT54" s="135"/>
      <c r="BU54" s="135"/>
      <c r="CD54" s="135"/>
      <c r="CE54" s="135"/>
      <c r="CN54" s="135"/>
      <c r="CX54" s="135"/>
      <c r="DH54" s="135"/>
      <c r="DR54" s="135"/>
      <c r="EB54" s="135"/>
      <c r="EL54" s="135"/>
      <c r="EV54" s="135"/>
      <c r="FF54" s="135"/>
      <c r="FP54" s="135"/>
      <c r="FZ54" s="135"/>
      <c r="GJ54" s="135"/>
      <c r="GT54" s="135"/>
      <c r="HD54" s="135"/>
      <c r="HN54" s="135"/>
      <c r="HX54" s="135"/>
      <c r="IH54" s="135"/>
      <c r="IR54" s="135"/>
    </row>
    <row xmlns:x14ac="http://schemas.microsoft.com/office/spreadsheetml/2009/9/ac" r="55" s="3" customFormat="true" x14ac:dyDescent="0.25">
      <c r="A55" s="400" t="str">
        <f ca="true">IF(ISBLANK('Data Summary'!A57),"",'Data Summary'!A57)</f>
        <v/>
      </c>
      <c r="B55" s="135"/>
      <c r="L55" s="135"/>
      <c r="V55" s="135"/>
      <c r="AF55" s="135"/>
      <c r="AP55" s="135"/>
      <c r="AZ55" s="135"/>
      <c r="BJ55" s="135"/>
      <c r="BT55" s="135"/>
      <c r="BU55" s="135"/>
      <c r="CD55" s="135"/>
      <c r="CE55" s="135"/>
      <c r="CN55" s="135"/>
      <c r="CX55" s="135"/>
      <c r="DH55" s="135"/>
      <c r="DR55" s="135"/>
      <c r="EB55" s="135"/>
      <c r="EL55" s="135"/>
      <c r="EV55" s="135"/>
      <c r="FF55" s="135"/>
      <c r="FP55" s="135"/>
      <c r="FZ55" s="135"/>
      <c r="GJ55" s="135"/>
      <c r="GT55" s="135"/>
      <c r="HD55" s="135"/>
      <c r="HN55" s="135"/>
      <c r="HX55" s="135"/>
      <c r="IH55" s="135"/>
      <c r="IR55" s="135"/>
    </row>
    <row xmlns:x14ac="http://schemas.microsoft.com/office/spreadsheetml/2009/9/ac" r="56" s="3" customFormat="true" x14ac:dyDescent="0.25">
      <c r="A56" s="400" t="str">
        <f ca="true">IF(ISBLANK('Data Summary'!A58),"",'Data Summary'!A58)</f>
        <v/>
      </c>
      <c r="B56" s="135"/>
      <c r="L56" s="135"/>
      <c r="V56" s="135"/>
      <c r="AF56" s="135"/>
      <c r="AP56" s="135"/>
      <c r="AZ56" s="135"/>
      <c r="BJ56" s="135"/>
      <c r="BT56" s="135"/>
      <c r="BU56" s="135"/>
      <c r="CD56" s="135"/>
      <c r="CE56" s="135"/>
      <c r="CN56" s="135"/>
      <c r="CX56" s="135"/>
      <c r="DH56" s="135"/>
      <c r="DR56" s="135"/>
      <c r="EB56" s="135"/>
      <c r="EL56" s="135"/>
      <c r="EV56" s="135"/>
      <c r="FF56" s="135"/>
      <c r="FP56" s="135"/>
      <c r="FZ56" s="135"/>
      <c r="GJ56" s="135"/>
      <c r="GT56" s="135"/>
      <c r="HD56" s="135"/>
      <c r="HN56" s="135"/>
      <c r="HX56" s="135"/>
      <c r="IH56" s="135"/>
      <c r="IR56" s="135"/>
    </row>
    <row xmlns:x14ac="http://schemas.microsoft.com/office/spreadsheetml/2009/9/ac" r="57" s="3" customFormat="true" x14ac:dyDescent="0.25">
      <c r="A57" s="400" t="str">
        <f ca="true">IF(ISBLANK('Data Summary'!A59),"",'Data Summary'!A59)</f>
        <v/>
      </c>
      <c r="B57" s="135"/>
      <c r="L57" s="135"/>
      <c r="V57" s="135"/>
      <c r="AF57" s="135"/>
      <c r="AP57" s="135"/>
      <c r="AZ57" s="135"/>
      <c r="BJ57" s="135"/>
      <c r="BT57" s="135"/>
      <c r="BU57" s="135"/>
      <c r="CD57" s="135"/>
      <c r="CE57" s="135"/>
      <c r="CN57" s="135"/>
      <c r="CX57" s="135"/>
      <c r="DH57" s="135"/>
      <c r="DR57" s="135"/>
      <c r="EB57" s="135"/>
      <c r="EL57" s="135"/>
      <c r="EV57" s="135"/>
      <c r="FF57" s="135"/>
      <c r="FP57" s="135"/>
      <c r="FZ57" s="135"/>
      <c r="GJ57" s="135"/>
      <c r="GT57" s="135"/>
      <c r="HD57" s="135"/>
      <c r="HN57" s="135"/>
      <c r="HX57" s="135"/>
      <c r="IH57" s="135"/>
      <c r="IR57" s="135"/>
    </row>
    <row xmlns:x14ac="http://schemas.microsoft.com/office/spreadsheetml/2009/9/ac" r="58" s="3" customFormat="true" x14ac:dyDescent="0.25">
      <c r="A58" s="400" t="str">
        <f ca="true">IF(ISBLANK('Data Summary'!A60),"",'Data Summary'!A60)</f>
        <v/>
      </c>
      <c r="B58" s="135"/>
      <c r="L58" s="135"/>
      <c r="V58" s="135"/>
      <c r="AF58" s="135"/>
      <c r="AP58" s="135"/>
      <c r="AZ58" s="135"/>
      <c r="BJ58" s="135"/>
      <c r="BT58" s="135"/>
      <c r="BU58" s="135"/>
      <c r="CD58" s="135"/>
      <c r="CE58" s="135"/>
      <c r="CN58" s="135"/>
      <c r="CX58" s="135"/>
      <c r="DH58" s="135"/>
      <c r="DR58" s="135"/>
      <c r="EB58" s="135"/>
      <c r="EL58" s="135"/>
      <c r="EV58" s="135"/>
      <c r="FF58" s="135"/>
      <c r="FP58" s="135"/>
      <c r="FZ58" s="135"/>
      <c r="GJ58" s="135"/>
      <c r="GT58" s="135"/>
      <c r="HD58" s="135"/>
      <c r="HN58" s="135"/>
      <c r="HX58" s="135"/>
      <c r="IH58" s="135"/>
      <c r="IR58" s="135"/>
    </row>
    <row xmlns:x14ac="http://schemas.microsoft.com/office/spreadsheetml/2009/9/ac" r="59" s="3" customFormat="true" x14ac:dyDescent="0.25">
      <c r="A59" s="400" t="str">
        <f ca="true">IF(ISBLANK('Data Summary'!A61),"",'Data Summary'!A61)</f>
        <v/>
      </c>
      <c r="B59" s="135"/>
      <c r="L59" s="135"/>
      <c r="V59" s="135"/>
      <c r="AF59" s="135"/>
      <c r="AP59" s="135"/>
      <c r="AZ59" s="135"/>
      <c r="BJ59" s="135"/>
      <c r="BT59" s="135"/>
      <c r="BU59" s="135"/>
      <c r="CD59" s="135"/>
      <c r="CE59" s="135"/>
      <c r="CN59" s="135"/>
      <c r="CX59" s="135"/>
      <c r="DH59" s="135"/>
      <c r="DR59" s="135"/>
      <c r="EB59" s="135"/>
      <c r="EL59" s="135"/>
      <c r="EV59" s="135"/>
      <c r="FF59" s="135"/>
      <c r="FP59" s="135"/>
      <c r="FZ59" s="135"/>
      <c r="GJ59" s="135"/>
      <c r="GT59" s="135"/>
      <c r="HD59" s="135"/>
      <c r="HN59" s="135"/>
      <c r="HX59" s="135"/>
      <c r="IH59" s="135"/>
      <c r="IR59" s="135"/>
    </row>
    <row xmlns:x14ac="http://schemas.microsoft.com/office/spreadsheetml/2009/9/ac" r="60" s="3" customFormat="true" x14ac:dyDescent="0.25">
      <c r="A60" s="400" t="str">
        <f ca="true">IF(ISBLANK('Data Summary'!A62),"",'Data Summary'!A62)</f>
        <v/>
      </c>
      <c r="B60" s="135"/>
      <c r="L60" s="135"/>
      <c r="V60" s="135"/>
      <c r="AF60" s="135"/>
      <c r="AP60" s="135"/>
      <c r="AZ60" s="135"/>
      <c r="BJ60" s="135"/>
      <c r="BT60" s="135"/>
      <c r="BU60" s="135"/>
      <c r="CD60" s="135"/>
      <c r="CE60" s="135"/>
      <c r="CN60" s="135"/>
      <c r="CX60" s="135"/>
      <c r="DH60" s="135"/>
      <c r="DR60" s="135"/>
      <c r="EB60" s="135"/>
      <c r="EL60" s="135"/>
      <c r="EV60" s="135"/>
      <c r="FF60" s="135"/>
      <c r="FP60" s="135"/>
      <c r="FZ60" s="135"/>
      <c r="GJ60" s="135"/>
      <c r="GT60" s="135"/>
      <c r="HD60" s="135"/>
      <c r="HN60" s="135"/>
      <c r="HX60" s="135"/>
      <c r="IH60" s="135"/>
      <c r="IR60" s="135"/>
    </row>
    <row xmlns:x14ac="http://schemas.microsoft.com/office/spreadsheetml/2009/9/ac" r="61" s="3" customFormat="true" x14ac:dyDescent="0.25">
      <c r="A61" s="400" t="str">
        <f ca="true">IF(ISBLANK('Data Summary'!A63),"",'Data Summary'!A63)</f>
        <v/>
      </c>
      <c r="B61" s="135"/>
      <c r="L61" s="135"/>
      <c r="V61" s="135"/>
      <c r="AF61" s="135"/>
      <c r="AP61" s="135"/>
      <c r="AZ61" s="135"/>
      <c r="BJ61" s="135"/>
      <c r="BT61" s="135"/>
      <c r="BU61" s="135"/>
      <c r="CD61" s="135"/>
      <c r="CE61" s="135"/>
      <c r="CN61" s="135"/>
      <c r="CX61" s="135"/>
      <c r="DH61" s="135"/>
      <c r="DR61" s="135"/>
      <c r="EB61" s="135"/>
      <c r="EL61" s="135"/>
      <c r="EV61" s="135"/>
      <c r="FF61" s="135"/>
      <c r="FP61" s="135"/>
      <c r="FZ61" s="135"/>
      <c r="GJ61" s="135"/>
      <c r="GT61" s="135"/>
      <c r="HD61" s="135"/>
      <c r="HN61" s="135"/>
      <c r="HX61" s="135"/>
      <c r="IH61" s="135"/>
      <c r="IR61" s="135"/>
    </row>
    <row xmlns:x14ac="http://schemas.microsoft.com/office/spreadsheetml/2009/9/ac" r="62" s="3" customFormat="true" x14ac:dyDescent="0.25">
      <c r="A62" s="400" t="str">
        <f ca="true">IF(ISBLANK('Data Summary'!A64),"",'Data Summary'!A64)</f>
        <v/>
      </c>
      <c r="B62" s="135"/>
      <c r="L62" s="135"/>
      <c r="V62" s="135"/>
      <c r="AF62" s="135"/>
      <c r="AP62" s="135"/>
      <c r="AZ62" s="135"/>
      <c r="BJ62" s="135"/>
      <c r="BT62" s="135"/>
      <c r="BU62" s="135"/>
      <c r="CD62" s="135"/>
      <c r="CE62" s="135"/>
      <c r="CN62" s="135"/>
      <c r="CX62" s="135"/>
      <c r="DH62" s="135"/>
      <c r="DR62" s="135"/>
      <c r="EB62" s="135"/>
      <c r="EL62" s="135"/>
      <c r="EV62" s="135"/>
      <c r="FF62" s="135"/>
      <c r="FP62" s="135"/>
      <c r="FZ62" s="135"/>
      <c r="GJ62" s="135"/>
      <c r="GT62" s="135"/>
      <c r="HD62" s="135"/>
      <c r="HN62" s="135"/>
      <c r="HX62" s="135"/>
      <c r="IH62" s="135"/>
      <c r="IR62" s="135"/>
    </row>
    <row xmlns:x14ac="http://schemas.microsoft.com/office/spreadsheetml/2009/9/ac" r="63" s="3" customFormat="true" x14ac:dyDescent="0.25">
      <c r="A63" s="400" t="str">
        <f ca="true">IF(ISBLANK('Data Summary'!A65),"",'Data Summary'!A65)</f>
        <v/>
      </c>
      <c r="B63" s="135"/>
      <c r="L63" s="135"/>
      <c r="V63" s="135"/>
      <c r="AF63" s="135"/>
      <c r="AP63" s="135"/>
      <c r="AZ63" s="135"/>
      <c r="BJ63" s="135"/>
      <c r="BT63" s="135"/>
      <c r="BU63" s="135"/>
      <c r="CD63" s="135"/>
      <c r="CE63" s="135"/>
      <c r="CN63" s="135"/>
      <c r="CX63" s="135"/>
      <c r="DH63" s="135"/>
      <c r="DR63" s="135"/>
      <c r="EB63" s="135"/>
      <c r="EL63" s="135"/>
      <c r="EV63" s="135"/>
      <c r="FF63" s="135"/>
      <c r="FP63" s="135"/>
      <c r="FZ63" s="135"/>
      <c r="GJ63" s="135"/>
      <c r="GT63" s="135"/>
      <c r="HD63" s="135"/>
      <c r="HN63" s="135"/>
      <c r="HX63" s="135"/>
      <c r="IH63" s="135"/>
      <c r="IR63" s="135"/>
    </row>
    <row xmlns:x14ac="http://schemas.microsoft.com/office/spreadsheetml/2009/9/ac" r="64" s="3" customFormat="true" x14ac:dyDescent="0.25">
      <c r="A64" s="400" t="str">
        <f ca="true">IF(ISBLANK('Data Summary'!A66),"",'Data Summary'!A66)</f>
        <v/>
      </c>
      <c r="B64" s="135"/>
      <c r="L64" s="135"/>
      <c r="V64" s="135"/>
      <c r="AF64" s="135"/>
      <c r="AP64" s="135"/>
      <c r="AZ64" s="135"/>
      <c r="BJ64" s="135"/>
      <c r="BT64" s="135"/>
      <c r="BU64" s="135"/>
      <c r="CD64" s="135"/>
      <c r="CE64" s="135"/>
      <c r="CN64" s="135"/>
      <c r="CX64" s="135"/>
      <c r="DH64" s="135"/>
      <c r="DR64" s="135"/>
      <c r="EB64" s="135"/>
      <c r="EL64" s="135"/>
      <c r="EV64" s="135"/>
      <c r="FF64" s="135"/>
      <c r="FP64" s="135"/>
      <c r="FZ64" s="135"/>
      <c r="GJ64" s="135"/>
      <c r="GT64" s="135"/>
      <c r="HD64" s="135"/>
      <c r="HN64" s="135"/>
      <c r="HX64" s="135"/>
      <c r="IH64" s="135"/>
      <c r="IR64" s="135"/>
    </row>
    <row xmlns:x14ac="http://schemas.microsoft.com/office/spreadsheetml/2009/9/ac" r="65" s="3" customFormat="true" x14ac:dyDescent="0.25">
      <c r="A65" s="400" t="str">
        <f ca="true">IF(ISBLANK('Data Summary'!A67),"",'Data Summary'!A67)</f>
        <v/>
      </c>
      <c r="B65" s="135"/>
      <c r="L65" s="135"/>
      <c r="V65" s="135"/>
      <c r="AF65" s="135"/>
      <c r="AP65" s="135"/>
      <c r="AZ65" s="135"/>
      <c r="BJ65" s="135"/>
      <c r="BT65" s="135"/>
      <c r="BU65" s="135"/>
      <c r="CD65" s="135"/>
      <c r="CE65" s="135"/>
      <c r="CN65" s="135"/>
      <c r="CX65" s="135"/>
      <c r="DH65" s="135"/>
      <c r="DR65" s="135"/>
      <c r="EB65" s="135"/>
      <c r="EL65" s="135"/>
      <c r="EV65" s="135"/>
      <c r="FF65" s="135"/>
      <c r="FP65" s="135"/>
      <c r="FZ65" s="135"/>
      <c r="GJ65" s="135"/>
      <c r="GT65" s="135"/>
      <c r="HD65" s="135"/>
      <c r="HN65" s="135"/>
      <c r="HX65" s="135"/>
      <c r="IH65" s="135"/>
      <c r="IR65" s="135"/>
    </row>
    <row xmlns:x14ac="http://schemas.microsoft.com/office/spreadsheetml/2009/9/ac" r="66" s="3" customFormat="true" x14ac:dyDescent="0.25">
      <c r="A66" s="400" t="str">
        <f ca="true">IF(ISBLANK('Data Summary'!A68),"",'Data Summary'!A68)</f>
        <v/>
      </c>
      <c r="B66" s="135"/>
      <c r="L66" s="135"/>
      <c r="V66" s="135"/>
      <c r="AF66" s="135"/>
      <c r="AP66" s="135"/>
      <c r="AZ66" s="135"/>
      <c r="BJ66" s="135"/>
      <c r="BT66" s="135"/>
      <c r="BU66" s="135"/>
      <c r="CD66" s="135"/>
      <c r="CE66" s="135"/>
      <c r="CN66" s="135"/>
      <c r="CX66" s="135"/>
      <c r="DH66" s="135"/>
      <c r="DR66" s="135"/>
      <c r="EB66" s="135"/>
      <c r="EL66" s="135"/>
      <c r="EV66" s="135"/>
      <c r="FF66" s="135"/>
      <c r="FP66" s="135"/>
      <c r="FZ66" s="135"/>
      <c r="GJ66" s="135"/>
      <c r="GT66" s="135"/>
      <c r="HD66" s="135"/>
      <c r="HN66" s="135"/>
      <c r="HX66" s="135"/>
      <c r="IH66" s="135"/>
      <c r="IR66" s="135"/>
    </row>
    <row xmlns:x14ac="http://schemas.microsoft.com/office/spreadsheetml/2009/9/ac" r="67" s="3" customFormat="true" x14ac:dyDescent="0.25">
      <c r="A67" s="400" t="str">
        <f ca="true">IF(ISBLANK('Data Summary'!A69),"",'Data Summary'!A69)</f>
        <v/>
      </c>
      <c r="B67" s="135"/>
      <c r="L67" s="135"/>
      <c r="V67" s="135"/>
      <c r="AF67" s="135"/>
      <c r="AP67" s="135"/>
      <c r="AZ67" s="135"/>
      <c r="BJ67" s="135"/>
      <c r="BT67" s="135"/>
      <c r="BU67" s="135"/>
      <c r="CD67" s="135"/>
      <c r="CE67" s="135"/>
      <c r="CN67" s="135"/>
      <c r="CX67" s="135"/>
      <c r="DH67" s="135"/>
      <c r="DR67" s="135"/>
      <c r="EB67" s="135"/>
      <c r="EL67" s="135"/>
      <c r="EV67" s="135"/>
      <c r="FF67" s="135"/>
      <c r="FP67" s="135"/>
      <c r="FZ67" s="135"/>
      <c r="GJ67" s="135"/>
      <c r="GT67" s="135"/>
      <c r="HD67" s="135"/>
      <c r="HN67" s="135"/>
      <c r="HX67" s="135"/>
      <c r="IH67" s="135"/>
      <c r="IR67" s="135"/>
    </row>
    <row xmlns:x14ac="http://schemas.microsoft.com/office/spreadsheetml/2009/9/ac" r="68" s="3" customFormat="true" x14ac:dyDescent="0.25">
      <c r="A68" s="400" t="str">
        <f ca="true">IF(ISBLANK('Data Summary'!A70),"",'Data Summary'!A70)</f>
        <v/>
      </c>
      <c r="B68" s="135"/>
      <c r="L68" s="135"/>
      <c r="V68" s="135"/>
      <c r="AF68" s="135"/>
      <c r="AP68" s="135"/>
      <c r="AZ68" s="135"/>
      <c r="BJ68" s="135"/>
      <c r="BT68" s="135"/>
      <c r="BU68" s="135"/>
      <c r="CD68" s="135"/>
      <c r="CE68" s="135"/>
      <c r="CN68" s="135"/>
      <c r="CX68" s="135"/>
      <c r="DH68" s="135"/>
      <c r="DR68" s="135"/>
      <c r="EB68" s="135"/>
      <c r="EL68" s="135"/>
      <c r="EV68" s="135"/>
      <c r="FF68" s="135"/>
      <c r="FP68" s="135"/>
      <c r="FZ68" s="135"/>
      <c r="GJ68" s="135"/>
      <c r="GT68" s="135"/>
      <c r="HD68" s="135"/>
      <c r="HN68" s="135"/>
      <c r="HX68" s="135"/>
      <c r="IH68" s="135"/>
      <c r="IR68" s="135"/>
    </row>
    <row xmlns:x14ac="http://schemas.microsoft.com/office/spreadsheetml/2009/9/ac" r="69" s="3" customFormat="true" x14ac:dyDescent="0.25">
      <c r="A69" s="400" t="str">
        <f ca="true">IF(ISBLANK('Data Summary'!A71),"",'Data Summary'!A71)</f>
        <v/>
      </c>
      <c r="B69" s="135"/>
      <c r="L69" s="135"/>
      <c r="V69" s="135"/>
      <c r="AF69" s="135"/>
      <c r="AP69" s="135"/>
      <c r="AZ69" s="135"/>
      <c r="BJ69" s="135"/>
      <c r="BT69" s="135"/>
      <c r="BU69" s="135"/>
      <c r="CD69" s="135"/>
      <c r="CE69" s="135"/>
      <c r="CN69" s="135"/>
      <c r="CX69" s="135"/>
      <c r="DH69" s="135"/>
      <c r="DR69" s="135"/>
      <c r="EB69" s="135"/>
      <c r="EL69" s="135"/>
      <c r="EV69" s="135"/>
      <c r="FF69" s="135"/>
      <c r="FP69" s="135"/>
      <c r="FZ69" s="135"/>
      <c r="GJ69" s="135"/>
      <c r="GT69" s="135"/>
      <c r="HD69" s="135"/>
      <c r="HN69" s="135"/>
      <c r="HX69" s="135"/>
      <c r="IH69" s="135"/>
      <c r="IR69" s="135"/>
    </row>
    <row xmlns:x14ac="http://schemas.microsoft.com/office/spreadsheetml/2009/9/ac" r="70" s="3" customFormat="true" x14ac:dyDescent="0.25">
      <c r="A70" s="400" t="str">
        <f ca="true">IF(ISBLANK('Data Summary'!A72),"",'Data Summary'!A72)</f>
        <v/>
      </c>
      <c r="B70" s="135"/>
      <c r="L70" s="135"/>
      <c r="V70" s="135"/>
      <c r="AF70" s="135"/>
      <c r="AP70" s="135"/>
      <c r="AZ70" s="135"/>
      <c r="BJ70" s="135"/>
      <c r="BT70" s="135"/>
      <c r="BU70" s="135"/>
      <c r="CD70" s="135"/>
      <c r="CE70" s="135"/>
      <c r="CN70" s="135"/>
      <c r="CX70" s="135"/>
      <c r="DH70" s="135"/>
      <c r="DR70" s="135"/>
      <c r="EB70" s="135"/>
      <c r="EL70" s="135"/>
      <c r="EV70" s="135"/>
      <c r="FF70" s="135"/>
      <c r="FP70" s="135"/>
      <c r="FZ70" s="135"/>
      <c r="GJ70" s="135"/>
      <c r="GT70" s="135"/>
      <c r="HD70" s="135"/>
      <c r="HN70" s="135"/>
      <c r="HX70" s="135"/>
      <c r="IH70" s="135"/>
      <c r="IR70" s="135"/>
    </row>
    <row xmlns:x14ac="http://schemas.microsoft.com/office/spreadsheetml/2009/9/ac" r="71" s="3" customFormat="true" x14ac:dyDescent="0.25">
      <c r="A71" s="400" t="str">
        <f ca="true">IF(ISBLANK('Data Summary'!A73),"",'Data Summary'!A73)</f>
        <v/>
      </c>
      <c r="B71" s="135"/>
      <c r="L71" s="135"/>
      <c r="V71" s="135"/>
      <c r="AF71" s="135"/>
      <c r="AP71" s="135"/>
      <c r="AZ71" s="135"/>
      <c r="BJ71" s="135"/>
      <c r="BT71" s="135"/>
      <c r="BU71" s="135"/>
      <c r="CD71" s="135"/>
      <c r="CE71" s="135"/>
      <c r="CN71" s="135"/>
      <c r="CX71" s="135"/>
      <c r="DH71" s="135"/>
      <c r="DR71" s="135"/>
      <c r="EB71" s="135"/>
      <c r="EL71" s="135"/>
      <c r="EV71" s="135"/>
      <c r="FF71" s="135"/>
      <c r="FP71" s="135"/>
      <c r="FZ71" s="135"/>
      <c r="GJ71" s="135"/>
      <c r="GT71" s="135"/>
      <c r="HD71" s="135"/>
      <c r="HN71" s="135"/>
      <c r="HX71" s="135"/>
      <c r="IH71" s="135"/>
      <c r="IR71" s="135"/>
    </row>
    <row xmlns:x14ac="http://schemas.microsoft.com/office/spreadsheetml/2009/9/ac" r="72" s="3" customFormat="true" x14ac:dyDescent="0.25">
      <c r="A72" s="400" t="str">
        <f ca="true">IF(ISBLANK('Data Summary'!A74),"",'Data Summary'!A74)</f>
        <v/>
      </c>
      <c r="B72" s="135"/>
      <c r="L72" s="135"/>
      <c r="V72" s="135"/>
      <c r="AF72" s="135"/>
      <c r="AP72" s="135"/>
      <c r="AZ72" s="135"/>
      <c r="BJ72" s="135"/>
      <c r="BT72" s="135"/>
      <c r="BU72" s="135"/>
      <c r="CD72" s="135"/>
      <c r="CE72" s="135"/>
      <c r="CN72" s="135"/>
      <c r="CX72" s="135"/>
      <c r="DH72" s="135"/>
      <c r="DR72" s="135"/>
      <c r="EB72" s="135"/>
      <c r="EL72" s="135"/>
      <c r="EV72" s="135"/>
      <c r="FF72" s="135"/>
      <c r="FP72" s="135"/>
      <c r="FZ72" s="135"/>
      <c r="GJ72" s="135"/>
      <c r="GT72" s="135"/>
      <c r="HD72" s="135"/>
      <c r="HN72" s="135"/>
      <c r="HX72" s="135"/>
      <c r="IH72" s="135"/>
      <c r="IR72" s="135"/>
    </row>
    <row xmlns:x14ac="http://schemas.microsoft.com/office/spreadsheetml/2009/9/ac" r="73" s="3" customFormat="true" x14ac:dyDescent="0.25">
      <c r="A73" s="400" t="str">
        <f ca="true">IF(ISBLANK('Data Summary'!A75),"",'Data Summary'!A75)</f>
        <v/>
      </c>
      <c r="B73" s="135"/>
      <c r="L73" s="135"/>
      <c r="V73" s="135"/>
      <c r="AF73" s="135"/>
      <c r="AP73" s="135"/>
      <c r="AZ73" s="135"/>
      <c r="BJ73" s="135"/>
      <c r="BT73" s="135"/>
      <c r="BU73" s="135"/>
      <c r="CD73" s="135"/>
      <c r="CE73" s="135"/>
      <c r="CN73" s="135"/>
      <c r="CX73" s="135"/>
      <c r="DH73" s="135"/>
      <c r="DR73" s="135"/>
      <c r="EB73" s="135"/>
      <c r="EL73" s="135"/>
      <c r="EV73" s="135"/>
      <c r="FF73" s="135"/>
      <c r="FP73" s="135"/>
      <c r="FZ73" s="135"/>
      <c r="GJ73" s="135"/>
      <c r="GT73" s="135"/>
      <c r="HD73" s="135"/>
      <c r="HN73" s="135"/>
      <c r="HX73" s="135"/>
      <c r="IH73" s="135"/>
      <c r="IR73" s="135"/>
    </row>
    <row xmlns:x14ac="http://schemas.microsoft.com/office/spreadsheetml/2009/9/ac" r="74" s="3" customFormat="true" x14ac:dyDescent="0.25">
      <c r="A74" s="400" t="str">
        <f ca="true">IF(ISBLANK('Data Summary'!A76),"",'Data Summary'!A76)</f>
        <v/>
      </c>
      <c r="B74" s="135"/>
      <c r="L74" s="135"/>
      <c r="V74" s="135"/>
      <c r="AF74" s="135"/>
      <c r="AP74" s="135"/>
      <c r="AZ74" s="135"/>
      <c r="BJ74" s="135"/>
      <c r="BT74" s="135"/>
      <c r="BU74" s="135"/>
      <c r="CD74" s="135"/>
      <c r="CE74" s="135"/>
      <c r="CN74" s="135"/>
      <c r="CX74" s="135"/>
      <c r="DH74" s="135"/>
      <c r="DR74" s="135"/>
      <c r="EB74" s="135"/>
      <c r="EL74" s="135"/>
      <c r="EV74" s="135"/>
      <c r="FF74" s="135"/>
      <c r="FP74" s="135"/>
      <c r="FZ74" s="135"/>
      <c r="GJ74" s="135"/>
      <c r="GT74" s="135"/>
      <c r="HD74" s="135"/>
      <c r="HN74" s="135"/>
      <c r="HX74" s="135"/>
      <c r="IH74" s="135"/>
      <c r="IR74" s="135"/>
    </row>
    <row xmlns:x14ac="http://schemas.microsoft.com/office/spreadsheetml/2009/9/ac" r="75" s="3" customFormat="true" x14ac:dyDescent="0.25">
      <c r="A75" s="400" t="str">
        <f ca="true">IF(ISBLANK('Data Summary'!A77),"",'Data Summary'!A77)</f>
        <v/>
      </c>
      <c r="B75" s="135"/>
      <c r="L75" s="135"/>
      <c r="V75" s="135"/>
      <c r="AF75" s="135"/>
      <c r="AP75" s="135"/>
      <c r="AZ75" s="135"/>
      <c r="BJ75" s="135"/>
      <c r="BT75" s="135"/>
      <c r="BU75" s="135"/>
      <c r="CD75" s="135"/>
      <c r="CE75" s="135"/>
      <c r="CN75" s="135"/>
      <c r="CX75" s="135"/>
      <c r="DH75" s="135"/>
      <c r="DR75" s="135"/>
      <c r="EB75" s="135"/>
      <c r="EL75" s="135"/>
      <c r="EV75" s="135"/>
      <c r="FF75" s="135"/>
      <c r="FP75" s="135"/>
      <c r="FZ75" s="135"/>
      <c r="GJ75" s="135"/>
      <c r="GT75" s="135"/>
      <c r="HD75" s="135"/>
      <c r="HN75" s="135"/>
      <c r="HX75" s="135"/>
      <c r="IH75" s="135"/>
      <c r="IR75" s="135"/>
    </row>
    <row xmlns:x14ac="http://schemas.microsoft.com/office/spreadsheetml/2009/9/ac" r="76" s="3" customFormat="true" x14ac:dyDescent="0.25">
      <c r="A76" s="400" t="str">
        <f ca="true">IF(ISBLANK('Data Summary'!A78),"",'Data Summary'!A78)</f>
        <v/>
      </c>
      <c r="B76" s="135"/>
      <c r="L76" s="135"/>
      <c r="V76" s="135"/>
      <c r="AF76" s="135"/>
      <c r="AP76" s="135"/>
      <c r="AZ76" s="135"/>
      <c r="BJ76" s="135"/>
      <c r="BT76" s="135"/>
      <c r="BU76" s="135"/>
      <c r="CD76" s="135"/>
      <c r="CE76" s="135"/>
      <c r="CN76" s="135"/>
      <c r="CX76" s="135"/>
      <c r="DH76" s="135"/>
      <c r="DR76" s="135"/>
      <c r="EB76" s="135"/>
      <c r="EL76" s="135"/>
      <c r="EV76" s="135"/>
      <c r="FF76" s="135"/>
      <c r="FP76" s="135"/>
      <c r="FZ76" s="135"/>
      <c r="GJ76" s="135"/>
      <c r="GT76" s="135"/>
      <c r="HD76" s="135"/>
      <c r="HN76" s="135"/>
      <c r="HX76" s="135"/>
      <c r="IH76" s="135"/>
      <c r="IR76" s="135"/>
    </row>
    <row xmlns:x14ac="http://schemas.microsoft.com/office/spreadsheetml/2009/9/ac" r="77" s="3" customFormat="true" x14ac:dyDescent="0.25">
      <c r="A77" s="400" t="str">
        <f ca="true">IF(ISBLANK('Data Summary'!A79),"",'Data Summary'!A79)</f>
        <v/>
      </c>
      <c r="B77" s="135"/>
      <c r="L77" s="135"/>
      <c r="V77" s="135"/>
      <c r="AF77" s="135"/>
      <c r="AP77" s="135"/>
      <c r="AZ77" s="135"/>
      <c r="BJ77" s="135"/>
      <c r="BT77" s="135"/>
      <c r="BU77" s="135"/>
      <c r="CD77" s="135"/>
      <c r="CE77" s="135"/>
      <c r="CN77" s="135"/>
      <c r="CX77" s="135"/>
      <c r="DH77" s="135"/>
      <c r="DR77" s="135"/>
      <c r="EB77" s="135"/>
      <c r="EL77" s="135"/>
      <c r="EV77" s="135"/>
      <c r="FF77" s="135"/>
      <c r="FP77" s="135"/>
      <c r="FZ77" s="135"/>
      <c r="GJ77" s="135"/>
      <c r="GT77" s="135"/>
      <c r="HD77" s="135"/>
      <c r="HN77" s="135"/>
      <c r="HX77" s="135"/>
      <c r="IH77" s="135"/>
      <c r="IR77" s="135"/>
    </row>
    <row xmlns:x14ac="http://schemas.microsoft.com/office/spreadsheetml/2009/9/ac" r="78" s="3" customFormat="true" x14ac:dyDescent="0.25">
      <c r="A78" s="400" t="str">
        <f ca="true">IF(ISBLANK('Data Summary'!A80),"",'Data Summary'!A80)</f>
        <v/>
      </c>
      <c r="B78" s="135"/>
      <c r="L78" s="135"/>
      <c r="V78" s="135"/>
      <c r="AF78" s="135"/>
      <c r="AP78" s="135"/>
      <c r="AZ78" s="135"/>
      <c r="BJ78" s="135"/>
      <c r="BT78" s="135"/>
      <c r="BU78" s="135"/>
      <c r="CD78" s="135"/>
      <c r="CE78" s="135"/>
      <c r="CN78" s="135"/>
      <c r="CX78" s="135"/>
      <c r="DH78" s="135"/>
      <c r="DR78" s="135"/>
      <c r="EB78" s="135"/>
      <c r="EL78" s="135"/>
      <c r="EV78" s="135"/>
      <c r="FF78" s="135"/>
      <c r="FP78" s="135"/>
      <c r="FZ78" s="135"/>
      <c r="GJ78" s="135"/>
      <c r="GT78" s="135"/>
      <c r="HD78" s="135"/>
      <c r="HN78" s="135"/>
      <c r="HX78" s="135"/>
      <c r="IH78" s="135"/>
      <c r="IR78" s="135"/>
    </row>
    <row xmlns:x14ac="http://schemas.microsoft.com/office/spreadsheetml/2009/9/ac" r="79" s="3" customFormat="true" x14ac:dyDescent="0.25">
      <c r="A79" s="400" t="str">
        <f ca="true">IF(ISBLANK('Data Summary'!A81),"",'Data Summary'!A81)</f>
        <v/>
      </c>
      <c r="B79" s="135"/>
      <c r="L79" s="135"/>
      <c r="V79" s="135"/>
      <c r="AF79" s="135"/>
      <c r="AP79" s="135"/>
      <c r="AZ79" s="135"/>
      <c r="BJ79" s="135"/>
      <c r="BT79" s="135"/>
      <c r="BU79" s="135"/>
      <c r="CD79" s="135"/>
      <c r="CE79" s="135"/>
      <c r="CN79" s="135"/>
      <c r="CX79" s="135"/>
      <c r="DH79" s="135"/>
      <c r="DR79" s="135"/>
      <c r="EB79" s="135"/>
      <c r="EL79" s="135"/>
      <c r="EV79" s="135"/>
      <c r="FF79" s="135"/>
      <c r="FP79" s="135"/>
      <c r="FZ79" s="135"/>
      <c r="GJ79" s="135"/>
      <c r="GT79" s="135"/>
      <c r="HD79" s="135"/>
      <c r="HN79" s="135"/>
      <c r="HX79" s="135"/>
      <c r="IH79" s="135"/>
      <c r="IR79" s="135"/>
    </row>
    <row xmlns:x14ac="http://schemas.microsoft.com/office/spreadsheetml/2009/9/ac" r="80" s="3" customFormat="true" x14ac:dyDescent="0.25">
      <c r="A80" s="400" t="str">
        <f ca="true">IF(ISBLANK('Data Summary'!A82),"",'Data Summary'!A82)</f>
        <v/>
      </c>
      <c r="B80" s="135"/>
      <c r="L80" s="135"/>
      <c r="V80" s="135"/>
      <c r="AF80" s="135"/>
      <c r="AP80" s="135"/>
      <c r="AZ80" s="135"/>
      <c r="BJ80" s="135"/>
      <c r="BT80" s="135"/>
      <c r="BU80" s="135"/>
      <c r="CD80" s="135"/>
      <c r="CE80" s="135"/>
      <c r="CN80" s="135"/>
      <c r="CX80" s="135"/>
      <c r="DH80" s="135"/>
      <c r="DR80" s="135"/>
      <c r="EB80" s="135"/>
      <c r="EL80" s="135"/>
      <c r="EV80" s="135"/>
      <c r="FF80" s="135"/>
      <c r="FP80" s="135"/>
      <c r="FZ80" s="135"/>
      <c r="GJ80" s="135"/>
      <c r="GT80" s="135"/>
      <c r="HD80" s="135"/>
      <c r="HN80" s="135"/>
      <c r="HX80" s="135"/>
      <c r="IH80" s="135"/>
      <c r="IR80" s="135"/>
    </row>
    <row xmlns:x14ac="http://schemas.microsoft.com/office/spreadsheetml/2009/9/ac" r="81" s="3" customFormat="true" x14ac:dyDescent="0.25">
      <c r="A81" s="400" t="str">
        <f ca="true">IF(ISBLANK('Data Summary'!A83),"",'Data Summary'!A83)</f>
        <v/>
      </c>
      <c r="B81" s="135"/>
      <c r="L81" s="135"/>
      <c r="V81" s="135"/>
      <c r="AF81" s="135"/>
      <c r="AP81" s="135"/>
      <c r="AZ81" s="135"/>
      <c r="BJ81" s="135"/>
      <c r="BT81" s="135"/>
      <c r="BU81" s="135"/>
      <c r="CD81" s="135"/>
      <c r="CE81" s="135"/>
      <c r="CN81" s="135"/>
      <c r="CX81" s="135"/>
      <c r="DH81" s="135"/>
      <c r="DR81" s="135"/>
      <c r="EB81" s="135"/>
      <c r="EL81" s="135"/>
      <c r="EV81" s="135"/>
      <c r="FF81" s="135"/>
      <c r="FP81" s="135"/>
      <c r="FZ81" s="135"/>
      <c r="GJ81" s="135"/>
      <c r="GT81" s="135"/>
      <c r="HD81" s="135"/>
      <c r="HN81" s="135"/>
      <c r="HX81" s="135"/>
      <c r="IH81" s="135"/>
      <c r="IR81" s="135"/>
    </row>
    <row xmlns:x14ac="http://schemas.microsoft.com/office/spreadsheetml/2009/9/ac" r="82" s="3" customFormat="true" x14ac:dyDescent="0.25">
      <c r="A82" s="400" t="str">
        <f ca="true">IF(ISBLANK('Data Summary'!A84),"",'Data Summary'!A84)</f>
        <v/>
      </c>
      <c r="B82" s="135"/>
      <c r="L82" s="135"/>
      <c r="V82" s="135"/>
      <c r="AF82" s="135"/>
      <c r="AP82" s="135"/>
      <c r="AZ82" s="135"/>
      <c r="BJ82" s="135"/>
      <c r="BT82" s="135"/>
      <c r="BU82" s="135"/>
      <c r="CD82" s="135"/>
      <c r="CE82" s="135"/>
      <c r="CN82" s="135"/>
      <c r="CX82" s="135"/>
      <c r="DH82" s="135"/>
      <c r="DR82" s="135"/>
      <c r="EB82" s="135"/>
      <c r="EL82" s="135"/>
      <c r="EV82" s="135"/>
      <c r="FF82" s="135"/>
      <c r="FP82" s="135"/>
      <c r="FZ82" s="135"/>
      <c r="GJ82" s="135"/>
      <c r="GT82" s="135"/>
      <c r="HD82" s="135"/>
      <c r="HN82" s="135"/>
      <c r="HX82" s="135"/>
      <c r="IH82" s="135"/>
      <c r="IR82" s="135"/>
    </row>
    <row xmlns:x14ac="http://schemas.microsoft.com/office/spreadsheetml/2009/9/ac" r="83" s="3" customFormat="true" x14ac:dyDescent="0.25">
      <c r="A83" s="400" t="str">
        <f ca="true">IF(ISBLANK('Data Summary'!A85),"",'Data Summary'!A85)</f>
        <v/>
      </c>
      <c r="B83" s="135"/>
      <c r="L83" s="135"/>
      <c r="V83" s="135"/>
      <c r="AF83" s="135"/>
      <c r="AP83" s="135"/>
      <c r="AZ83" s="135"/>
      <c r="BJ83" s="135"/>
      <c r="BT83" s="135"/>
      <c r="BU83" s="135"/>
      <c r="CD83" s="135"/>
      <c r="CE83" s="135"/>
      <c r="CN83" s="135"/>
      <c r="CX83" s="135"/>
      <c r="DH83" s="135"/>
      <c r="DR83" s="135"/>
      <c r="EB83" s="135"/>
      <c r="EL83" s="135"/>
      <c r="EV83" s="135"/>
      <c r="FF83" s="135"/>
      <c r="FP83" s="135"/>
      <c r="FZ83" s="135"/>
      <c r="GJ83" s="135"/>
      <c r="GT83" s="135"/>
      <c r="HD83" s="135"/>
      <c r="HN83" s="135"/>
      <c r="HX83" s="135"/>
      <c r="IH83" s="135"/>
      <c r="IR83" s="135"/>
    </row>
    <row xmlns:x14ac="http://schemas.microsoft.com/office/spreadsheetml/2009/9/ac" r="84" s="3" customFormat="true" x14ac:dyDescent="0.25">
      <c r="A84" s="400" t="str">
        <f ca="true">IF(ISBLANK('Data Summary'!A86),"",'Data Summary'!A86)</f>
        <v/>
      </c>
      <c r="B84" s="135"/>
      <c r="L84" s="135"/>
      <c r="V84" s="135"/>
      <c r="AF84" s="135"/>
      <c r="AP84" s="135"/>
      <c r="AZ84" s="135"/>
      <c r="BJ84" s="135"/>
      <c r="BT84" s="135"/>
      <c r="BU84" s="135"/>
      <c r="CD84" s="135"/>
      <c r="CE84" s="135"/>
      <c r="CN84" s="135"/>
      <c r="CX84" s="135"/>
      <c r="DH84" s="135"/>
      <c r="DR84" s="135"/>
      <c r="EB84" s="135"/>
      <c r="EL84" s="135"/>
      <c r="EV84" s="135"/>
      <c r="FF84" s="135"/>
      <c r="FP84" s="135"/>
      <c r="FZ84" s="135"/>
      <c r="GJ84" s="135"/>
      <c r="GT84" s="135"/>
      <c r="HD84" s="135"/>
      <c r="HN84" s="135"/>
      <c r="HX84" s="135"/>
      <c r="IH84" s="135"/>
      <c r="IR84" s="135"/>
    </row>
    <row xmlns:x14ac="http://schemas.microsoft.com/office/spreadsheetml/2009/9/ac" r="85" s="3" customFormat="true" x14ac:dyDescent="0.25">
      <c r="A85" s="400" t="str">
        <f ca="true">IF(ISBLANK('Data Summary'!A87),"",'Data Summary'!A87)</f>
        <v/>
      </c>
      <c r="B85" s="135"/>
      <c r="L85" s="135"/>
      <c r="V85" s="135"/>
      <c r="AF85" s="135"/>
      <c r="AP85" s="135"/>
      <c r="AZ85" s="135"/>
      <c r="BJ85" s="135"/>
      <c r="BT85" s="135"/>
      <c r="BU85" s="135"/>
      <c r="CD85" s="135"/>
      <c r="CE85" s="135"/>
      <c r="CN85" s="135"/>
      <c r="CX85" s="135"/>
      <c r="DH85" s="135"/>
      <c r="DR85" s="135"/>
      <c r="EB85" s="135"/>
      <c r="EL85" s="135"/>
      <c r="EV85" s="135"/>
      <c r="FF85" s="135"/>
      <c r="FP85" s="135"/>
      <c r="FZ85" s="135"/>
      <c r="GJ85" s="135"/>
      <c r="GT85" s="135"/>
      <c r="HD85" s="135"/>
      <c r="HN85" s="135"/>
      <c r="HX85" s="135"/>
      <c r="IH85" s="135"/>
      <c r="IR85" s="135"/>
    </row>
    <row xmlns:x14ac="http://schemas.microsoft.com/office/spreadsheetml/2009/9/ac" r="86" s="3" customFormat="true" x14ac:dyDescent="0.25">
      <c r="A86" s="400" t="str">
        <f ca="true">IF(ISBLANK('Data Summary'!A88),"",'Data Summary'!A88)</f>
        <v/>
      </c>
      <c r="B86" s="135"/>
      <c r="L86" s="135"/>
      <c r="V86" s="135"/>
      <c r="AF86" s="135"/>
      <c r="AP86" s="135"/>
      <c r="AZ86" s="135"/>
      <c r="BJ86" s="135"/>
      <c r="BT86" s="135"/>
      <c r="BU86" s="135"/>
      <c r="CD86" s="135"/>
      <c r="CE86" s="135"/>
      <c r="CN86" s="135"/>
      <c r="CX86" s="135"/>
      <c r="DH86" s="135"/>
      <c r="DR86" s="135"/>
      <c r="EB86" s="135"/>
      <c r="EL86" s="135"/>
      <c r="EV86" s="135"/>
      <c r="FF86" s="135"/>
      <c r="FP86" s="135"/>
      <c r="FZ86" s="135"/>
      <c r="GJ86" s="135"/>
      <c r="GT86" s="135"/>
      <c r="HD86" s="135"/>
      <c r="HN86" s="135"/>
      <c r="HX86" s="135"/>
      <c r="IH86" s="135"/>
      <c r="IR86" s="135"/>
    </row>
    <row xmlns:x14ac="http://schemas.microsoft.com/office/spreadsheetml/2009/9/ac" r="87" s="3" customFormat="true" x14ac:dyDescent="0.25">
      <c r="A87" s="400" t="str">
        <f ca="true">IF(ISBLANK('Data Summary'!A89),"",'Data Summary'!A89)</f>
        <v/>
      </c>
      <c r="B87" s="135"/>
      <c r="L87" s="135"/>
      <c r="V87" s="135"/>
      <c r="AF87" s="135"/>
      <c r="AP87" s="135"/>
      <c r="AZ87" s="135"/>
      <c r="BJ87" s="135"/>
      <c r="BT87" s="135"/>
      <c r="BU87" s="135"/>
      <c r="CD87" s="135"/>
      <c r="CE87" s="135"/>
      <c r="CN87" s="135"/>
      <c r="CX87" s="135"/>
      <c r="DH87" s="135"/>
      <c r="DR87" s="135"/>
      <c r="EB87" s="135"/>
      <c r="EL87" s="135"/>
      <c r="EV87" s="135"/>
      <c r="FF87" s="135"/>
      <c r="FP87" s="135"/>
      <c r="FZ87" s="135"/>
      <c r="GJ87" s="135"/>
      <c r="GT87" s="135"/>
      <c r="HD87" s="135"/>
      <c r="HN87" s="135"/>
      <c r="HX87" s="135"/>
      <c r="IH87" s="135"/>
      <c r="IR87" s="135"/>
    </row>
    <row xmlns:x14ac="http://schemas.microsoft.com/office/spreadsheetml/2009/9/ac" r="88" s="3" customFormat="true" x14ac:dyDescent="0.25">
      <c r="A88" s="400" t="str">
        <f ca="true">IF(ISBLANK('Data Summary'!A90),"",'Data Summary'!A90)</f>
        <v/>
      </c>
      <c r="B88" s="135"/>
      <c r="L88" s="135"/>
      <c r="V88" s="135"/>
      <c r="AF88" s="135"/>
      <c r="AP88" s="135"/>
      <c r="AZ88" s="135"/>
      <c r="BJ88" s="135"/>
      <c r="BT88" s="135"/>
      <c r="BU88" s="135"/>
      <c r="CD88" s="135"/>
      <c r="CE88" s="135"/>
      <c r="CN88" s="135"/>
      <c r="CX88" s="135"/>
      <c r="DH88" s="135"/>
      <c r="DR88" s="135"/>
      <c r="EB88" s="135"/>
      <c r="EL88" s="135"/>
      <c r="EV88" s="135"/>
      <c r="FF88" s="135"/>
      <c r="FP88" s="135"/>
      <c r="FZ88" s="135"/>
      <c r="GJ88" s="135"/>
      <c r="GT88" s="135"/>
      <c r="HD88" s="135"/>
      <c r="HN88" s="135"/>
      <c r="HX88" s="135"/>
      <c r="IH88" s="135"/>
      <c r="IR88" s="135"/>
    </row>
    <row xmlns:x14ac="http://schemas.microsoft.com/office/spreadsheetml/2009/9/ac" r="89" s="3" customFormat="true" x14ac:dyDescent="0.25">
      <c r="A89" s="400" t="str">
        <f ca="true">IF(ISBLANK('Data Summary'!A91),"",'Data Summary'!A91)</f>
        <v/>
      </c>
      <c r="B89" s="135"/>
      <c r="L89" s="135"/>
      <c r="V89" s="135"/>
      <c r="AF89" s="135"/>
      <c r="AP89" s="135"/>
      <c r="AZ89" s="135"/>
      <c r="BJ89" s="135"/>
      <c r="BT89" s="135"/>
      <c r="BU89" s="135"/>
      <c r="CD89" s="135"/>
      <c r="CE89" s="135"/>
      <c r="CN89" s="135"/>
      <c r="CX89" s="135"/>
      <c r="DH89" s="135"/>
      <c r="DR89" s="135"/>
      <c r="EB89" s="135"/>
      <c r="EL89" s="135"/>
      <c r="EV89" s="135"/>
      <c r="FF89" s="135"/>
      <c r="FP89" s="135"/>
      <c r="FZ89" s="135"/>
      <c r="GJ89" s="135"/>
      <c r="GT89" s="135"/>
      <c r="HD89" s="135"/>
      <c r="HN89" s="135"/>
      <c r="HX89" s="135"/>
      <c r="IH89" s="135"/>
      <c r="IR89" s="135"/>
    </row>
    <row xmlns:x14ac="http://schemas.microsoft.com/office/spreadsheetml/2009/9/ac" r="90" s="3" customFormat="true" x14ac:dyDescent="0.25">
      <c r="A90" s="400" t="str">
        <f ca="true">IF(ISBLANK('Data Summary'!A92),"",'Data Summary'!A92)</f>
        <v/>
      </c>
      <c r="B90" s="135"/>
      <c r="L90" s="135"/>
      <c r="V90" s="135"/>
      <c r="AF90" s="135"/>
      <c r="AP90" s="135"/>
      <c r="AZ90" s="135"/>
      <c r="BJ90" s="135"/>
      <c r="BT90" s="135"/>
      <c r="BU90" s="135"/>
      <c r="CD90" s="135"/>
      <c r="CE90" s="135"/>
      <c r="CN90" s="135"/>
      <c r="CX90" s="135"/>
      <c r="DH90" s="135"/>
      <c r="DR90" s="135"/>
      <c r="EB90" s="135"/>
      <c r="EL90" s="135"/>
      <c r="EV90" s="135"/>
      <c r="FF90" s="135"/>
      <c r="FP90" s="135"/>
      <c r="FZ90" s="135"/>
      <c r="GJ90" s="135"/>
      <c r="GT90" s="135"/>
      <c r="HD90" s="135"/>
      <c r="HN90" s="135"/>
      <c r="HX90" s="135"/>
      <c r="IH90" s="135"/>
      <c r="IR90" s="135"/>
    </row>
    <row xmlns:x14ac="http://schemas.microsoft.com/office/spreadsheetml/2009/9/ac" r="91" s="3" customFormat="true" x14ac:dyDescent="0.25">
      <c r="A91" s="400" t="str">
        <f ca="true">IF(ISBLANK('Data Summary'!A93),"",'Data Summary'!A93)</f>
        <v/>
      </c>
      <c r="B91" s="135"/>
      <c r="L91" s="135"/>
      <c r="V91" s="135"/>
      <c r="AF91" s="135"/>
      <c r="AP91" s="135"/>
      <c r="AZ91" s="135"/>
      <c r="BJ91" s="135"/>
      <c r="BT91" s="135"/>
      <c r="BU91" s="135"/>
      <c r="CD91" s="135"/>
      <c r="CE91" s="135"/>
      <c r="CN91" s="135"/>
      <c r="CX91" s="135"/>
      <c r="DH91" s="135"/>
      <c r="DR91" s="135"/>
      <c r="EB91" s="135"/>
      <c r="EL91" s="135"/>
      <c r="EV91" s="135"/>
      <c r="FF91" s="135"/>
      <c r="FP91" s="135"/>
      <c r="FZ91" s="135"/>
      <c r="GJ91" s="135"/>
      <c r="GT91" s="135"/>
      <c r="HD91" s="135"/>
      <c r="HN91" s="135"/>
      <c r="HX91" s="135"/>
      <c r="IH91" s="135"/>
      <c r="IR91" s="135"/>
    </row>
    <row xmlns:x14ac="http://schemas.microsoft.com/office/spreadsheetml/2009/9/ac" r="92" s="3" customFormat="true" x14ac:dyDescent="0.25">
      <c r="A92" s="400" t="str">
        <f ca="true">IF(ISBLANK('Data Summary'!A94),"",'Data Summary'!A94)</f>
        <v/>
      </c>
      <c r="B92" s="135"/>
      <c r="L92" s="135"/>
      <c r="V92" s="135"/>
      <c r="AF92" s="135"/>
      <c r="AP92" s="135"/>
      <c r="AZ92" s="135"/>
      <c r="BJ92" s="135"/>
      <c r="BT92" s="135"/>
      <c r="BU92" s="135"/>
      <c r="CD92" s="135"/>
      <c r="CE92" s="135"/>
      <c r="CN92" s="135"/>
      <c r="CX92" s="135"/>
      <c r="DH92" s="135"/>
      <c r="DR92" s="135"/>
      <c r="EB92" s="135"/>
      <c r="EL92" s="135"/>
      <c r="EV92" s="135"/>
      <c r="FF92" s="135"/>
      <c r="FP92" s="135"/>
      <c r="FZ92" s="135"/>
      <c r="GJ92" s="135"/>
      <c r="GT92" s="135"/>
      <c r="HD92" s="135"/>
      <c r="HN92" s="135"/>
      <c r="HX92" s="135"/>
      <c r="IH92" s="135"/>
      <c r="IR92" s="135"/>
    </row>
    <row xmlns:x14ac="http://schemas.microsoft.com/office/spreadsheetml/2009/9/ac" r="93" s="3" customFormat="true" x14ac:dyDescent="0.25">
      <c r="A93" s="400" t="str">
        <f ca="true">IF(ISBLANK('Data Summary'!A95),"",'Data Summary'!A95)</f>
        <v/>
      </c>
      <c r="B93" s="135"/>
      <c r="L93" s="135"/>
      <c r="V93" s="135"/>
      <c r="AF93" s="135"/>
      <c r="AP93" s="135"/>
      <c r="AZ93" s="135"/>
      <c r="BJ93" s="135"/>
      <c r="BT93" s="135"/>
      <c r="BU93" s="135"/>
      <c r="CD93" s="135"/>
      <c r="CE93" s="135"/>
      <c r="CN93" s="135"/>
      <c r="CX93" s="135"/>
      <c r="DH93" s="135"/>
      <c r="DR93" s="135"/>
      <c r="EB93" s="135"/>
      <c r="EL93" s="135"/>
      <c r="EV93" s="135"/>
      <c r="FF93" s="135"/>
      <c r="FP93" s="135"/>
      <c r="FZ93" s="135"/>
      <c r="GJ93" s="135"/>
      <c r="GT93" s="135"/>
      <c r="HD93" s="135"/>
      <c r="HN93" s="135"/>
      <c r="HX93" s="135"/>
      <c r="IH93" s="135"/>
      <c r="IR93" s="135"/>
    </row>
    <row xmlns:x14ac="http://schemas.microsoft.com/office/spreadsheetml/2009/9/ac" r="94" s="3" customFormat="true" x14ac:dyDescent="0.25">
      <c r="A94" s="400" t="str">
        <f ca="true">IF(ISBLANK('Data Summary'!A96),"",'Data Summary'!A96)</f>
        <v/>
      </c>
      <c r="B94" s="135"/>
      <c r="L94" s="135"/>
      <c r="V94" s="135"/>
      <c r="AF94" s="135"/>
      <c r="AP94" s="135"/>
      <c r="AZ94" s="135"/>
      <c r="BJ94" s="135"/>
      <c r="BT94" s="135"/>
      <c r="BU94" s="135"/>
      <c r="CD94" s="135"/>
      <c r="CE94" s="135"/>
      <c r="CN94" s="135"/>
      <c r="CX94" s="135"/>
      <c r="DH94" s="135"/>
      <c r="DR94" s="135"/>
      <c r="EB94" s="135"/>
      <c r="EL94" s="135"/>
      <c r="EV94" s="135"/>
      <c r="FF94" s="135"/>
      <c r="FP94" s="135"/>
      <c r="FZ94" s="135"/>
      <c r="GJ94" s="135"/>
      <c r="GT94" s="135"/>
      <c r="HD94" s="135"/>
      <c r="HN94" s="135"/>
      <c r="HX94" s="135"/>
      <c r="IH94" s="135"/>
      <c r="IR94" s="135"/>
    </row>
    <row xmlns:x14ac="http://schemas.microsoft.com/office/spreadsheetml/2009/9/ac" r="95" s="3" customFormat="true" x14ac:dyDescent="0.25">
      <c r="A95" s="400" t="str">
        <f ca="true">IF(ISBLANK('Data Summary'!A97),"",'Data Summary'!A97)</f>
        <v/>
      </c>
      <c r="B95" s="135"/>
      <c r="L95" s="135"/>
      <c r="V95" s="135"/>
      <c r="AF95" s="135"/>
      <c r="AP95" s="135"/>
      <c r="AZ95" s="135"/>
      <c r="BJ95" s="135"/>
      <c r="BT95" s="135"/>
      <c r="BU95" s="135"/>
      <c r="CD95" s="135"/>
      <c r="CE95" s="135"/>
      <c r="CN95" s="135"/>
      <c r="CX95" s="135"/>
      <c r="DH95" s="135"/>
      <c r="DR95" s="135"/>
      <c r="EB95" s="135"/>
      <c r="EL95" s="135"/>
      <c r="EV95" s="135"/>
      <c r="FF95" s="135"/>
      <c r="FP95" s="135"/>
      <c r="FZ95" s="135"/>
      <c r="GJ95" s="135"/>
      <c r="GT95" s="135"/>
      <c r="HD95" s="135"/>
      <c r="HN95" s="135"/>
      <c r="HX95" s="135"/>
      <c r="IH95" s="135"/>
      <c r="IR95" s="135"/>
    </row>
    <row xmlns:x14ac="http://schemas.microsoft.com/office/spreadsheetml/2009/9/ac" r="96" s="3" customFormat="true" x14ac:dyDescent="0.25">
      <c r="A96" s="400" t="str">
        <f ca="true">IF(ISBLANK('Data Summary'!A98),"",'Data Summary'!A98)</f>
        <v/>
      </c>
      <c r="B96" s="135"/>
      <c r="L96" s="135"/>
      <c r="V96" s="135"/>
      <c r="AF96" s="135"/>
      <c r="AP96" s="135"/>
      <c r="AZ96" s="135"/>
      <c r="BJ96" s="135"/>
      <c r="BT96" s="135"/>
      <c r="BU96" s="135"/>
      <c r="CD96" s="135"/>
      <c r="CE96" s="135"/>
      <c r="CN96" s="135"/>
      <c r="CX96" s="135"/>
      <c r="DH96" s="135"/>
      <c r="DR96" s="135"/>
      <c r="EB96" s="135"/>
      <c r="EL96" s="135"/>
      <c r="EV96" s="135"/>
      <c r="FF96" s="135"/>
      <c r="FP96" s="135"/>
      <c r="FZ96" s="135"/>
      <c r="GJ96" s="135"/>
      <c r="GT96" s="135"/>
      <c r="HD96" s="135"/>
      <c r="HN96" s="135"/>
      <c r="HX96" s="135"/>
      <c r="IH96" s="135"/>
      <c r="IR96" s="135"/>
    </row>
    <row xmlns:x14ac="http://schemas.microsoft.com/office/spreadsheetml/2009/9/ac" r="97" s="3" customFormat="true" x14ac:dyDescent="0.25">
      <c r="A97" s="400" t="str">
        <f ca="true">IF(ISBLANK('Data Summary'!A99),"",'Data Summary'!A99)</f>
        <v/>
      </c>
      <c r="B97" s="135"/>
      <c r="L97" s="135"/>
      <c r="V97" s="135"/>
      <c r="AF97" s="135"/>
      <c r="AP97" s="135"/>
      <c r="AZ97" s="135"/>
      <c r="BJ97" s="135"/>
      <c r="BT97" s="135"/>
      <c r="BU97" s="135"/>
      <c r="CD97" s="135"/>
      <c r="CE97" s="135"/>
      <c r="CN97" s="135"/>
      <c r="CX97" s="135"/>
      <c r="DH97" s="135"/>
      <c r="DR97" s="135"/>
      <c r="EB97" s="135"/>
      <c r="EL97" s="135"/>
      <c r="EV97" s="135"/>
      <c r="FF97" s="135"/>
      <c r="FP97" s="135"/>
      <c r="FZ97" s="135"/>
      <c r="GJ97" s="135"/>
      <c r="GT97" s="135"/>
      <c r="HD97" s="135"/>
      <c r="HN97" s="135"/>
      <c r="HX97" s="135"/>
      <c r="IH97" s="135"/>
      <c r="IR97" s="135"/>
    </row>
    <row xmlns:x14ac="http://schemas.microsoft.com/office/spreadsheetml/2009/9/ac" r="98" s="3" customFormat="true" x14ac:dyDescent="0.25">
      <c r="A98" s="400" t="str">
        <f ca="true">IF(ISBLANK('Data Summary'!A100),"",'Data Summary'!A100)</f>
        <v/>
      </c>
      <c r="B98" s="135"/>
      <c r="L98" s="135"/>
      <c r="V98" s="135"/>
      <c r="AF98" s="135"/>
      <c r="AP98" s="135"/>
      <c r="AZ98" s="135"/>
      <c r="BJ98" s="135"/>
      <c r="BT98" s="135"/>
      <c r="BU98" s="135"/>
      <c r="CD98" s="135"/>
      <c r="CE98" s="135"/>
      <c r="CN98" s="135"/>
      <c r="CX98" s="135"/>
      <c r="DH98" s="135"/>
      <c r="DR98" s="135"/>
      <c r="EB98" s="135"/>
      <c r="EL98" s="135"/>
      <c r="EV98" s="135"/>
      <c r="FF98" s="135"/>
      <c r="FP98" s="135"/>
      <c r="FZ98" s="135"/>
      <c r="GJ98" s="135"/>
      <c r="GT98" s="135"/>
      <c r="HD98" s="135"/>
      <c r="HN98" s="135"/>
      <c r="HX98" s="135"/>
      <c r="IH98" s="135"/>
      <c r="IR98" s="135"/>
    </row>
    <row xmlns:x14ac="http://schemas.microsoft.com/office/spreadsheetml/2009/9/ac" r="99" s="3" customFormat="true" x14ac:dyDescent="0.25">
      <c r="A99" s="400" t="str">
        <f ca="true">IF(ISBLANK('Data Summary'!A101),"",'Data Summary'!A101)</f>
        <v/>
      </c>
      <c r="B99" s="135"/>
      <c r="L99" s="135"/>
      <c r="V99" s="135"/>
      <c r="AF99" s="135"/>
      <c r="AP99" s="135"/>
      <c r="AZ99" s="135"/>
      <c r="BJ99" s="135"/>
      <c r="BT99" s="135"/>
      <c r="BU99" s="135"/>
      <c r="CD99" s="135"/>
      <c r="CE99" s="135"/>
      <c r="CN99" s="135"/>
      <c r="CX99" s="135"/>
      <c r="DH99" s="135"/>
      <c r="DR99" s="135"/>
      <c r="EB99" s="135"/>
      <c r="EL99" s="135"/>
      <c r="EV99" s="135"/>
      <c r="FF99" s="135"/>
      <c r="FP99" s="135"/>
      <c r="FZ99" s="135"/>
      <c r="GJ99" s="135"/>
      <c r="GT99" s="135"/>
      <c r="HD99" s="135"/>
      <c r="HN99" s="135"/>
      <c r="HX99" s="135"/>
      <c r="IH99" s="135"/>
      <c r="IR99" s="135"/>
    </row>
    <row xmlns:x14ac="http://schemas.microsoft.com/office/spreadsheetml/2009/9/ac" r="100" s="3" customFormat="true" x14ac:dyDescent="0.25">
      <c r="A100" s="400" t="str">
        <f ca="true">IF(ISBLANK('Data Summary'!A102),"",'Data Summary'!A102)</f>
        <v/>
      </c>
      <c r="B100" s="135"/>
      <c r="L100" s="135"/>
      <c r="V100" s="135"/>
      <c r="AF100" s="135"/>
      <c r="AP100" s="135"/>
      <c r="AZ100" s="135"/>
      <c r="BJ100" s="135"/>
      <c r="BT100" s="135"/>
      <c r="BU100" s="135"/>
      <c r="CD100" s="135"/>
      <c r="CE100" s="135"/>
      <c r="CN100" s="135"/>
      <c r="CX100" s="135"/>
      <c r="DH100" s="135"/>
      <c r="DR100" s="135"/>
      <c r="EB100" s="135"/>
      <c r="EL100" s="135"/>
      <c r="EV100" s="135"/>
      <c r="FF100" s="135"/>
      <c r="FP100" s="135"/>
      <c r="FZ100" s="135"/>
      <c r="GJ100" s="135"/>
      <c r="GT100" s="135"/>
      <c r="HD100" s="135"/>
      <c r="HN100" s="135"/>
      <c r="HX100" s="135"/>
      <c r="IH100" s="135"/>
      <c r="IR100" s="135"/>
    </row>
    <row xmlns:x14ac="http://schemas.microsoft.com/office/spreadsheetml/2009/9/ac" r="101" s="3" customFormat="true" x14ac:dyDescent="0.25">
      <c r="A101" s="400" t="str">
        <f ca="true">IF(ISBLANK('Data Summary'!A103),"",'Data Summary'!A103)</f>
        <v/>
      </c>
      <c r="B101" s="135"/>
      <c r="L101" s="135"/>
      <c r="V101" s="135"/>
      <c r="AF101" s="135"/>
      <c r="AP101" s="135"/>
      <c r="AZ101" s="135"/>
      <c r="BJ101" s="135"/>
      <c r="BT101" s="135"/>
      <c r="BU101" s="135"/>
      <c r="CD101" s="135"/>
      <c r="CE101" s="135"/>
      <c r="CN101" s="135"/>
      <c r="CX101" s="135"/>
      <c r="DH101" s="135"/>
      <c r="DR101" s="135"/>
      <c r="EB101" s="135"/>
      <c r="EL101" s="135"/>
      <c r="EV101" s="135"/>
      <c r="FF101" s="135"/>
      <c r="FP101" s="135"/>
      <c r="FZ101" s="135"/>
      <c r="GJ101" s="135"/>
      <c r="GT101" s="135"/>
      <c r="HD101" s="135"/>
      <c r="HN101" s="135"/>
      <c r="HX101" s="135"/>
      <c r="IH101" s="135"/>
      <c r="IR101" s="135"/>
    </row>
    <row xmlns:x14ac="http://schemas.microsoft.com/office/spreadsheetml/2009/9/ac" r="102" s="3" customFormat="true" x14ac:dyDescent="0.25">
      <c r="A102" s="400" t="str">
        <f ca="true">IF(ISBLANK('Data Summary'!A104),"",'Data Summary'!A104)</f>
        <v/>
      </c>
      <c r="B102" s="135"/>
      <c r="L102" s="135"/>
      <c r="V102" s="135"/>
      <c r="AF102" s="135"/>
      <c r="AP102" s="135"/>
      <c r="AZ102" s="135"/>
      <c r="BJ102" s="135"/>
      <c r="BT102" s="135"/>
      <c r="BU102" s="135"/>
      <c r="CD102" s="135"/>
      <c r="CE102" s="135"/>
      <c r="CN102" s="135"/>
      <c r="CX102" s="135"/>
      <c r="DH102" s="135"/>
      <c r="DR102" s="135"/>
      <c r="EB102" s="135"/>
      <c r="EL102" s="135"/>
      <c r="EV102" s="135"/>
      <c r="FF102" s="135"/>
      <c r="FP102" s="135"/>
      <c r="FZ102" s="135"/>
      <c r="GJ102" s="135"/>
      <c r="GT102" s="135"/>
      <c r="HD102" s="135"/>
      <c r="HN102" s="135"/>
      <c r="HX102" s="135"/>
      <c r="IH102" s="135"/>
      <c r="IR102" s="135"/>
    </row>
    <row xmlns:x14ac="http://schemas.microsoft.com/office/spreadsheetml/2009/9/ac" r="103" s="3" customFormat="true" x14ac:dyDescent="0.25">
      <c r="A103" s="400" t="str">
        <f ca="true">IF(ISBLANK('Data Summary'!A105),"",'Data Summary'!A105)</f>
        <v/>
      </c>
      <c r="B103" s="135"/>
      <c r="L103" s="135"/>
      <c r="V103" s="135"/>
      <c r="AF103" s="135"/>
      <c r="AP103" s="135"/>
      <c r="AZ103" s="135"/>
      <c r="BJ103" s="135"/>
      <c r="BT103" s="135"/>
      <c r="BU103" s="135"/>
      <c r="CD103" s="135"/>
      <c r="CE103" s="135"/>
      <c r="CN103" s="135"/>
      <c r="CX103" s="135"/>
      <c r="DH103" s="135"/>
      <c r="DR103" s="135"/>
      <c r="EB103" s="135"/>
      <c r="EL103" s="135"/>
      <c r="EV103" s="135"/>
      <c r="FF103" s="135"/>
      <c r="FP103" s="135"/>
      <c r="FZ103" s="135"/>
      <c r="GJ103" s="135"/>
      <c r="GT103" s="135"/>
      <c r="HD103" s="135"/>
      <c r="HN103" s="135"/>
      <c r="HX103" s="135"/>
      <c r="IH103" s="135"/>
      <c r="IR103" s="135"/>
    </row>
    <row xmlns:x14ac="http://schemas.microsoft.com/office/spreadsheetml/2009/9/ac" r="104" s="3" customFormat="true" x14ac:dyDescent="0.25">
      <c r="A104" s="400" t="str">
        <f ca="true">IF(ISBLANK('Data Summary'!A106),"",'Data Summary'!A106)</f>
        <v/>
      </c>
      <c r="B104" s="135"/>
      <c r="L104" s="135"/>
      <c r="V104" s="135"/>
      <c r="AF104" s="135"/>
      <c r="AP104" s="135"/>
      <c r="AZ104" s="135"/>
      <c r="BJ104" s="135"/>
      <c r="BT104" s="135"/>
      <c r="BU104" s="135"/>
      <c r="CD104" s="135"/>
      <c r="CE104" s="135"/>
      <c r="CN104" s="135"/>
      <c r="CX104" s="135"/>
      <c r="DH104" s="135"/>
      <c r="DR104" s="135"/>
      <c r="EB104" s="135"/>
      <c r="EL104" s="135"/>
      <c r="EV104" s="135"/>
      <c r="FF104" s="135"/>
      <c r="FP104" s="135"/>
      <c r="FZ104" s="135"/>
      <c r="GJ104" s="135"/>
      <c r="GT104" s="135"/>
      <c r="HD104" s="135"/>
      <c r="HN104" s="135"/>
      <c r="HX104" s="135"/>
      <c r="IH104" s="135"/>
      <c r="IR104" s="135"/>
    </row>
    <row xmlns:x14ac="http://schemas.microsoft.com/office/spreadsheetml/2009/9/ac" r="105" s="3" customFormat="true" x14ac:dyDescent="0.25">
      <c r="A105" s="400" t="str">
        <f ca="true">IF(ISBLANK('Data Summary'!A107),"",'Data Summary'!A107)</f>
        <v/>
      </c>
      <c r="B105" s="135"/>
      <c r="L105" s="135"/>
      <c r="V105" s="135"/>
      <c r="AF105" s="135"/>
      <c r="AP105" s="135"/>
      <c r="AZ105" s="135"/>
      <c r="BJ105" s="135"/>
      <c r="BT105" s="135"/>
      <c r="BU105" s="135"/>
      <c r="CD105" s="135"/>
      <c r="CE105" s="135"/>
      <c r="CN105" s="135"/>
      <c r="CX105" s="135"/>
      <c r="DH105" s="135"/>
      <c r="DR105" s="135"/>
      <c r="EB105" s="135"/>
      <c r="EL105" s="135"/>
      <c r="EV105" s="135"/>
      <c r="FF105" s="135"/>
      <c r="FP105" s="135"/>
      <c r="FZ105" s="135"/>
      <c r="GJ105" s="135"/>
      <c r="GT105" s="135"/>
      <c r="HD105" s="135"/>
      <c r="HN105" s="135"/>
      <c r="HX105" s="135"/>
      <c r="IH105" s="135"/>
      <c r="IR105" s="135"/>
    </row>
    <row xmlns:x14ac="http://schemas.microsoft.com/office/spreadsheetml/2009/9/ac" r="106" s="3" customFormat="true" x14ac:dyDescent="0.25">
      <c r="A106" s="400" t="str">
        <f ca="true">IF(ISBLANK('Data Summary'!A108),"",'Data Summary'!A108)</f>
        <v/>
      </c>
      <c r="B106" s="135"/>
      <c r="L106" s="135"/>
      <c r="V106" s="135"/>
      <c r="AF106" s="135"/>
      <c r="AP106" s="135"/>
      <c r="AZ106" s="135"/>
      <c r="BJ106" s="135"/>
      <c r="BT106" s="135"/>
      <c r="BU106" s="135"/>
      <c r="CD106" s="135"/>
      <c r="CE106" s="135"/>
      <c r="CN106" s="135"/>
      <c r="CX106" s="135"/>
      <c r="DH106" s="135"/>
      <c r="DR106" s="135"/>
      <c r="EB106" s="135"/>
      <c r="EL106" s="135"/>
      <c r="EV106" s="135"/>
      <c r="FF106" s="135"/>
      <c r="FP106" s="135"/>
      <c r="FZ106" s="135"/>
      <c r="GJ106" s="135"/>
      <c r="GT106" s="135"/>
      <c r="HD106" s="135"/>
      <c r="HN106" s="135"/>
      <c r="HX106" s="135"/>
      <c r="IH106" s="135"/>
      <c r="IR106" s="135"/>
    </row>
    <row xmlns:x14ac="http://schemas.microsoft.com/office/spreadsheetml/2009/9/ac" r="107" s="3" customFormat="true" x14ac:dyDescent="0.25">
      <c r="A107" s="400" t="str">
        <f ca="true">IF(ISBLANK('Data Summary'!A109),"",'Data Summary'!A109)</f>
        <v/>
      </c>
      <c r="B107" s="135"/>
      <c r="L107" s="135"/>
      <c r="V107" s="135"/>
      <c r="AF107" s="135"/>
      <c r="AP107" s="135"/>
      <c r="AZ107" s="135"/>
      <c r="BJ107" s="135"/>
      <c r="BT107" s="135"/>
      <c r="BU107" s="135"/>
      <c r="CD107" s="135"/>
      <c r="CE107" s="135"/>
      <c r="CN107" s="135"/>
      <c r="CX107" s="135"/>
      <c r="DH107" s="135"/>
      <c r="DR107" s="135"/>
      <c r="EB107" s="135"/>
      <c r="EL107" s="135"/>
      <c r="EV107" s="135"/>
      <c r="FF107" s="135"/>
      <c r="FP107" s="135"/>
      <c r="FZ107" s="135"/>
      <c r="GJ107" s="135"/>
      <c r="GT107" s="135"/>
      <c r="HD107" s="135"/>
      <c r="HN107" s="135"/>
      <c r="HX107" s="135"/>
      <c r="IH107" s="135"/>
      <c r="IR107" s="135"/>
    </row>
    <row xmlns:x14ac="http://schemas.microsoft.com/office/spreadsheetml/2009/9/ac" r="108" s="3" customFormat="true" x14ac:dyDescent="0.25">
      <c r="A108" s="400" t="str">
        <f ca="true">IF(ISBLANK('Data Summary'!A110),"",'Data Summary'!A110)</f>
        <v/>
      </c>
      <c r="B108" s="135"/>
      <c r="L108" s="135"/>
      <c r="V108" s="135"/>
      <c r="AF108" s="135"/>
      <c r="AP108" s="135"/>
      <c r="AZ108" s="135"/>
      <c r="BJ108" s="135"/>
      <c r="BT108" s="135"/>
      <c r="BU108" s="135"/>
      <c r="CD108" s="135"/>
      <c r="CE108" s="135"/>
      <c r="CN108" s="135"/>
      <c r="CX108" s="135"/>
      <c r="DH108" s="135"/>
      <c r="DR108" s="135"/>
      <c r="EB108" s="135"/>
      <c r="EL108" s="135"/>
      <c r="EV108" s="135"/>
      <c r="FF108" s="135"/>
      <c r="FP108" s="135"/>
      <c r="FZ108" s="135"/>
      <c r="GJ108" s="135"/>
      <c r="GT108" s="135"/>
      <c r="HD108" s="135"/>
      <c r="HN108" s="135"/>
      <c r="HX108" s="135"/>
      <c r="IH108" s="135"/>
      <c r="IR108" s="135"/>
    </row>
    <row xmlns:x14ac="http://schemas.microsoft.com/office/spreadsheetml/2009/9/ac" r="109" s="3" customFormat="true" x14ac:dyDescent="0.25">
      <c r="A109" s="400" t="str">
        <f ca="true">IF(ISBLANK('Data Summary'!A111),"",'Data Summary'!A111)</f>
        <v/>
      </c>
      <c r="B109" s="135"/>
      <c r="L109" s="135"/>
      <c r="V109" s="135"/>
      <c r="AF109" s="135"/>
      <c r="AP109" s="135"/>
      <c r="AZ109" s="135"/>
      <c r="BJ109" s="135"/>
      <c r="BT109" s="135"/>
      <c r="BU109" s="135"/>
      <c r="CD109" s="135"/>
      <c r="CE109" s="135"/>
      <c r="CN109" s="135"/>
      <c r="CX109" s="135"/>
      <c r="DH109" s="135"/>
      <c r="DR109" s="135"/>
      <c r="EB109" s="135"/>
      <c r="EL109" s="135"/>
      <c r="EV109" s="135"/>
      <c r="FF109" s="135"/>
      <c r="FP109" s="135"/>
      <c r="FZ109" s="135"/>
      <c r="GJ109" s="135"/>
      <c r="GT109" s="135"/>
      <c r="HD109" s="135"/>
      <c r="HN109" s="135"/>
      <c r="HX109" s="135"/>
      <c r="IH109" s="135"/>
      <c r="IR109" s="135"/>
    </row>
    <row xmlns:x14ac="http://schemas.microsoft.com/office/spreadsheetml/2009/9/ac" r="110" s="3" customFormat="true" x14ac:dyDescent="0.25">
      <c r="A110" s="400" t="str">
        <f ca="true">IF(ISBLANK('Data Summary'!A112),"",'Data Summary'!A112)</f>
        <v/>
      </c>
      <c r="B110" s="135"/>
      <c r="L110" s="135"/>
      <c r="V110" s="135"/>
      <c r="AF110" s="135"/>
      <c r="AP110" s="135"/>
      <c r="AZ110" s="135"/>
      <c r="BJ110" s="135"/>
      <c r="BT110" s="135"/>
      <c r="BU110" s="135"/>
      <c r="CD110" s="135"/>
      <c r="CE110" s="135"/>
      <c r="CN110" s="135"/>
      <c r="CX110" s="135"/>
      <c r="DH110" s="135"/>
      <c r="DR110" s="135"/>
      <c r="EB110" s="135"/>
      <c r="EL110" s="135"/>
      <c r="EV110" s="135"/>
      <c r="FF110" s="135"/>
      <c r="FP110" s="135"/>
      <c r="FZ110" s="135"/>
      <c r="GJ110" s="135"/>
      <c r="GT110" s="135"/>
      <c r="HD110" s="135"/>
      <c r="HN110" s="135"/>
      <c r="HX110" s="135"/>
      <c r="IH110" s="135"/>
      <c r="IR110" s="135"/>
    </row>
    <row xmlns:x14ac="http://schemas.microsoft.com/office/spreadsheetml/2009/9/ac" r="111" s="3" customFormat="true" x14ac:dyDescent="0.25">
      <c r="A111" s="400" t="str">
        <f ca="true">IF(ISBLANK('Data Summary'!A113),"",'Data Summary'!A113)</f>
        <v/>
      </c>
      <c r="B111" s="135"/>
      <c r="L111" s="135"/>
      <c r="V111" s="135"/>
      <c r="AF111" s="135"/>
      <c r="AP111" s="135"/>
      <c r="AZ111" s="135"/>
      <c r="BJ111" s="135"/>
      <c r="BT111" s="135"/>
      <c r="BU111" s="135"/>
      <c r="CD111" s="135"/>
      <c r="CE111" s="135"/>
      <c r="CN111" s="135"/>
      <c r="CX111" s="135"/>
      <c r="DH111" s="135"/>
      <c r="DR111" s="135"/>
      <c r="EB111" s="135"/>
      <c r="EL111" s="135"/>
      <c r="EV111" s="135"/>
      <c r="FF111" s="135"/>
      <c r="FP111" s="135"/>
      <c r="FZ111" s="135"/>
      <c r="GJ111" s="135"/>
      <c r="GT111" s="135"/>
      <c r="HD111" s="135"/>
      <c r="HN111" s="135"/>
      <c r="HX111" s="135"/>
      <c r="IH111" s="135"/>
      <c r="IR111" s="135"/>
    </row>
    <row xmlns:x14ac="http://schemas.microsoft.com/office/spreadsheetml/2009/9/ac" r="112" s="3" customFormat="true" x14ac:dyDescent="0.25">
      <c r="A112" s="400" t="str">
        <f ca="true">IF(ISBLANK('Data Summary'!A114),"",'Data Summary'!A114)</f>
        <v/>
      </c>
      <c r="B112" s="135"/>
      <c r="L112" s="135"/>
      <c r="V112" s="135"/>
      <c r="AF112" s="135"/>
      <c r="AP112" s="135"/>
      <c r="AZ112" s="135"/>
      <c r="BJ112" s="135"/>
      <c r="BT112" s="135"/>
      <c r="BU112" s="135"/>
      <c r="CD112" s="135"/>
      <c r="CE112" s="135"/>
      <c r="CN112" s="135"/>
      <c r="CX112" s="135"/>
      <c r="DH112" s="135"/>
      <c r="DR112" s="135"/>
      <c r="EB112" s="135"/>
      <c r="EL112" s="135"/>
      <c r="EV112" s="135"/>
      <c r="FF112" s="135"/>
      <c r="FP112" s="135"/>
      <c r="FZ112" s="135"/>
      <c r="GJ112" s="135"/>
      <c r="GT112" s="135"/>
      <c r="HD112" s="135"/>
      <c r="HN112" s="135"/>
      <c r="HX112" s="135"/>
      <c r="IH112" s="135"/>
      <c r="IR112" s="135"/>
    </row>
    <row xmlns:x14ac="http://schemas.microsoft.com/office/spreadsheetml/2009/9/ac" r="113" s="3" customFormat="true" x14ac:dyDescent="0.25">
      <c r="A113" s="400" t="str">
        <f ca="true">IF(ISBLANK('Data Summary'!A115),"",'Data Summary'!A115)</f>
        <v/>
      </c>
      <c r="B113" s="135"/>
      <c r="L113" s="135"/>
      <c r="V113" s="135"/>
      <c r="AF113" s="135"/>
      <c r="AP113" s="135"/>
      <c r="AZ113" s="135"/>
      <c r="BJ113" s="135"/>
      <c r="BT113" s="135"/>
      <c r="BU113" s="135"/>
      <c r="CD113" s="135"/>
      <c r="CE113" s="135"/>
      <c r="CN113" s="135"/>
      <c r="CX113" s="135"/>
      <c r="DH113" s="135"/>
      <c r="DR113" s="135"/>
      <c r="EB113" s="135"/>
      <c r="EL113" s="135"/>
      <c r="EV113" s="135"/>
      <c r="FF113" s="135"/>
      <c r="FP113" s="135"/>
      <c r="FZ113" s="135"/>
      <c r="GJ113" s="135"/>
      <c r="GT113" s="135"/>
      <c r="HD113" s="135"/>
      <c r="HN113" s="135"/>
      <c r="HX113" s="135"/>
      <c r="IH113" s="135"/>
      <c r="IR113" s="135"/>
    </row>
    <row xmlns:x14ac="http://schemas.microsoft.com/office/spreadsheetml/2009/9/ac" r="114" s="3" customFormat="true" x14ac:dyDescent="0.25">
      <c r="A114" s="400" t="str">
        <f ca="true">IF(ISBLANK('Data Summary'!A116),"",'Data Summary'!A116)</f>
        <v/>
      </c>
      <c r="B114" s="135"/>
      <c r="L114" s="135"/>
      <c r="V114" s="135"/>
      <c r="AF114" s="135"/>
      <c r="AP114" s="135"/>
      <c r="AZ114" s="135"/>
      <c r="BJ114" s="135"/>
      <c r="BT114" s="135"/>
      <c r="BU114" s="135"/>
      <c r="CD114" s="135"/>
      <c r="CE114" s="135"/>
      <c r="CN114" s="135"/>
      <c r="CX114" s="135"/>
      <c r="DH114" s="135"/>
      <c r="DR114" s="135"/>
      <c r="EB114" s="135"/>
      <c r="EL114" s="135"/>
      <c r="EV114" s="135"/>
      <c r="FF114" s="135"/>
      <c r="FP114" s="135"/>
      <c r="FZ114" s="135"/>
      <c r="GJ114" s="135"/>
      <c r="GT114" s="135"/>
      <c r="HD114" s="135"/>
      <c r="HN114" s="135"/>
      <c r="HX114" s="135"/>
      <c r="IH114" s="135"/>
      <c r="IR114" s="135"/>
    </row>
    <row xmlns:x14ac="http://schemas.microsoft.com/office/spreadsheetml/2009/9/ac" r="115" s="3" customFormat="true" x14ac:dyDescent="0.25">
      <c r="A115" s="400" t="str">
        <f ca="true">IF(ISBLANK('Data Summary'!A117),"",'Data Summary'!A117)</f>
        <v/>
      </c>
      <c r="B115" s="135"/>
      <c r="L115" s="135"/>
      <c r="V115" s="135"/>
      <c r="AF115" s="135"/>
      <c r="AP115" s="135"/>
      <c r="AZ115" s="135"/>
      <c r="BJ115" s="135"/>
      <c r="BT115" s="135"/>
      <c r="BU115" s="135"/>
      <c r="CD115" s="135"/>
      <c r="CE115" s="135"/>
      <c r="CN115" s="135"/>
      <c r="CX115" s="135"/>
      <c r="DH115" s="135"/>
      <c r="DR115" s="135"/>
      <c r="EB115" s="135"/>
      <c r="EL115" s="135"/>
      <c r="EV115" s="135"/>
      <c r="FF115" s="135"/>
      <c r="FP115" s="135"/>
      <c r="FZ115" s="135"/>
      <c r="GJ115" s="135"/>
      <c r="GT115" s="135"/>
      <c r="HD115" s="135"/>
      <c r="HN115" s="135"/>
      <c r="HX115" s="135"/>
      <c r="IH115" s="135"/>
      <c r="IR115" s="135"/>
    </row>
    <row xmlns:x14ac="http://schemas.microsoft.com/office/spreadsheetml/2009/9/ac" r="116" s="3" customFormat="true" x14ac:dyDescent="0.25">
      <c r="A116" s="400" t="str">
        <f ca="true">IF(ISBLANK('Data Summary'!A118),"",'Data Summary'!A118)</f>
        <v/>
      </c>
      <c r="B116" s="135"/>
      <c r="L116" s="135"/>
      <c r="V116" s="135"/>
      <c r="AF116" s="135"/>
      <c r="AP116" s="135"/>
      <c r="AZ116" s="135"/>
      <c r="BJ116" s="135"/>
      <c r="BT116" s="135"/>
      <c r="BU116" s="135"/>
      <c r="CD116" s="135"/>
      <c r="CE116" s="135"/>
      <c r="CN116" s="135"/>
      <c r="CX116" s="135"/>
      <c r="DH116" s="135"/>
      <c r="DR116" s="135"/>
      <c r="EB116" s="135"/>
      <c r="EL116" s="135"/>
      <c r="EV116" s="135"/>
      <c r="FF116" s="135"/>
      <c r="FP116" s="135"/>
      <c r="FZ116" s="135"/>
      <c r="GJ116" s="135"/>
      <c r="GT116" s="135"/>
      <c r="HD116" s="135"/>
      <c r="HN116" s="135"/>
      <c r="HX116" s="135"/>
      <c r="IH116" s="135"/>
      <c r="IR116" s="135"/>
    </row>
    <row xmlns:x14ac="http://schemas.microsoft.com/office/spreadsheetml/2009/9/ac" r="117" s="3" customFormat="true" x14ac:dyDescent="0.25">
      <c r="A117" s="400" t="str">
        <f ca="true">IF(ISBLANK('Data Summary'!A119),"",'Data Summary'!A119)</f>
        <v/>
      </c>
      <c r="B117" s="135"/>
      <c r="L117" s="135"/>
      <c r="V117" s="135"/>
      <c r="AF117" s="135"/>
      <c r="AP117" s="135"/>
      <c r="AZ117" s="135"/>
      <c r="BJ117" s="135"/>
      <c r="BT117" s="135"/>
      <c r="BU117" s="135"/>
      <c r="CD117" s="135"/>
      <c r="CE117" s="135"/>
      <c r="CN117" s="135"/>
      <c r="CX117" s="135"/>
      <c r="DH117" s="135"/>
      <c r="DR117" s="135"/>
      <c r="EB117" s="135"/>
      <c r="EL117" s="135"/>
      <c r="EV117" s="135"/>
      <c r="FF117" s="135"/>
      <c r="FP117" s="135"/>
      <c r="FZ117" s="135"/>
      <c r="GJ117" s="135"/>
      <c r="GT117" s="135"/>
      <c r="HD117" s="135"/>
      <c r="HN117" s="135"/>
      <c r="HX117" s="135"/>
      <c r="IH117" s="135"/>
      <c r="IR117" s="135"/>
    </row>
    <row xmlns:x14ac="http://schemas.microsoft.com/office/spreadsheetml/2009/9/ac" r="118" s="3" customFormat="true" x14ac:dyDescent="0.25">
      <c r="A118" s="400" t="str">
        <f ca="true">IF(ISBLANK('Data Summary'!A120),"",'Data Summary'!A120)</f>
        <v/>
      </c>
      <c r="B118" s="135"/>
      <c r="L118" s="135"/>
      <c r="V118" s="135"/>
      <c r="AF118" s="135"/>
      <c r="AP118" s="135"/>
      <c r="AZ118" s="135"/>
      <c r="BJ118" s="135"/>
      <c r="BT118" s="135"/>
      <c r="BU118" s="135"/>
      <c r="CD118" s="135"/>
      <c r="CE118" s="135"/>
      <c r="CN118" s="135"/>
      <c r="CX118" s="135"/>
      <c r="DH118" s="135"/>
      <c r="DR118" s="135"/>
      <c r="EB118" s="135"/>
      <c r="EL118" s="135"/>
      <c r="EV118" s="135"/>
      <c r="FF118" s="135"/>
      <c r="FP118" s="135"/>
      <c r="FZ118" s="135"/>
      <c r="GJ118" s="135"/>
      <c r="GT118" s="135"/>
      <c r="HD118" s="135"/>
      <c r="HN118" s="135"/>
      <c r="HX118" s="135"/>
      <c r="IH118" s="135"/>
      <c r="IR118" s="135"/>
    </row>
    <row xmlns:x14ac="http://schemas.microsoft.com/office/spreadsheetml/2009/9/ac" r="119" s="3" customFormat="true" x14ac:dyDescent="0.25">
      <c r="A119" s="400" t="str">
        <f ca="true">IF(ISBLANK('Data Summary'!A121),"",'Data Summary'!A121)</f>
        <v/>
      </c>
      <c r="B119" s="135"/>
      <c r="L119" s="135"/>
      <c r="V119" s="135"/>
      <c r="AF119" s="135"/>
      <c r="AP119" s="135"/>
      <c r="AZ119" s="135"/>
      <c r="BJ119" s="135"/>
      <c r="BT119" s="135"/>
      <c r="BU119" s="135"/>
      <c r="CD119" s="135"/>
      <c r="CE119" s="135"/>
      <c r="CN119" s="135"/>
      <c r="CX119" s="135"/>
      <c r="DH119" s="135"/>
      <c r="DR119" s="135"/>
      <c r="EB119" s="135"/>
      <c r="EL119" s="135"/>
      <c r="EV119" s="135"/>
      <c r="FF119" s="135"/>
      <c r="FP119" s="135"/>
      <c r="FZ119" s="135"/>
      <c r="GJ119" s="135"/>
      <c r="GT119" s="135"/>
      <c r="HD119" s="135"/>
      <c r="HN119" s="135"/>
      <c r="HX119" s="135"/>
      <c r="IH119" s="135"/>
      <c r="IR119" s="135"/>
    </row>
    <row xmlns:x14ac="http://schemas.microsoft.com/office/spreadsheetml/2009/9/ac" r="120" s="3" customFormat="true" x14ac:dyDescent="0.25">
      <c r="A120" s="400" t="str">
        <f ca="true">IF(ISBLANK('Data Summary'!A122),"",'Data Summary'!A122)</f>
        <v/>
      </c>
      <c r="B120" s="135"/>
      <c r="L120" s="135"/>
      <c r="V120" s="135"/>
      <c r="AF120" s="135"/>
      <c r="AP120" s="135"/>
      <c r="AZ120" s="135"/>
      <c r="BJ120" s="135"/>
      <c r="BT120" s="135"/>
      <c r="BU120" s="135"/>
      <c r="CD120" s="135"/>
      <c r="CE120" s="135"/>
      <c r="CN120" s="135"/>
      <c r="CX120" s="135"/>
      <c r="DH120" s="135"/>
      <c r="DR120" s="135"/>
      <c r="EB120" s="135"/>
      <c r="EL120" s="135"/>
      <c r="EV120" s="135"/>
      <c r="FF120" s="135"/>
      <c r="FP120" s="135"/>
      <c r="FZ120" s="135"/>
      <c r="GJ120" s="135"/>
      <c r="GT120" s="135"/>
      <c r="HD120" s="135"/>
      <c r="HN120" s="135"/>
      <c r="HX120" s="135"/>
      <c r="IH120" s="135"/>
      <c r="IR120" s="135"/>
    </row>
    <row xmlns:x14ac="http://schemas.microsoft.com/office/spreadsheetml/2009/9/ac" r="121" s="3" customFormat="true" x14ac:dyDescent="0.25">
      <c r="A121" s="400" t="str">
        <f ca="true">IF(ISBLANK('Data Summary'!A123),"",'Data Summary'!A123)</f>
        <v/>
      </c>
      <c r="B121" s="135"/>
      <c r="L121" s="135"/>
      <c r="V121" s="135"/>
      <c r="AF121" s="135"/>
      <c r="AP121" s="135"/>
      <c r="AZ121" s="135"/>
      <c r="BJ121" s="135"/>
      <c r="BT121" s="135"/>
      <c r="BU121" s="135"/>
      <c r="CD121" s="135"/>
      <c r="CE121" s="135"/>
      <c r="CN121" s="135"/>
      <c r="CX121" s="135"/>
      <c r="DH121" s="135"/>
      <c r="DR121" s="135"/>
      <c r="EB121" s="135"/>
      <c r="EL121" s="135"/>
      <c r="EV121" s="135"/>
      <c r="FF121" s="135"/>
      <c r="FP121" s="135"/>
      <c r="FZ121" s="135"/>
      <c r="GJ121" s="135"/>
      <c r="GT121" s="135"/>
      <c r="HD121" s="135"/>
      <c r="HN121" s="135"/>
      <c r="HX121" s="135"/>
      <c r="IH121" s="135"/>
      <c r="IR121" s="135"/>
    </row>
    <row xmlns:x14ac="http://schemas.microsoft.com/office/spreadsheetml/2009/9/ac" r="122" s="3" customFormat="true" x14ac:dyDescent="0.25">
      <c r="A122" s="400" t="str">
        <f ca="true">IF(ISBLANK('Data Summary'!A124),"",'Data Summary'!A124)</f>
        <v/>
      </c>
      <c r="B122" s="135"/>
      <c r="L122" s="135"/>
      <c r="V122" s="135"/>
      <c r="AF122" s="135"/>
      <c r="AP122" s="135"/>
      <c r="AZ122" s="135"/>
      <c r="BJ122" s="135"/>
      <c r="BT122" s="135"/>
      <c r="BU122" s="135"/>
      <c r="CD122" s="135"/>
      <c r="CE122" s="135"/>
      <c r="CN122" s="135"/>
      <c r="CX122" s="135"/>
      <c r="DH122" s="135"/>
      <c r="DR122" s="135"/>
      <c r="EB122" s="135"/>
      <c r="EL122" s="135"/>
      <c r="EV122" s="135"/>
      <c r="FF122" s="135"/>
      <c r="FP122" s="135"/>
      <c r="FZ122" s="135"/>
      <c r="GJ122" s="135"/>
      <c r="GT122" s="135"/>
      <c r="HD122" s="135"/>
      <c r="HN122" s="135"/>
      <c r="HX122" s="135"/>
      <c r="IH122" s="135"/>
      <c r="IR122" s="135"/>
    </row>
    <row xmlns:x14ac="http://schemas.microsoft.com/office/spreadsheetml/2009/9/ac" r="123" s="3" customFormat="true" x14ac:dyDescent="0.25">
      <c r="A123" s="400" t="str">
        <f ca="true">IF(ISBLANK('Data Summary'!A125),"",'Data Summary'!A125)</f>
        <v/>
      </c>
      <c r="B123" s="135"/>
      <c r="L123" s="135"/>
      <c r="V123" s="135"/>
      <c r="AF123" s="135"/>
      <c r="AP123" s="135"/>
      <c r="AZ123" s="135"/>
      <c r="BJ123" s="135"/>
      <c r="BT123" s="135"/>
      <c r="BU123" s="135"/>
      <c r="CD123" s="135"/>
      <c r="CE123" s="135"/>
      <c r="CN123" s="135"/>
      <c r="CX123" s="135"/>
      <c r="DH123" s="135"/>
      <c r="DR123" s="135"/>
      <c r="EB123" s="135"/>
      <c r="EL123" s="135"/>
      <c r="EV123" s="135"/>
      <c r="FF123" s="135"/>
      <c r="FP123" s="135"/>
      <c r="FZ123" s="135"/>
      <c r="GJ123" s="135"/>
      <c r="GT123" s="135"/>
      <c r="HD123" s="135"/>
      <c r="HN123" s="135"/>
      <c r="HX123" s="135"/>
      <c r="IH123" s="135"/>
      <c r="IR123" s="135"/>
    </row>
    <row xmlns:x14ac="http://schemas.microsoft.com/office/spreadsheetml/2009/9/ac" r="124" s="3" customFormat="true" x14ac:dyDescent="0.25">
      <c r="A124" s="400" t="str">
        <f ca="true">IF(ISBLANK('Data Summary'!A126),"",'Data Summary'!A126)</f>
        <v/>
      </c>
      <c r="B124" s="135"/>
      <c r="L124" s="135"/>
      <c r="V124" s="135"/>
      <c r="AF124" s="135"/>
      <c r="AP124" s="135"/>
      <c r="AZ124" s="135"/>
      <c r="BJ124" s="135"/>
      <c r="BT124" s="135"/>
      <c r="BU124" s="135"/>
      <c r="CD124" s="135"/>
      <c r="CE124" s="135"/>
      <c r="CN124" s="135"/>
      <c r="CX124" s="135"/>
      <c r="DH124" s="135"/>
      <c r="DR124" s="135"/>
      <c r="EB124" s="135"/>
      <c r="EL124" s="135"/>
      <c r="EV124" s="135"/>
      <c r="FF124" s="135"/>
      <c r="FP124" s="135"/>
      <c r="FZ124" s="135"/>
      <c r="GJ124" s="135"/>
      <c r="GT124" s="135"/>
      <c r="HD124" s="135"/>
      <c r="HN124" s="135"/>
      <c r="HX124" s="135"/>
      <c r="IH124" s="135"/>
      <c r="IR124" s="135"/>
    </row>
    <row xmlns:x14ac="http://schemas.microsoft.com/office/spreadsheetml/2009/9/ac" r="125" s="3" customFormat="true" x14ac:dyDescent="0.25">
      <c r="A125" s="400" t="str">
        <f ca="true">IF(ISBLANK('Data Summary'!A127),"",'Data Summary'!A127)</f>
        <v/>
      </c>
      <c r="B125" s="135"/>
      <c r="L125" s="135"/>
      <c r="V125" s="135"/>
      <c r="AF125" s="135"/>
      <c r="AP125" s="135"/>
      <c r="AZ125" s="135"/>
      <c r="BJ125" s="135"/>
      <c r="BT125" s="135"/>
      <c r="BU125" s="135"/>
      <c r="CD125" s="135"/>
      <c r="CE125" s="135"/>
      <c r="CN125" s="135"/>
      <c r="CX125" s="135"/>
      <c r="DH125" s="135"/>
      <c r="DR125" s="135"/>
      <c r="EB125" s="135"/>
      <c r="EL125" s="135"/>
      <c r="EV125" s="135"/>
      <c r="FF125" s="135"/>
      <c r="FP125" s="135"/>
      <c r="FZ125" s="135"/>
      <c r="GJ125" s="135"/>
      <c r="GT125" s="135"/>
      <c r="HD125" s="135"/>
      <c r="HN125" s="135"/>
      <c r="HX125" s="135"/>
      <c r="IH125" s="135"/>
      <c r="IR125" s="135"/>
    </row>
    <row xmlns:x14ac="http://schemas.microsoft.com/office/spreadsheetml/2009/9/ac" r="126" s="3" customFormat="true" x14ac:dyDescent="0.25">
      <c r="A126" s="400" t="str">
        <f ca="true">IF(ISBLANK('Data Summary'!A128),"",'Data Summary'!A128)</f>
        <v/>
      </c>
      <c r="B126" s="135"/>
      <c r="L126" s="135"/>
      <c r="V126" s="135"/>
      <c r="AF126" s="135"/>
      <c r="AP126" s="135"/>
      <c r="AZ126" s="135"/>
      <c r="BJ126" s="135"/>
      <c r="BT126" s="135"/>
      <c r="BU126" s="135"/>
      <c r="CD126" s="135"/>
      <c r="CE126" s="135"/>
      <c r="CN126" s="135"/>
      <c r="CX126" s="135"/>
      <c r="DH126" s="135"/>
      <c r="DR126" s="135"/>
      <c r="EB126" s="135"/>
      <c r="EL126" s="135"/>
      <c r="EV126" s="135"/>
      <c r="FF126" s="135"/>
      <c r="FP126" s="135"/>
      <c r="FZ126" s="135"/>
      <c r="GJ126" s="135"/>
      <c r="GT126" s="135"/>
      <c r="HD126" s="135"/>
      <c r="HN126" s="135"/>
      <c r="HX126" s="135"/>
      <c r="IH126" s="135"/>
      <c r="IR126" s="135"/>
    </row>
    <row xmlns:x14ac="http://schemas.microsoft.com/office/spreadsheetml/2009/9/ac" r="127" s="3" customFormat="true" x14ac:dyDescent="0.25">
      <c r="A127" s="400" t="str">
        <f ca="true">IF(ISBLANK('Data Summary'!A129),"",'Data Summary'!A129)</f>
        <v/>
      </c>
      <c r="B127" s="135"/>
      <c r="L127" s="135"/>
      <c r="V127" s="135"/>
      <c r="AF127" s="135"/>
      <c r="AP127" s="135"/>
      <c r="AZ127" s="135"/>
      <c r="BJ127" s="135"/>
      <c r="BT127" s="135"/>
      <c r="BU127" s="135"/>
      <c r="CD127" s="135"/>
      <c r="CE127" s="135"/>
      <c r="CN127" s="135"/>
      <c r="CX127" s="135"/>
      <c r="DH127" s="135"/>
      <c r="DR127" s="135"/>
      <c r="EB127" s="135"/>
      <c r="EL127" s="135"/>
      <c r="EV127" s="135"/>
      <c r="FF127" s="135"/>
      <c r="FP127" s="135"/>
      <c r="FZ127" s="135"/>
      <c r="GJ127" s="135"/>
      <c r="GT127" s="135"/>
      <c r="HD127" s="135"/>
      <c r="HN127" s="135"/>
      <c r="HX127" s="135"/>
      <c r="IH127" s="135"/>
      <c r="IR127" s="135"/>
    </row>
    <row xmlns:x14ac="http://schemas.microsoft.com/office/spreadsheetml/2009/9/ac" r="128" s="3" customFormat="true" x14ac:dyDescent="0.25">
      <c r="A128" s="400" t="str">
        <f ca="true">IF(ISBLANK('Data Summary'!A130),"",'Data Summary'!A130)</f>
        <v/>
      </c>
      <c r="B128" s="135"/>
      <c r="L128" s="135"/>
      <c r="V128" s="135"/>
      <c r="AF128" s="135"/>
      <c r="AP128" s="135"/>
      <c r="AZ128" s="135"/>
      <c r="BJ128" s="135"/>
      <c r="BT128" s="135"/>
      <c r="BU128" s="135"/>
      <c r="CD128" s="135"/>
      <c r="CE128" s="135"/>
      <c r="CN128" s="135"/>
      <c r="CX128" s="135"/>
      <c r="DH128" s="135"/>
      <c r="DR128" s="135"/>
      <c r="EB128" s="135"/>
      <c r="EL128" s="135"/>
      <c r="EV128" s="135"/>
      <c r="FF128" s="135"/>
      <c r="FP128" s="135"/>
      <c r="FZ128" s="135"/>
      <c r="GJ128" s="135"/>
      <c r="GT128" s="135"/>
      <c r="HD128" s="135"/>
      <c r="HN128" s="135"/>
      <c r="HX128" s="135"/>
      <c r="IH128" s="135"/>
      <c r="IR128" s="135"/>
    </row>
    <row xmlns:x14ac="http://schemas.microsoft.com/office/spreadsheetml/2009/9/ac" r="129" s="3" customFormat="true" x14ac:dyDescent="0.25">
      <c r="A129" s="400" t="str">
        <f ca="true">IF(ISBLANK('Data Summary'!A131),"",'Data Summary'!A131)</f>
        <v/>
      </c>
      <c r="B129" s="135"/>
      <c r="L129" s="135"/>
      <c r="V129" s="135"/>
      <c r="AF129" s="135"/>
      <c r="AP129" s="135"/>
      <c r="AZ129" s="135"/>
      <c r="BJ129" s="135"/>
      <c r="BT129" s="135"/>
      <c r="BU129" s="135"/>
      <c r="CD129" s="135"/>
      <c r="CE129" s="135"/>
      <c r="CN129" s="135"/>
      <c r="CX129" s="135"/>
      <c r="DH129" s="135"/>
      <c r="DR129" s="135"/>
      <c r="EB129" s="135"/>
      <c r="EL129" s="135"/>
      <c r="EV129" s="135"/>
      <c r="FF129" s="135"/>
      <c r="FP129" s="135"/>
      <c r="FZ129" s="135"/>
      <c r="GJ129" s="135"/>
      <c r="GT129" s="135"/>
      <c r="HD129" s="135"/>
      <c r="HN129" s="135"/>
      <c r="HX129" s="135"/>
      <c r="IH129" s="135"/>
      <c r="IR129" s="135"/>
    </row>
    <row xmlns:x14ac="http://schemas.microsoft.com/office/spreadsheetml/2009/9/ac" r="130" s="3" customFormat="true" x14ac:dyDescent="0.25">
      <c r="A130" s="400" t="str">
        <f ca="true">IF(ISBLANK('Data Summary'!A132),"",'Data Summary'!A132)</f>
        <v/>
      </c>
      <c r="B130" s="135"/>
      <c r="L130" s="135"/>
      <c r="V130" s="135"/>
      <c r="AF130" s="135"/>
      <c r="AP130" s="135"/>
      <c r="AZ130" s="135"/>
      <c r="BJ130" s="135"/>
      <c r="BT130" s="135"/>
      <c r="BU130" s="135"/>
      <c r="CD130" s="135"/>
      <c r="CE130" s="135"/>
      <c r="CN130" s="135"/>
      <c r="CX130" s="135"/>
      <c r="DH130" s="135"/>
      <c r="DR130" s="135"/>
      <c r="EB130" s="135"/>
      <c r="EL130" s="135"/>
      <c r="EV130" s="135"/>
      <c r="FF130" s="135"/>
      <c r="FP130" s="135"/>
      <c r="FZ130" s="135"/>
      <c r="GJ130" s="135"/>
      <c r="GT130" s="135"/>
      <c r="HD130" s="135"/>
      <c r="HN130" s="135"/>
      <c r="HX130" s="135"/>
      <c r="IH130" s="135"/>
      <c r="IR130" s="135"/>
    </row>
    <row xmlns:x14ac="http://schemas.microsoft.com/office/spreadsheetml/2009/9/ac" r="131" s="3" customFormat="true" x14ac:dyDescent="0.25">
      <c r="A131" s="400" t="str">
        <f ca="true">IF(ISBLANK('Data Summary'!A133),"",'Data Summary'!A133)</f>
        <v/>
      </c>
      <c r="B131" s="135"/>
      <c r="L131" s="135"/>
      <c r="V131" s="135"/>
      <c r="AF131" s="135"/>
      <c r="AP131" s="135"/>
      <c r="AZ131" s="135"/>
      <c r="BJ131" s="135"/>
      <c r="BT131" s="135"/>
      <c r="BU131" s="135"/>
      <c r="CD131" s="135"/>
      <c r="CE131" s="135"/>
      <c r="CN131" s="135"/>
      <c r="CX131" s="135"/>
      <c r="DH131" s="135"/>
      <c r="DR131" s="135"/>
      <c r="EB131" s="135"/>
      <c r="EL131" s="135"/>
      <c r="EV131" s="135"/>
      <c r="FF131" s="135"/>
      <c r="FP131" s="135"/>
      <c r="FZ131" s="135"/>
      <c r="GJ131" s="135"/>
      <c r="GT131" s="135"/>
      <c r="HD131" s="135"/>
      <c r="HN131" s="135"/>
      <c r="HX131" s="135"/>
      <c r="IH131" s="135"/>
      <c r="IR131" s="135"/>
    </row>
    <row xmlns:x14ac="http://schemas.microsoft.com/office/spreadsheetml/2009/9/ac" r="132" s="3" customFormat="true" x14ac:dyDescent="0.25">
      <c r="A132" s="400" t="str">
        <f ca="true">IF(ISBLANK('Data Summary'!A134),"",'Data Summary'!A134)</f>
        <v/>
      </c>
      <c r="B132" s="135"/>
      <c r="L132" s="135"/>
      <c r="V132" s="135"/>
      <c r="AF132" s="135"/>
      <c r="AP132" s="135"/>
      <c r="AZ132" s="135"/>
      <c r="BJ132" s="135"/>
      <c r="BT132" s="135"/>
      <c r="BU132" s="135"/>
      <c r="CD132" s="135"/>
      <c r="CE132" s="135"/>
      <c r="CN132" s="135"/>
      <c r="CX132" s="135"/>
      <c r="DH132" s="135"/>
      <c r="DR132" s="135"/>
      <c r="EB132" s="135"/>
      <c r="EL132" s="135"/>
      <c r="EV132" s="135"/>
      <c r="FF132" s="135"/>
      <c r="FP132" s="135"/>
      <c r="FZ132" s="135"/>
      <c r="GJ132" s="135"/>
      <c r="GT132" s="135"/>
      <c r="HD132" s="135"/>
      <c r="HN132" s="135"/>
      <c r="HX132" s="135"/>
      <c r="IH132" s="135"/>
      <c r="IR132" s="135"/>
    </row>
    <row xmlns:x14ac="http://schemas.microsoft.com/office/spreadsheetml/2009/9/ac" r="133" s="3" customFormat="true" x14ac:dyDescent="0.25">
      <c r="A133" s="400" t="str">
        <f ca="true">IF(ISBLANK('Data Summary'!A135),"",'Data Summary'!A135)</f>
        <v/>
      </c>
      <c r="B133" s="135"/>
      <c r="L133" s="135"/>
      <c r="V133" s="135"/>
      <c r="AF133" s="135"/>
      <c r="AP133" s="135"/>
      <c r="AZ133" s="135"/>
      <c r="BJ133" s="135"/>
      <c r="BT133" s="135"/>
      <c r="BU133" s="135"/>
      <c r="CD133" s="135"/>
      <c r="CE133" s="135"/>
      <c r="CN133" s="135"/>
      <c r="CX133" s="135"/>
      <c r="DH133" s="135"/>
      <c r="DR133" s="135"/>
      <c r="EB133" s="135"/>
      <c r="EL133" s="135"/>
      <c r="EV133" s="135"/>
      <c r="FF133" s="135"/>
      <c r="FP133" s="135"/>
      <c r="FZ133" s="135"/>
      <c r="GJ133" s="135"/>
      <c r="GT133" s="135"/>
      <c r="HD133" s="135"/>
      <c r="HN133" s="135"/>
      <c r="HX133" s="135"/>
      <c r="IH133" s="135"/>
      <c r="IR133" s="135"/>
    </row>
    <row xmlns:x14ac="http://schemas.microsoft.com/office/spreadsheetml/2009/9/ac" r="134" s="3" customFormat="true" x14ac:dyDescent="0.25">
      <c r="A134" s="400" t="str">
        <f ca="true">IF(ISBLANK('Data Summary'!A136),"",'Data Summary'!A136)</f>
        <v/>
      </c>
      <c r="B134" s="135"/>
      <c r="L134" s="135"/>
      <c r="V134" s="135"/>
      <c r="AF134" s="135"/>
      <c r="AP134" s="135"/>
      <c r="AZ134" s="135"/>
      <c r="BJ134" s="135"/>
      <c r="BT134" s="135"/>
      <c r="BU134" s="135"/>
      <c r="CD134" s="135"/>
      <c r="CE134" s="135"/>
      <c r="CN134" s="135"/>
      <c r="CX134" s="135"/>
      <c r="DH134" s="135"/>
      <c r="DR134" s="135"/>
      <c r="EB134" s="135"/>
      <c r="EL134" s="135"/>
      <c r="EV134" s="135"/>
      <c r="FF134" s="135"/>
      <c r="FP134" s="135"/>
      <c r="FZ134" s="135"/>
      <c r="GJ134" s="135"/>
      <c r="GT134" s="135"/>
      <c r="HD134" s="135"/>
      <c r="HN134" s="135"/>
      <c r="HX134" s="135"/>
      <c r="IH134" s="135"/>
      <c r="IR134" s="135"/>
    </row>
    <row xmlns:x14ac="http://schemas.microsoft.com/office/spreadsheetml/2009/9/ac" r="135" s="3" customFormat="true" x14ac:dyDescent="0.25">
      <c r="A135" s="400" t="str">
        <f ca="true">IF(ISBLANK('Data Summary'!A137),"",'Data Summary'!A137)</f>
        <v/>
      </c>
      <c r="B135" s="135"/>
      <c r="L135" s="135"/>
      <c r="V135" s="135"/>
      <c r="AF135" s="135"/>
      <c r="AP135" s="135"/>
      <c r="AZ135" s="135"/>
      <c r="BJ135" s="135"/>
      <c r="BT135" s="135"/>
      <c r="BU135" s="135"/>
      <c r="CD135" s="135"/>
      <c r="CE135" s="135"/>
      <c r="CN135" s="135"/>
      <c r="CX135" s="135"/>
      <c r="DH135" s="135"/>
      <c r="DR135" s="135"/>
      <c r="EB135" s="135"/>
      <c r="EL135" s="135"/>
      <c r="EV135" s="135"/>
      <c r="FF135" s="135"/>
      <c r="FP135" s="135"/>
      <c r="FZ135" s="135"/>
      <c r="GJ135" s="135"/>
      <c r="GT135" s="135"/>
      <c r="HD135" s="135"/>
      <c r="HN135" s="135"/>
      <c r="HX135" s="135"/>
      <c r="IH135" s="135"/>
      <c r="IR135" s="135"/>
    </row>
    <row xmlns:x14ac="http://schemas.microsoft.com/office/spreadsheetml/2009/9/ac" r="136" s="3" customFormat="true" x14ac:dyDescent="0.25">
      <c r="A136" s="400" t="str">
        <f ca="true">IF(ISBLANK('Data Summary'!A138),"",'Data Summary'!A138)</f>
        <v/>
      </c>
      <c r="B136" s="135"/>
      <c r="L136" s="135"/>
      <c r="V136" s="135"/>
      <c r="AF136" s="135"/>
      <c r="AP136" s="135"/>
      <c r="AZ136" s="135"/>
      <c r="BJ136" s="135"/>
      <c r="BT136" s="135"/>
      <c r="BU136" s="135"/>
      <c r="CD136" s="135"/>
      <c r="CE136" s="135"/>
      <c r="CN136" s="135"/>
      <c r="CX136" s="135"/>
      <c r="DH136" s="135"/>
      <c r="DR136" s="135"/>
      <c r="EB136" s="135"/>
      <c r="EL136" s="135"/>
      <c r="EV136" s="135"/>
      <c r="FF136" s="135"/>
      <c r="FP136" s="135"/>
      <c r="FZ136" s="135"/>
      <c r="GJ136" s="135"/>
      <c r="GT136" s="135"/>
      <c r="HD136" s="135"/>
      <c r="HN136" s="135"/>
      <c r="HX136" s="135"/>
      <c r="IH136" s="135"/>
      <c r="IR136" s="135"/>
    </row>
    <row xmlns:x14ac="http://schemas.microsoft.com/office/spreadsheetml/2009/9/ac" r="137" s="3" customFormat="true" x14ac:dyDescent="0.25">
      <c r="A137" s="400" t="str">
        <f ca="true">IF(ISBLANK('Data Summary'!A139),"",'Data Summary'!A139)</f>
        <v/>
      </c>
      <c r="B137" s="135"/>
      <c r="L137" s="135"/>
      <c r="V137" s="135"/>
      <c r="AF137" s="135"/>
      <c r="AP137" s="135"/>
      <c r="AZ137" s="135"/>
      <c r="BJ137" s="135"/>
      <c r="BT137" s="135"/>
      <c r="BU137" s="135"/>
      <c r="CD137" s="135"/>
      <c r="CE137" s="135"/>
      <c r="CN137" s="135"/>
      <c r="CX137" s="135"/>
      <c r="DH137" s="135"/>
      <c r="DR137" s="135"/>
      <c r="EB137" s="135"/>
      <c r="EL137" s="135"/>
      <c r="EV137" s="135"/>
      <c r="FF137" s="135"/>
      <c r="FP137" s="135"/>
      <c r="FZ137" s="135"/>
      <c r="GJ137" s="135"/>
      <c r="GT137" s="135"/>
      <c r="HD137" s="135"/>
      <c r="HN137" s="135"/>
      <c r="HX137" s="135"/>
      <c r="IH137" s="135"/>
      <c r="IR137" s="135"/>
    </row>
    <row xmlns:x14ac="http://schemas.microsoft.com/office/spreadsheetml/2009/9/ac" r="138" s="3" customFormat="true" x14ac:dyDescent="0.25">
      <c r="A138" s="400" t="str">
        <f ca="true">IF(ISBLANK('Data Summary'!A140),"",'Data Summary'!A140)</f>
        <v/>
      </c>
      <c r="B138" s="135"/>
      <c r="L138" s="135"/>
      <c r="V138" s="135"/>
      <c r="AF138" s="135"/>
      <c r="AP138" s="135"/>
      <c r="AZ138" s="135"/>
      <c r="BJ138" s="135"/>
      <c r="BT138" s="135"/>
      <c r="BU138" s="135"/>
      <c r="CD138" s="135"/>
      <c r="CE138" s="135"/>
      <c r="CN138" s="135"/>
      <c r="CX138" s="135"/>
      <c r="DH138" s="135"/>
      <c r="DR138" s="135"/>
      <c r="EB138" s="135"/>
      <c r="EL138" s="135"/>
      <c r="EV138" s="135"/>
      <c r="FF138" s="135"/>
      <c r="FP138" s="135"/>
      <c r="FZ138" s="135"/>
      <c r="GJ138" s="135"/>
      <c r="GT138" s="135"/>
      <c r="HD138" s="135"/>
      <c r="HN138" s="135"/>
      <c r="HX138" s="135"/>
      <c r="IH138" s="135"/>
      <c r="IR138" s="135"/>
    </row>
    <row xmlns:x14ac="http://schemas.microsoft.com/office/spreadsheetml/2009/9/ac" r="139" s="3" customFormat="true" x14ac:dyDescent="0.25">
      <c r="A139" s="400" t="str">
        <f ca="true">IF(ISBLANK('Data Summary'!A141),"",'Data Summary'!A141)</f>
        <v/>
      </c>
      <c r="B139" s="135"/>
      <c r="L139" s="135"/>
      <c r="V139" s="135"/>
      <c r="AF139" s="135"/>
      <c r="AP139" s="135"/>
      <c r="AZ139" s="135"/>
      <c r="BJ139" s="135"/>
      <c r="BT139" s="135"/>
      <c r="BU139" s="135"/>
      <c r="CD139" s="135"/>
      <c r="CE139" s="135"/>
      <c r="CN139" s="135"/>
      <c r="CX139" s="135"/>
      <c r="DH139" s="135"/>
      <c r="DR139" s="135"/>
      <c r="EB139" s="135"/>
      <c r="EL139" s="135"/>
      <c r="EV139" s="135"/>
      <c r="FF139" s="135"/>
      <c r="FP139" s="135"/>
      <c r="FZ139" s="135"/>
      <c r="GJ139" s="135"/>
      <c r="GT139" s="135"/>
      <c r="HD139" s="135"/>
      <c r="HN139" s="135"/>
      <c r="HX139" s="135"/>
      <c r="IH139" s="135"/>
      <c r="IR139" s="135"/>
    </row>
    <row xmlns:x14ac="http://schemas.microsoft.com/office/spreadsheetml/2009/9/ac" r="140" s="3" customFormat="true" x14ac:dyDescent="0.25">
      <c r="A140" s="400" t="str">
        <f ca="true">IF(ISBLANK('Data Summary'!A142),"",'Data Summary'!A142)</f>
        <v/>
      </c>
      <c r="B140" s="135"/>
      <c r="L140" s="135"/>
      <c r="V140" s="135"/>
      <c r="AF140" s="135"/>
      <c r="AP140" s="135"/>
      <c r="AZ140" s="135"/>
      <c r="BJ140" s="135"/>
      <c r="BT140" s="135"/>
      <c r="BU140" s="135"/>
      <c r="CD140" s="135"/>
      <c r="CE140" s="135"/>
      <c r="CN140" s="135"/>
      <c r="CX140" s="135"/>
      <c r="DH140" s="135"/>
      <c r="DR140" s="135"/>
      <c r="EB140" s="135"/>
      <c r="EL140" s="135"/>
      <c r="EV140" s="135"/>
      <c r="FF140" s="135"/>
      <c r="FP140" s="135"/>
      <c r="FZ140" s="135"/>
      <c r="GJ140" s="135"/>
      <c r="GT140" s="135"/>
      <c r="HD140" s="135"/>
      <c r="HN140" s="135"/>
      <c r="HX140" s="135"/>
      <c r="IH140" s="135"/>
      <c r="IR140" s="135"/>
    </row>
    <row xmlns:x14ac="http://schemas.microsoft.com/office/spreadsheetml/2009/9/ac" r="141" s="3" customFormat="true" x14ac:dyDescent="0.25">
      <c r="A141" s="400" t="str">
        <f ca="true">IF(ISBLANK('Data Summary'!A143),"",'Data Summary'!A143)</f>
        <v/>
      </c>
      <c r="B141" s="135"/>
      <c r="L141" s="135"/>
      <c r="V141" s="135"/>
      <c r="AF141" s="135"/>
      <c r="AP141" s="135"/>
      <c r="AZ141" s="135"/>
      <c r="BJ141" s="135"/>
      <c r="BT141" s="135"/>
      <c r="BU141" s="135"/>
      <c r="CD141" s="135"/>
      <c r="CE141" s="135"/>
      <c r="CN141" s="135"/>
      <c r="CX141" s="135"/>
      <c r="DH141" s="135"/>
      <c r="DR141" s="135"/>
      <c r="EB141" s="135"/>
      <c r="EL141" s="135"/>
      <c r="EV141" s="135"/>
      <c r="FF141" s="135"/>
      <c r="FP141" s="135"/>
      <c r="FZ141" s="135"/>
      <c r="GJ141" s="135"/>
      <c r="GT141" s="135"/>
      <c r="HD141" s="135"/>
      <c r="HN141" s="135"/>
      <c r="HX141" s="135"/>
      <c r="IH141" s="135"/>
      <c r="IR141" s="135"/>
    </row>
    <row xmlns:x14ac="http://schemas.microsoft.com/office/spreadsheetml/2009/9/ac" r="142" s="3" customFormat="true" x14ac:dyDescent="0.25">
      <c r="A142" s="400" t="str">
        <f ca="true">IF(ISBLANK('Data Summary'!A144),"",'Data Summary'!A144)</f>
        <v/>
      </c>
      <c r="B142" s="135"/>
      <c r="L142" s="135"/>
      <c r="V142" s="135"/>
      <c r="AF142" s="135"/>
      <c r="AP142" s="135"/>
      <c r="AZ142" s="135"/>
      <c r="BJ142" s="135"/>
      <c r="BT142" s="135"/>
      <c r="BU142" s="135"/>
      <c r="CD142" s="135"/>
      <c r="CE142" s="135"/>
      <c r="CN142" s="135"/>
      <c r="CX142" s="135"/>
      <c r="DH142" s="135"/>
      <c r="DR142" s="135"/>
      <c r="EB142" s="135"/>
      <c r="EL142" s="135"/>
      <c r="EV142" s="135"/>
      <c r="FF142" s="135"/>
      <c r="FP142" s="135"/>
      <c r="FZ142" s="135"/>
      <c r="GJ142" s="135"/>
      <c r="GT142" s="135"/>
      <c r="HD142" s="135"/>
      <c r="HN142" s="135"/>
      <c r="HX142" s="135"/>
      <c r="IH142" s="135"/>
      <c r="IR142" s="135"/>
    </row>
    <row xmlns:x14ac="http://schemas.microsoft.com/office/spreadsheetml/2009/9/ac" r="143" s="3" customFormat="true" x14ac:dyDescent="0.25">
      <c r="A143" s="400" t="str">
        <f ca="true">IF(ISBLANK('Data Summary'!A145),"",'Data Summary'!A145)</f>
        <v/>
      </c>
      <c r="B143" s="135"/>
      <c r="L143" s="135"/>
      <c r="V143" s="135"/>
      <c r="AF143" s="135"/>
      <c r="AP143" s="135"/>
      <c r="AZ143" s="135"/>
      <c r="BJ143" s="135"/>
      <c r="BT143" s="135"/>
      <c r="BU143" s="135"/>
      <c r="CD143" s="135"/>
      <c r="CE143" s="135"/>
      <c r="CN143" s="135"/>
      <c r="CX143" s="135"/>
      <c r="DH143" s="135"/>
      <c r="DR143" s="135"/>
      <c r="EB143" s="135"/>
      <c r="EL143" s="135"/>
      <c r="EV143" s="135"/>
      <c r="FF143" s="135"/>
      <c r="FP143" s="135"/>
      <c r="FZ143" s="135"/>
      <c r="GJ143" s="135"/>
      <c r="GT143" s="135"/>
      <c r="HD143" s="135"/>
      <c r="HN143" s="135"/>
      <c r="HX143" s="135"/>
      <c r="IH143" s="135"/>
      <c r="IR143" s="135"/>
    </row>
    <row xmlns:x14ac="http://schemas.microsoft.com/office/spreadsheetml/2009/9/ac" r="144" s="3" customFormat="true" x14ac:dyDescent="0.25">
      <c r="A144" s="400" t="str">
        <f ca="true">IF(ISBLANK('Data Summary'!A146),"",'Data Summary'!A146)</f>
        <v/>
      </c>
      <c r="B144" s="135"/>
      <c r="L144" s="135"/>
      <c r="V144" s="135"/>
      <c r="AF144" s="135"/>
      <c r="AP144" s="135"/>
      <c r="AZ144" s="135"/>
      <c r="BJ144" s="135"/>
      <c r="BT144" s="135"/>
      <c r="BU144" s="135"/>
      <c r="CD144" s="135"/>
      <c r="CE144" s="135"/>
      <c r="CN144" s="135"/>
      <c r="CX144" s="135"/>
      <c r="DH144" s="135"/>
      <c r="DR144" s="135"/>
      <c r="EB144" s="135"/>
      <c r="EL144" s="135"/>
      <c r="EV144" s="135"/>
      <c r="FF144" s="135"/>
      <c r="FP144" s="135"/>
      <c r="FZ144" s="135"/>
      <c r="GJ144" s="135"/>
      <c r="GT144" s="135"/>
      <c r="HD144" s="135"/>
      <c r="HN144" s="135"/>
      <c r="HX144" s="135"/>
      <c r="IH144" s="135"/>
      <c r="IR144" s="135"/>
    </row>
    <row xmlns:x14ac="http://schemas.microsoft.com/office/spreadsheetml/2009/9/ac" r="145" s="3" customFormat="true" x14ac:dyDescent="0.25">
      <c r="A145" s="400" t="str">
        <f ca="true">IF(ISBLANK('Data Summary'!A147),"",'Data Summary'!A147)</f>
        <v/>
      </c>
      <c r="B145" s="135"/>
      <c r="L145" s="135"/>
      <c r="V145" s="135"/>
      <c r="AF145" s="135"/>
      <c r="AP145" s="135"/>
      <c r="AZ145" s="135"/>
      <c r="BJ145" s="135"/>
      <c r="BT145" s="135"/>
      <c r="BU145" s="135"/>
      <c r="CD145" s="135"/>
      <c r="CE145" s="135"/>
      <c r="CN145" s="135"/>
      <c r="CX145" s="135"/>
      <c r="DH145" s="135"/>
      <c r="DR145" s="135"/>
      <c r="EB145" s="135"/>
      <c r="EL145" s="135"/>
      <c r="EV145" s="135"/>
      <c r="FF145" s="135"/>
      <c r="FP145" s="135"/>
      <c r="FZ145" s="135"/>
      <c r="GJ145" s="135"/>
      <c r="GT145" s="135"/>
      <c r="HD145" s="135"/>
      <c r="HN145" s="135"/>
      <c r="HX145" s="135"/>
      <c r="IH145" s="135"/>
      <c r="IR145" s="135"/>
    </row>
    <row xmlns:x14ac="http://schemas.microsoft.com/office/spreadsheetml/2009/9/ac" r="146" s="3" customFormat="true" x14ac:dyDescent="0.25">
      <c r="A146" s="400" t="str">
        <f ca="true">IF(ISBLANK('Data Summary'!A148),"",'Data Summary'!A148)</f>
        <v/>
      </c>
      <c r="B146" s="135"/>
      <c r="L146" s="135"/>
      <c r="V146" s="135"/>
      <c r="AF146" s="135"/>
      <c r="AP146" s="135"/>
      <c r="AZ146" s="135"/>
      <c r="BJ146" s="135"/>
      <c r="BT146" s="135"/>
      <c r="BU146" s="135"/>
      <c r="CD146" s="135"/>
      <c r="CE146" s="135"/>
      <c r="CN146" s="135"/>
      <c r="CX146" s="135"/>
      <c r="DH146" s="135"/>
      <c r="DR146" s="135"/>
      <c r="EB146" s="135"/>
      <c r="EL146" s="135"/>
      <c r="EV146" s="135"/>
      <c r="FF146" s="135"/>
      <c r="FP146" s="135"/>
      <c r="FZ146" s="135"/>
      <c r="GJ146" s="135"/>
      <c r="GT146" s="135"/>
      <c r="HD146" s="135"/>
      <c r="HN146" s="135"/>
      <c r="HX146" s="135"/>
      <c r="IH146" s="135"/>
      <c r="IR146" s="135"/>
    </row>
    <row xmlns:x14ac="http://schemas.microsoft.com/office/spreadsheetml/2009/9/ac" r="147" s="3" customFormat="true" x14ac:dyDescent="0.25">
      <c r="A147" s="400" t="str">
        <f ca="true">IF(ISBLANK('Data Summary'!A149),"",'Data Summary'!A149)</f>
        <v/>
      </c>
      <c r="B147" s="135"/>
      <c r="L147" s="135"/>
      <c r="V147" s="135"/>
      <c r="AF147" s="135"/>
      <c r="AP147" s="135"/>
      <c r="AZ147" s="135"/>
      <c r="BJ147" s="135"/>
      <c r="BT147" s="135"/>
      <c r="BU147" s="135"/>
      <c r="CD147" s="135"/>
      <c r="CE147" s="135"/>
      <c r="CN147" s="135"/>
      <c r="CX147" s="135"/>
      <c r="DH147" s="135"/>
      <c r="DR147" s="135"/>
      <c r="EB147" s="135"/>
      <c r="EL147" s="135"/>
      <c r="EV147" s="135"/>
      <c r="FF147" s="135"/>
      <c r="FP147" s="135"/>
      <c r="FZ147" s="135"/>
      <c r="GJ147" s="135"/>
      <c r="GT147" s="135"/>
      <c r="HD147" s="135"/>
      <c r="HN147" s="135"/>
      <c r="HX147" s="135"/>
      <c r="IH147" s="135"/>
      <c r="IR147" s="135"/>
    </row>
    <row xmlns:x14ac="http://schemas.microsoft.com/office/spreadsheetml/2009/9/ac" r="148" s="3" customFormat="true" x14ac:dyDescent="0.25">
      <c r="A148" s="400" t="str">
        <f ca="true">IF(ISBLANK('Data Summary'!A150),"",'Data Summary'!A150)</f>
        <v/>
      </c>
      <c r="B148" s="135"/>
      <c r="L148" s="135"/>
      <c r="V148" s="135"/>
      <c r="AF148" s="135"/>
      <c r="AP148" s="135"/>
      <c r="AZ148" s="135"/>
      <c r="BJ148" s="135"/>
      <c r="BT148" s="135"/>
      <c r="BU148" s="135"/>
      <c r="CD148" s="135"/>
      <c r="CE148" s="135"/>
      <c r="CN148" s="135"/>
      <c r="CX148" s="135"/>
      <c r="DH148" s="135"/>
      <c r="DR148" s="135"/>
      <c r="EB148" s="135"/>
      <c r="EL148" s="135"/>
      <c r="EV148" s="135"/>
      <c r="FF148" s="135"/>
      <c r="FP148" s="135"/>
      <c r="FZ148" s="135"/>
      <c r="GJ148" s="135"/>
      <c r="GT148" s="135"/>
      <c r="HD148" s="135"/>
      <c r="HN148" s="135"/>
      <c r="HX148" s="135"/>
      <c r="IH148" s="135"/>
      <c r="IR148" s="135"/>
    </row>
    <row xmlns:x14ac="http://schemas.microsoft.com/office/spreadsheetml/2009/9/ac" r="149" s="3" customFormat="true" x14ac:dyDescent="0.25">
      <c r="A149" s="400" t="str">
        <f ca="true">IF(ISBLANK('Data Summary'!A151),"",'Data Summary'!A151)</f>
        <v/>
      </c>
      <c r="B149" s="135"/>
      <c r="L149" s="135"/>
      <c r="V149" s="135"/>
      <c r="AF149" s="135"/>
      <c r="AP149" s="135"/>
      <c r="AZ149" s="135"/>
      <c r="BJ149" s="135"/>
      <c r="BT149" s="135"/>
      <c r="BU149" s="135"/>
      <c r="CD149" s="135"/>
      <c r="CE149" s="135"/>
      <c r="CN149" s="135"/>
      <c r="CX149" s="135"/>
      <c r="DH149" s="135"/>
      <c r="DR149" s="135"/>
      <c r="EB149" s="135"/>
      <c r="EL149" s="135"/>
      <c r="EV149" s="135"/>
      <c r="FF149" s="135"/>
      <c r="FP149" s="135"/>
      <c r="FZ149" s="135"/>
      <c r="GJ149" s="135"/>
      <c r="GT149" s="135"/>
      <c r="HD149" s="135"/>
      <c r="HN149" s="135"/>
      <c r="HX149" s="135"/>
      <c r="IH149" s="135"/>
      <c r="IR149" s="135"/>
    </row>
    <row xmlns:x14ac="http://schemas.microsoft.com/office/spreadsheetml/2009/9/ac" r="150" s="3" customFormat="true" x14ac:dyDescent="0.25">
      <c r="A150" s="400" t="str">
        <f ca="true">IF(ISBLANK('Data Summary'!A152),"",'Data Summary'!A152)</f>
        <v/>
      </c>
      <c r="B150" s="135"/>
      <c r="L150" s="135"/>
      <c r="V150" s="135"/>
      <c r="AF150" s="135"/>
      <c r="AP150" s="135"/>
      <c r="AZ150" s="135"/>
      <c r="BJ150" s="135"/>
      <c r="BT150" s="135"/>
      <c r="BU150" s="135"/>
      <c r="CD150" s="135"/>
      <c r="CE150" s="135"/>
      <c r="CN150" s="135"/>
      <c r="CX150" s="135"/>
      <c r="DH150" s="135"/>
      <c r="DR150" s="135"/>
      <c r="EB150" s="135"/>
      <c r="EL150" s="135"/>
      <c r="EV150" s="135"/>
      <c r="FF150" s="135"/>
      <c r="FP150" s="135"/>
      <c r="FZ150" s="135"/>
      <c r="GJ150" s="135"/>
      <c r="GT150" s="135"/>
      <c r="HD150" s="135"/>
      <c r="HN150" s="135"/>
      <c r="HX150" s="135"/>
      <c r="IH150" s="135"/>
      <c r="IR150" s="135"/>
    </row>
    <row xmlns:x14ac="http://schemas.microsoft.com/office/spreadsheetml/2009/9/ac" r="151" s="3" customFormat="true" x14ac:dyDescent="0.25">
      <c r="A151" s="400" t="str">
        <f ca="true">IF(ISBLANK('Data Summary'!A153),"",'Data Summary'!A153)</f>
        <v/>
      </c>
      <c r="B151" s="135"/>
      <c r="L151" s="135"/>
      <c r="V151" s="135"/>
      <c r="AF151" s="135"/>
      <c r="AP151" s="135"/>
      <c r="AZ151" s="135"/>
      <c r="BJ151" s="135"/>
      <c r="BT151" s="135"/>
      <c r="BU151" s="135"/>
      <c r="CD151" s="135"/>
      <c r="CE151" s="135"/>
      <c r="CN151" s="135"/>
      <c r="CX151" s="135"/>
      <c r="DH151" s="135"/>
      <c r="DR151" s="135"/>
      <c r="EB151" s="135"/>
      <c r="EL151" s="135"/>
      <c r="EV151" s="135"/>
      <c r="FF151" s="135"/>
      <c r="FP151" s="135"/>
      <c r="FZ151" s="135"/>
      <c r="GJ151" s="135"/>
      <c r="GT151" s="135"/>
      <c r="HD151" s="135"/>
      <c r="HN151" s="135"/>
      <c r="HX151" s="135"/>
      <c r="IH151" s="135"/>
      <c r="IR151" s="135"/>
    </row>
    <row xmlns:x14ac="http://schemas.microsoft.com/office/spreadsheetml/2009/9/ac" r="152" s="3" customFormat="true" x14ac:dyDescent="0.25">
      <c r="A152" s="396"/>
      <c r="B152" s="135"/>
      <c r="L152" s="135"/>
      <c r="V152" s="135"/>
      <c r="AF152" s="135"/>
      <c r="AP152" s="135"/>
      <c r="AZ152" s="135"/>
      <c r="BJ152" s="135"/>
      <c r="BT152" s="135"/>
      <c r="BU152" s="135"/>
      <c r="CD152" s="135"/>
      <c r="CE152" s="135"/>
      <c r="CN152" s="135"/>
      <c r="CX152" s="135"/>
      <c r="DH152" s="135"/>
      <c r="DR152" s="135"/>
      <c r="EB152" s="135"/>
      <c r="EL152" s="135"/>
      <c r="EV152" s="135"/>
      <c r="FF152" s="135"/>
      <c r="FP152" s="135"/>
      <c r="FZ152" s="135"/>
      <c r="GJ152" s="135"/>
      <c r="GT152" s="135"/>
      <c r="HD152" s="135"/>
      <c r="HN152" s="135"/>
      <c r="HX152" s="135"/>
      <c r="IH152" s="135"/>
      <c r="IR152" s="135"/>
    </row>
    <row xmlns:x14ac="http://schemas.microsoft.com/office/spreadsheetml/2009/9/ac" r="153" s="3" customFormat="true" x14ac:dyDescent="0.25">
      <c r="A153" s="396"/>
      <c r="B153" s="135"/>
      <c r="L153" s="135"/>
      <c r="V153" s="135"/>
      <c r="AF153" s="135"/>
      <c r="AP153" s="135"/>
      <c r="AZ153" s="135"/>
      <c r="BJ153" s="135"/>
      <c r="BT153" s="135"/>
      <c r="BU153" s="135"/>
      <c r="CD153" s="135"/>
      <c r="CE153" s="135"/>
      <c r="CN153" s="135"/>
      <c r="CX153" s="135"/>
      <c r="DH153" s="135"/>
      <c r="DR153" s="135"/>
      <c r="EB153" s="135"/>
      <c r="EL153" s="135"/>
      <c r="EV153" s="135"/>
      <c r="FF153" s="135"/>
      <c r="FP153" s="135"/>
      <c r="FZ153" s="135"/>
      <c r="GJ153" s="135"/>
      <c r="GT153" s="135"/>
      <c r="HD153" s="135"/>
      <c r="HN153" s="135"/>
      <c r="HX153" s="135"/>
      <c r="IH153" s="135"/>
      <c r="IR153" s="135"/>
    </row>
    <row xmlns:x14ac="http://schemas.microsoft.com/office/spreadsheetml/2009/9/ac" r="154" s="3" customFormat="true" x14ac:dyDescent="0.25">
      <c r="A154" s="396"/>
      <c r="B154" s="135"/>
      <c r="L154" s="135"/>
      <c r="V154" s="135"/>
      <c r="AF154" s="135"/>
      <c r="AP154" s="135"/>
      <c r="AZ154" s="135"/>
      <c r="BJ154" s="135"/>
      <c r="BT154" s="135"/>
      <c r="BU154" s="135"/>
      <c r="CD154" s="135"/>
      <c r="CE154" s="135"/>
      <c r="CN154" s="135"/>
      <c r="CX154" s="135"/>
      <c r="DH154" s="135"/>
      <c r="DR154" s="135"/>
      <c r="EB154" s="135"/>
      <c r="EL154" s="135"/>
      <c r="EV154" s="135"/>
      <c r="FF154" s="135"/>
      <c r="FP154" s="135"/>
      <c r="FZ154" s="135"/>
      <c r="GJ154" s="135"/>
      <c r="GT154" s="135"/>
      <c r="HD154" s="135"/>
      <c r="HN154" s="135"/>
      <c r="HX154" s="135"/>
      <c r="IH154" s="135"/>
      <c r="IR154" s="135"/>
    </row>
    <row xmlns:x14ac="http://schemas.microsoft.com/office/spreadsheetml/2009/9/ac" r="155" s="3" customFormat="true" x14ac:dyDescent="0.25">
      <c r="A155" s="396"/>
      <c r="B155" s="135"/>
      <c r="L155" s="135"/>
      <c r="V155" s="135"/>
      <c r="AF155" s="135"/>
      <c r="AP155" s="135"/>
      <c r="AZ155" s="135"/>
      <c r="BJ155" s="135"/>
      <c r="BT155" s="135"/>
      <c r="BU155" s="135"/>
      <c r="CD155" s="135"/>
      <c r="CE155" s="135"/>
      <c r="CN155" s="135"/>
      <c r="CX155" s="135"/>
      <c r="DH155" s="135"/>
      <c r="DR155" s="135"/>
      <c r="EB155" s="135"/>
      <c r="EL155" s="135"/>
      <c r="EV155" s="135"/>
      <c r="FF155" s="135"/>
      <c r="FP155" s="135"/>
      <c r="FZ155" s="135"/>
      <c r="GJ155" s="135"/>
      <c r="GT155" s="135"/>
      <c r="HD155" s="135"/>
      <c r="HN155" s="135"/>
      <c r="HX155" s="135"/>
      <c r="IH155" s="135"/>
      <c r="IR155" s="135"/>
    </row>
    <row xmlns:x14ac="http://schemas.microsoft.com/office/spreadsheetml/2009/9/ac" r="156" s="3" customFormat="true" x14ac:dyDescent="0.25">
      <c r="A156" s="396"/>
      <c r="B156" s="135"/>
      <c r="L156" s="135"/>
      <c r="V156" s="135"/>
      <c r="AF156" s="135"/>
      <c r="AP156" s="135"/>
      <c r="AZ156" s="135"/>
      <c r="BJ156" s="135"/>
      <c r="BT156" s="135"/>
      <c r="BU156" s="135"/>
      <c r="CD156" s="135"/>
      <c r="CE156" s="135"/>
      <c r="CN156" s="135"/>
      <c r="CX156" s="135"/>
      <c r="DH156" s="135"/>
      <c r="DR156" s="135"/>
      <c r="EB156" s="135"/>
      <c r="EL156" s="135"/>
      <c r="EV156" s="135"/>
      <c r="FF156" s="135"/>
      <c r="FP156" s="135"/>
      <c r="FZ156" s="135"/>
      <c r="GJ156" s="135"/>
      <c r="GT156" s="135"/>
      <c r="HD156" s="135"/>
      <c r="HN156" s="135"/>
      <c r="HX156" s="135"/>
      <c r="IH156" s="135"/>
      <c r="IR156" s="135"/>
    </row>
    <row xmlns:x14ac="http://schemas.microsoft.com/office/spreadsheetml/2009/9/ac" r="157" s="3" customFormat="true" x14ac:dyDescent="0.25">
      <c r="A157" s="396"/>
      <c r="B157" s="135"/>
      <c r="L157" s="135"/>
      <c r="V157" s="135"/>
      <c r="AF157" s="135"/>
      <c r="AP157" s="135"/>
      <c r="AZ157" s="135"/>
      <c r="BJ157" s="135"/>
      <c r="BT157" s="135"/>
      <c r="BU157" s="135"/>
      <c r="CD157" s="135"/>
      <c r="CE157" s="135"/>
      <c r="CN157" s="135"/>
      <c r="CX157" s="135"/>
      <c r="DH157" s="135"/>
      <c r="DR157" s="135"/>
      <c r="EB157" s="135"/>
      <c r="EL157" s="135"/>
      <c r="EV157" s="135"/>
      <c r="FF157" s="135"/>
      <c r="FP157" s="135"/>
      <c r="FZ157" s="135"/>
      <c r="GJ157" s="135"/>
      <c r="GT157" s="135"/>
      <c r="HD157" s="135"/>
      <c r="HN157" s="135"/>
      <c r="HX157" s="135"/>
      <c r="IH157" s="135"/>
      <c r="IR157" s="135"/>
    </row>
    <row xmlns:x14ac="http://schemas.microsoft.com/office/spreadsheetml/2009/9/ac" r="158" s="3" customFormat="true" x14ac:dyDescent="0.25">
      <c r="A158" s="396"/>
      <c r="B158" s="135"/>
      <c r="L158" s="135"/>
      <c r="V158" s="135"/>
      <c r="AF158" s="135"/>
      <c r="AP158" s="135"/>
      <c r="AZ158" s="135"/>
      <c r="BJ158" s="135"/>
      <c r="BT158" s="135"/>
      <c r="BU158" s="135"/>
      <c r="CD158" s="135"/>
      <c r="CE158" s="135"/>
      <c r="CN158" s="135"/>
      <c r="CX158" s="135"/>
      <c r="DH158" s="135"/>
      <c r="DR158" s="135"/>
      <c r="EB158" s="135"/>
      <c r="EL158" s="135"/>
      <c r="EV158" s="135"/>
      <c r="FF158" s="135"/>
      <c r="FP158" s="135"/>
      <c r="FZ158" s="135"/>
      <c r="GJ158" s="135"/>
      <c r="GT158" s="135"/>
      <c r="HD158" s="135"/>
      <c r="HN158" s="135"/>
      <c r="HX158" s="135"/>
      <c r="IH158" s="135"/>
      <c r="IR158" s="135"/>
    </row>
    <row xmlns:x14ac="http://schemas.microsoft.com/office/spreadsheetml/2009/9/ac" r="159" s="3" customFormat="true" x14ac:dyDescent="0.25">
      <c r="A159" s="396"/>
      <c r="B159" s="135"/>
      <c r="L159" s="135"/>
      <c r="V159" s="135"/>
      <c r="AF159" s="135"/>
      <c r="AP159" s="135"/>
      <c r="AZ159" s="135"/>
      <c r="BJ159" s="135"/>
      <c r="BT159" s="135"/>
      <c r="BU159" s="135"/>
      <c r="CD159" s="135"/>
      <c r="CE159" s="135"/>
      <c r="CN159" s="135"/>
      <c r="CX159" s="135"/>
      <c r="DH159" s="135"/>
      <c r="DR159" s="135"/>
      <c r="EB159" s="135"/>
      <c r="EL159" s="135"/>
      <c r="EV159" s="135"/>
      <c r="FF159" s="135"/>
      <c r="FP159" s="135"/>
      <c r="FZ159" s="135"/>
      <c r="GJ159" s="135"/>
      <c r="GT159" s="135"/>
      <c r="HD159" s="135"/>
      <c r="HN159" s="135"/>
      <c r="HX159" s="135"/>
      <c r="IH159" s="135"/>
      <c r="IR159" s="135"/>
    </row>
    <row xmlns:x14ac="http://schemas.microsoft.com/office/spreadsheetml/2009/9/ac" r="160" s="3" customFormat="true" x14ac:dyDescent="0.25">
      <c r="A160" s="396"/>
      <c r="B160" s="135"/>
      <c r="L160" s="135"/>
      <c r="V160" s="135"/>
      <c r="AF160" s="135"/>
      <c r="AP160" s="135"/>
      <c r="AZ160" s="135"/>
      <c r="BJ160" s="135"/>
      <c r="BT160" s="135"/>
      <c r="BU160" s="135"/>
      <c r="CD160" s="135"/>
      <c r="CE160" s="135"/>
      <c r="CN160" s="135"/>
      <c r="CX160" s="135"/>
      <c r="DH160" s="135"/>
      <c r="DR160" s="135"/>
      <c r="EB160" s="135"/>
      <c r="EL160" s="135"/>
      <c r="EV160" s="135"/>
      <c r="FF160" s="135"/>
      <c r="FP160" s="135"/>
      <c r="FZ160" s="135"/>
      <c r="GJ160" s="135"/>
      <c r="GT160" s="135"/>
      <c r="HD160" s="135"/>
      <c r="HN160" s="135"/>
      <c r="HX160" s="135"/>
      <c r="IH160" s="135"/>
      <c r="IR160" s="135"/>
    </row>
    <row xmlns:x14ac="http://schemas.microsoft.com/office/spreadsheetml/2009/9/ac" r="161" s="3" customFormat="true" x14ac:dyDescent="0.25">
      <c r="A161" s="396"/>
      <c r="B161" s="135"/>
      <c r="L161" s="135"/>
      <c r="V161" s="135"/>
      <c r="AF161" s="135"/>
      <c r="AP161" s="135"/>
      <c r="AZ161" s="135"/>
      <c r="BJ161" s="135"/>
      <c r="BT161" s="135"/>
      <c r="BU161" s="135"/>
      <c r="CD161" s="135"/>
      <c r="CE161" s="135"/>
      <c r="CN161" s="135"/>
      <c r="CX161" s="135"/>
      <c r="DH161" s="135"/>
      <c r="DR161" s="135"/>
      <c r="EB161" s="135"/>
      <c r="EL161" s="135"/>
      <c r="EV161" s="135"/>
      <c r="FF161" s="135"/>
      <c r="FP161" s="135"/>
      <c r="FZ161" s="135"/>
      <c r="GJ161" s="135"/>
      <c r="GT161" s="135"/>
      <c r="HD161" s="135"/>
      <c r="HN161" s="135"/>
      <c r="HX161" s="135"/>
      <c r="IH161" s="135"/>
      <c r="IR161" s="135"/>
    </row>
    <row xmlns:x14ac="http://schemas.microsoft.com/office/spreadsheetml/2009/9/ac" r="162" s="3" customFormat="true" x14ac:dyDescent="0.25">
      <c r="A162" s="396"/>
      <c r="B162" s="135"/>
      <c r="L162" s="135"/>
      <c r="V162" s="135"/>
      <c r="AF162" s="135"/>
      <c r="AP162" s="135"/>
      <c r="AZ162" s="135"/>
      <c r="BJ162" s="135"/>
      <c r="BT162" s="135"/>
      <c r="BU162" s="135"/>
      <c r="CD162" s="135"/>
      <c r="CE162" s="135"/>
      <c r="CN162" s="135"/>
      <c r="CX162" s="135"/>
      <c r="DH162" s="135"/>
      <c r="DR162" s="135"/>
      <c r="EB162" s="135"/>
      <c r="EL162" s="135"/>
      <c r="EV162" s="135"/>
      <c r="FF162" s="135"/>
      <c r="FP162" s="135"/>
      <c r="FZ162" s="135"/>
      <c r="GJ162" s="135"/>
      <c r="GT162" s="135"/>
      <c r="HD162" s="135"/>
      <c r="HN162" s="135"/>
      <c r="HX162" s="135"/>
      <c r="IH162" s="135"/>
      <c r="IR162" s="135"/>
    </row>
    <row xmlns:x14ac="http://schemas.microsoft.com/office/spreadsheetml/2009/9/ac" r="163" s="3" customFormat="true" x14ac:dyDescent="0.25">
      <c r="A163" s="396"/>
      <c r="B163" s="135"/>
      <c r="L163" s="135"/>
      <c r="V163" s="135"/>
      <c r="AF163" s="135"/>
      <c r="AP163" s="135"/>
      <c r="AZ163" s="135"/>
      <c r="BJ163" s="135"/>
      <c r="BT163" s="135"/>
      <c r="BU163" s="135"/>
      <c r="CD163" s="135"/>
      <c r="CE163" s="135"/>
      <c r="CN163" s="135"/>
      <c r="CX163" s="135"/>
      <c r="DH163" s="135"/>
      <c r="DR163" s="135"/>
      <c r="EB163" s="135"/>
      <c r="EL163" s="135"/>
      <c r="EV163" s="135"/>
      <c r="FF163" s="135"/>
      <c r="FP163" s="135"/>
      <c r="FZ163" s="135"/>
      <c r="GJ163" s="135"/>
      <c r="GT163" s="135"/>
      <c r="HD163" s="135"/>
      <c r="HN163" s="135"/>
      <c r="HX163" s="135"/>
      <c r="IH163" s="135"/>
      <c r="IR163" s="135"/>
    </row>
    <row xmlns:x14ac="http://schemas.microsoft.com/office/spreadsheetml/2009/9/ac" r="164" s="3" customFormat="true" x14ac:dyDescent="0.25">
      <c r="A164" s="396"/>
      <c r="B164" s="135"/>
      <c r="L164" s="135"/>
      <c r="V164" s="135"/>
      <c r="AF164" s="135"/>
      <c r="AP164" s="135"/>
      <c r="AZ164" s="135"/>
      <c r="BJ164" s="135"/>
      <c r="BT164" s="135"/>
      <c r="BU164" s="135"/>
      <c r="CD164" s="135"/>
      <c r="CE164" s="135"/>
      <c r="CN164" s="135"/>
      <c r="CX164" s="135"/>
      <c r="DH164" s="135"/>
      <c r="DR164" s="135"/>
      <c r="EB164" s="135"/>
      <c r="EL164" s="135"/>
      <c r="EV164" s="135"/>
      <c r="FF164" s="135"/>
      <c r="FP164" s="135"/>
      <c r="FZ164" s="135"/>
      <c r="GJ164" s="135"/>
      <c r="GT164" s="135"/>
      <c r="HD164" s="135"/>
      <c r="HN164" s="135"/>
      <c r="HX164" s="135"/>
      <c r="IH164" s="135"/>
      <c r="IR164" s="135"/>
    </row>
    <row xmlns:x14ac="http://schemas.microsoft.com/office/spreadsheetml/2009/9/ac" r="165" s="3" customFormat="true" x14ac:dyDescent="0.25">
      <c r="A165" s="396"/>
      <c r="B165" s="135"/>
      <c r="L165" s="135"/>
      <c r="V165" s="135"/>
      <c r="AF165" s="135"/>
      <c r="AP165" s="135"/>
      <c r="AZ165" s="135"/>
      <c r="BJ165" s="135"/>
      <c r="BT165" s="135"/>
      <c r="BU165" s="135"/>
      <c r="CD165" s="135"/>
      <c r="CE165" s="135"/>
      <c r="CN165" s="135"/>
      <c r="CX165" s="135"/>
      <c r="DH165" s="135"/>
      <c r="DR165" s="135"/>
      <c r="EB165" s="135"/>
      <c r="EL165" s="135"/>
      <c r="EV165" s="135"/>
      <c r="FF165" s="135"/>
      <c r="FP165" s="135"/>
      <c r="FZ165" s="135"/>
      <c r="GJ165" s="135"/>
      <c r="GT165" s="135"/>
      <c r="HD165" s="135"/>
      <c r="HN165" s="135"/>
      <c r="HX165" s="135"/>
      <c r="IH165" s="135"/>
      <c r="IR165" s="135"/>
    </row>
    <row xmlns:x14ac="http://schemas.microsoft.com/office/spreadsheetml/2009/9/ac" r="166" s="3" customFormat="true" x14ac:dyDescent="0.25">
      <c r="A166" s="396"/>
      <c r="B166" s="135"/>
      <c r="L166" s="135"/>
      <c r="V166" s="135"/>
      <c r="AF166" s="135"/>
      <c r="AP166" s="135"/>
      <c r="AZ166" s="135"/>
      <c r="BJ166" s="135"/>
      <c r="BT166" s="135"/>
      <c r="BU166" s="135"/>
      <c r="CD166" s="135"/>
      <c r="CE166" s="135"/>
      <c r="CN166" s="135"/>
      <c r="CX166" s="135"/>
      <c r="DH166" s="135"/>
      <c r="DR166" s="135"/>
      <c r="EB166" s="135"/>
      <c r="EL166" s="135"/>
      <c r="EV166" s="135"/>
      <c r="FF166" s="135"/>
      <c r="FP166" s="135"/>
      <c r="FZ166" s="135"/>
      <c r="GJ166" s="135"/>
      <c r="GT166" s="135"/>
      <c r="HD166" s="135"/>
      <c r="HN166" s="135"/>
      <c r="HX166" s="135"/>
      <c r="IH166" s="135"/>
      <c r="IR166" s="135"/>
    </row>
    <row xmlns:x14ac="http://schemas.microsoft.com/office/spreadsheetml/2009/9/ac" r="167" s="3" customFormat="true" x14ac:dyDescent="0.25">
      <c r="A167" s="396"/>
      <c r="B167" s="135"/>
      <c r="L167" s="135"/>
      <c r="V167" s="135"/>
      <c r="AF167" s="135"/>
      <c r="AP167" s="135"/>
      <c r="AZ167" s="135"/>
      <c r="BJ167" s="135"/>
      <c r="BT167" s="135"/>
      <c r="BU167" s="135"/>
      <c r="CD167" s="135"/>
      <c r="CE167" s="135"/>
      <c r="CN167" s="135"/>
      <c r="CX167" s="135"/>
      <c r="DH167" s="135"/>
      <c r="DR167" s="135"/>
      <c r="EB167" s="135"/>
      <c r="EL167" s="135"/>
      <c r="EV167" s="135"/>
      <c r="FF167" s="135"/>
      <c r="FP167" s="135"/>
      <c r="FZ167" s="135"/>
      <c r="GJ167" s="135"/>
      <c r="GT167" s="135"/>
      <c r="HD167" s="135"/>
      <c r="HN167" s="135"/>
      <c r="HX167" s="135"/>
      <c r="IH167" s="135"/>
      <c r="IR167" s="135"/>
    </row>
    <row xmlns:x14ac="http://schemas.microsoft.com/office/spreadsheetml/2009/9/ac" r="168" s="3" customFormat="true" x14ac:dyDescent="0.25">
      <c r="A168" s="396"/>
      <c r="B168" s="135"/>
      <c r="L168" s="135"/>
      <c r="V168" s="135"/>
      <c r="AF168" s="135"/>
      <c r="AP168" s="135"/>
      <c r="AZ168" s="135"/>
      <c r="BJ168" s="135"/>
      <c r="BT168" s="135"/>
      <c r="BU168" s="135"/>
      <c r="CD168" s="135"/>
      <c r="CE168" s="135"/>
      <c r="CN168" s="135"/>
      <c r="CX168" s="135"/>
      <c r="DH168" s="135"/>
      <c r="DR168" s="135"/>
      <c r="EB168" s="135"/>
      <c r="EL168" s="135"/>
      <c r="EV168" s="135"/>
      <c r="FF168" s="135"/>
      <c r="FP168" s="135"/>
      <c r="FZ168" s="135"/>
      <c r="GJ168" s="135"/>
      <c r="GT168" s="135"/>
      <c r="HD168" s="135"/>
      <c r="HN168" s="135"/>
      <c r="HX168" s="135"/>
      <c r="IH168" s="135"/>
      <c r="IR168" s="135"/>
    </row>
    <row xmlns:x14ac="http://schemas.microsoft.com/office/spreadsheetml/2009/9/ac" r="169" s="3" customFormat="true" x14ac:dyDescent="0.25">
      <c r="A169" s="396"/>
      <c r="B169" s="135"/>
      <c r="L169" s="135"/>
      <c r="V169" s="135"/>
      <c r="AF169" s="135"/>
      <c r="AP169" s="135"/>
      <c r="AZ169" s="135"/>
      <c r="BJ169" s="135"/>
      <c r="BT169" s="135"/>
      <c r="BU169" s="135"/>
      <c r="CD169" s="135"/>
      <c r="CE169" s="135"/>
      <c r="CN169" s="135"/>
      <c r="CX169" s="135"/>
      <c r="DH169" s="135"/>
      <c r="DR169" s="135"/>
      <c r="EB169" s="135"/>
      <c r="EL169" s="135"/>
      <c r="EV169" s="135"/>
      <c r="FF169" s="135"/>
      <c r="FP169" s="135"/>
      <c r="FZ169" s="135"/>
      <c r="GJ169" s="135"/>
      <c r="GT169" s="135"/>
      <c r="HD169" s="135"/>
      <c r="HN169" s="135"/>
      <c r="HX169" s="135"/>
      <c r="IH169" s="135"/>
      <c r="IR169" s="135"/>
    </row>
    <row xmlns:x14ac="http://schemas.microsoft.com/office/spreadsheetml/2009/9/ac" r="170" s="3" customFormat="true" x14ac:dyDescent="0.25">
      <c r="A170" s="396"/>
      <c r="B170" s="135"/>
      <c r="L170" s="135"/>
      <c r="V170" s="135"/>
      <c r="AF170" s="135"/>
      <c r="AP170" s="135"/>
      <c r="AZ170" s="135"/>
      <c r="BJ170" s="135"/>
      <c r="BT170" s="135"/>
      <c r="BU170" s="135"/>
      <c r="CD170" s="135"/>
      <c r="CE170" s="135"/>
      <c r="CN170" s="135"/>
      <c r="CX170" s="135"/>
      <c r="DH170" s="135"/>
      <c r="DR170" s="135"/>
      <c r="EB170" s="135"/>
      <c r="EL170" s="135"/>
      <c r="EV170" s="135"/>
      <c r="FF170" s="135"/>
      <c r="FP170" s="135"/>
      <c r="FZ170" s="135"/>
      <c r="GJ170" s="135"/>
      <c r="GT170" s="135"/>
      <c r="HD170" s="135"/>
      <c r="HN170" s="135"/>
      <c r="HX170" s="135"/>
      <c r="IH170" s="135"/>
      <c r="IR170" s="135"/>
    </row>
    <row xmlns:x14ac="http://schemas.microsoft.com/office/spreadsheetml/2009/9/ac" r="171" s="3" customFormat="true" x14ac:dyDescent="0.25">
      <c r="A171" s="396"/>
      <c r="B171" s="135"/>
      <c r="L171" s="135"/>
      <c r="V171" s="135"/>
      <c r="AF171" s="135"/>
      <c r="AP171" s="135"/>
      <c r="AZ171" s="135"/>
      <c r="BJ171" s="135"/>
      <c r="BT171" s="135"/>
      <c r="BU171" s="135"/>
      <c r="CD171" s="135"/>
      <c r="CE171" s="135"/>
      <c r="CN171" s="135"/>
      <c r="CX171" s="135"/>
      <c r="DH171" s="135"/>
      <c r="DR171" s="135"/>
      <c r="EB171" s="135"/>
      <c r="EL171" s="135"/>
      <c r="EV171" s="135"/>
      <c r="FF171" s="135"/>
      <c r="FP171" s="135"/>
      <c r="FZ171" s="135"/>
      <c r="GJ171" s="135"/>
      <c r="GT171" s="135"/>
      <c r="HD171" s="135"/>
      <c r="HN171" s="135"/>
      <c r="HX171" s="135"/>
      <c r="IH171" s="135"/>
      <c r="IR171" s="135"/>
    </row>
    <row xmlns:x14ac="http://schemas.microsoft.com/office/spreadsheetml/2009/9/ac" r="172" s="3" customFormat="true" x14ac:dyDescent="0.25">
      <c r="A172" s="396"/>
      <c r="B172" s="135"/>
      <c r="L172" s="135"/>
      <c r="V172" s="135"/>
      <c r="AF172" s="135"/>
      <c r="AP172" s="135"/>
      <c r="AZ172" s="135"/>
      <c r="BJ172" s="135"/>
      <c r="BT172" s="135"/>
      <c r="BU172" s="135"/>
      <c r="CD172" s="135"/>
      <c r="CE172" s="135"/>
      <c r="CN172" s="135"/>
      <c r="CX172" s="135"/>
      <c r="DH172" s="135"/>
      <c r="DR172" s="135"/>
      <c r="EB172" s="135"/>
      <c r="EL172" s="135"/>
      <c r="EV172" s="135"/>
      <c r="FF172" s="135"/>
      <c r="FP172" s="135"/>
      <c r="FZ172" s="135"/>
      <c r="GJ172" s="135"/>
      <c r="GT172" s="135"/>
      <c r="HD172" s="135"/>
      <c r="HN172" s="135"/>
      <c r="HX172" s="135"/>
      <c r="IH172" s="135"/>
      <c r="IR172" s="135"/>
    </row>
    <row xmlns:x14ac="http://schemas.microsoft.com/office/spreadsheetml/2009/9/ac" r="173" s="3" customFormat="true" x14ac:dyDescent="0.25">
      <c r="A173" s="396"/>
      <c r="B173" s="135"/>
      <c r="L173" s="135"/>
      <c r="V173" s="135"/>
      <c r="AF173" s="135"/>
      <c r="AP173" s="135"/>
      <c r="AZ173" s="135"/>
      <c r="BJ173" s="135"/>
      <c r="BT173" s="135"/>
      <c r="BU173" s="135"/>
      <c r="CD173" s="135"/>
      <c r="CE173" s="135"/>
      <c r="CN173" s="135"/>
      <c r="CX173" s="135"/>
      <c r="DH173" s="135"/>
      <c r="DR173" s="135"/>
      <c r="EB173" s="135"/>
      <c r="EL173" s="135"/>
      <c r="EV173" s="135"/>
      <c r="FF173" s="135"/>
      <c r="FP173" s="135"/>
      <c r="FZ173" s="135"/>
      <c r="GJ173" s="135"/>
      <c r="GT173" s="135"/>
      <c r="HD173" s="135"/>
      <c r="HN173" s="135"/>
      <c r="HX173" s="135"/>
      <c r="IH173" s="135"/>
      <c r="IR173" s="135"/>
    </row>
    <row xmlns:x14ac="http://schemas.microsoft.com/office/spreadsheetml/2009/9/ac" r="174" s="3" customFormat="true" x14ac:dyDescent="0.25">
      <c r="A174" s="396"/>
      <c r="B174" s="135"/>
      <c r="L174" s="135"/>
      <c r="V174" s="135"/>
      <c r="AF174" s="135"/>
      <c r="AP174" s="135"/>
      <c r="AZ174" s="135"/>
      <c r="BJ174" s="135"/>
      <c r="BT174" s="135"/>
      <c r="BU174" s="135"/>
      <c r="CD174" s="135"/>
      <c r="CE174" s="135"/>
      <c r="CN174" s="135"/>
      <c r="CX174" s="135"/>
      <c r="DH174" s="135"/>
      <c r="DR174" s="135"/>
      <c r="EB174" s="135"/>
      <c r="EL174" s="135"/>
      <c r="EV174" s="135"/>
      <c r="FF174" s="135"/>
      <c r="FP174" s="135"/>
      <c r="FZ174" s="135"/>
      <c r="GJ174" s="135"/>
      <c r="GT174" s="135"/>
      <c r="HD174" s="135"/>
      <c r="HN174" s="135"/>
      <c r="HX174" s="135"/>
      <c r="IH174" s="135"/>
      <c r="IR174" s="135"/>
    </row>
    <row xmlns:x14ac="http://schemas.microsoft.com/office/spreadsheetml/2009/9/ac" r="175" s="3" customFormat="true" x14ac:dyDescent="0.25">
      <c r="A175" s="396"/>
      <c r="B175" s="135"/>
      <c r="L175" s="135"/>
      <c r="V175" s="135"/>
      <c r="AF175" s="135"/>
      <c r="AP175" s="135"/>
      <c r="AZ175" s="135"/>
      <c r="BJ175" s="135"/>
      <c r="BT175" s="135"/>
      <c r="BU175" s="135"/>
      <c r="CD175" s="135"/>
      <c r="CE175" s="135"/>
      <c r="CN175" s="135"/>
      <c r="CX175" s="135"/>
      <c r="DH175" s="135"/>
      <c r="DR175" s="135"/>
      <c r="EB175" s="135"/>
      <c r="EL175" s="135"/>
      <c r="EV175" s="135"/>
      <c r="FF175" s="135"/>
      <c r="FP175" s="135"/>
      <c r="FZ175" s="135"/>
      <c r="GJ175" s="135"/>
      <c r="GT175" s="135"/>
      <c r="HD175" s="135"/>
      <c r="HN175" s="135"/>
      <c r="HX175" s="135"/>
      <c r="IH175" s="135"/>
      <c r="IR175" s="135"/>
    </row>
    <row xmlns:x14ac="http://schemas.microsoft.com/office/spreadsheetml/2009/9/ac" r="176" s="3" customFormat="true" x14ac:dyDescent="0.25">
      <c r="A176" s="396"/>
      <c r="B176" s="135"/>
      <c r="L176" s="135"/>
      <c r="V176" s="135"/>
      <c r="AF176" s="135"/>
      <c r="AP176" s="135"/>
      <c r="AZ176" s="135"/>
      <c r="BJ176" s="135"/>
      <c r="BT176" s="135"/>
      <c r="BU176" s="135"/>
      <c r="CD176" s="135"/>
      <c r="CE176" s="135"/>
      <c r="CN176" s="135"/>
      <c r="CX176" s="135"/>
      <c r="DH176" s="135"/>
      <c r="DR176" s="135"/>
      <c r="EB176" s="135"/>
      <c r="EL176" s="135"/>
      <c r="EV176" s="135"/>
      <c r="FF176" s="135"/>
      <c r="FP176" s="135"/>
      <c r="FZ176" s="135"/>
      <c r="GJ176" s="135"/>
      <c r="GT176" s="135"/>
      <c r="HD176" s="135"/>
      <c r="HN176" s="135"/>
      <c r="HX176" s="135"/>
      <c r="IH176" s="135"/>
      <c r="IR176" s="135"/>
    </row>
    <row xmlns:x14ac="http://schemas.microsoft.com/office/spreadsheetml/2009/9/ac" r="177" s="3" customFormat="true" x14ac:dyDescent="0.25">
      <c r="A177" s="396"/>
      <c r="B177" s="135"/>
      <c r="L177" s="135"/>
      <c r="V177" s="135"/>
      <c r="AF177" s="135"/>
      <c r="AP177" s="135"/>
      <c r="AZ177" s="135"/>
      <c r="BJ177" s="135"/>
      <c r="BT177" s="135"/>
      <c r="BU177" s="135"/>
      <c r="CD177" s="135"/>
      <c r="CE177" s="135"/>
      <c r="CN177" s="135"/>
      <c r="CX177" s="135"/>
      <c r="DH177" s="135"/>
      <c r="DR177" s="135"/>
      <c r="EB177" s="135"/>
      <c r="EL177" s="135"/>
      <c r="EV177" s="135"/>
      <c r="FF177" s="135"/>
      <c r="FP177" s="135"/>
      <c r="FZ177" s="135"/>
      <c r="GJ177" s="135"/>
      <c r="GT177" s="135"/>
      <c r="HD177" s="135"/>
      <c r="HN177" s="135"/>
      <c r="HX177" s="135"/>
      <c r="IH177" s="135"/>
      <c r="IR177" s="135"/>
    </row>
    <row xmlns:x14ac="http://schemas.microsoft.com/office/spreadsheetml/2009/9/ac" r="178" s="3" customFormat="true" x14ac:dyDescent="0.25">
      <c r="A178" s="396"/>
      <c r="B178" s="135"/>
      <c r="L178" s="135"/>
      <c r="V178" s="135"/>
      <c r="AF178" s="135"/>
      <c r="AP178" s="135"/>
      <c r="AZ178" s="135"/>
      <c r="BJ178" s="135"/>
      <c r="BT178" s="135"/>
      <c r="BU178" s="135"/>
      <c r="CD178" s="135"/>
      <c r="CE178" s="135"/>
      <c r="CN178" s="135"/>
      <c r="CX178" s="135"/>
      <c r="DH178" s="135"/>
      <c r="DR178" s="135"/>
      <c r="EB178" s="135"/>
      <c r="EL178" s="135"/>
      <c r="EV178" s="135"/>
      <c r="FF178" s="135"/>
      <c r="FP178" s="135"/>
      <c r="FZ178" s="135"/>
      <c r="GJ178" s="135"/>
      <c r="GT178" s="135"/>
      <c r="HD178" s="135"/>
      <c r="HN178" s="135"/>
      <c r="HX178" s="135"/>
      <c r="IH178" s="135"/>
      <c r="IR178" s="135"/>
    </row>
    <row xmlns:x14ac="http://schemas.microsoft.com/office/spreadsheetml/2009/9/ac" r="179" s="3" customFormat="true" x14ac:dyDescent="0.25">
      <c r="A179" s="396"/>
      <c r="B179" s="135"/>
      <c r="L179" s="135"/>
      <c r="V179" s="135"/>
      <c r="AF179" s="135"/>
      <c r="AP179" s="135"/>
      <c r="AZ179" s="135"/>
      <c r="BJ179" s="135"/>
      <c r="BT179" s="135"/>
      <c r="BU179" s="135"/>
      <c r="CD179" s="135"/>
      <c r="CE179" s="135"/>
      <c r="CN179" s="135"/>
      <c r="CX179" s="135"/>
      <c r="DH179" s="135"/>
      <c r="DR179" s="135"/>
      <c r="EB179" s="135"/>
      <c r="EL179" s="135"/>
      <c r="EV179" s="135"/>
      <c r="FF179" s="135"/>
      <c r="FP179" s="135"/>
      <c r="FZ179" s="135"/>
      <c r="GJ179" s="135"/>
      <c r="GT179" s="135"/>
      <c r="HD179" s="135"/>
      <c r="HN179" s="135"/>
      <c r="HX179" s="135"/>
      <c r="IH179" s="135"/>
      <c r="IR179" s="135"/>
    </row>
    <row xmlns:x14ac="http://schemas.microsoft.com/office/spreadsheetml/2009/9/ac" r="180" s="3" customFormat="true" x14ac:dyDescent="0.25">
      <c r="A180" s="396"/>
      <c r="B180" s="135"/>
      <c r="L180" s="135"/>
      <c r="V180" s="135"/>
      <c r="AF180" s="135"/>
      <c r="AP180" s="135"/>
      <c r="AZ180" s="135"/>
      <c r="BJ180" s="135"/>
      <c r="BT180" s="135"/>
      <c r="BU180" s="135"/>
      <c r="CD180" s="135"/>
      <c r="CE180" s="135"/>
      <c r="CN180" s="135"/>
      <c r="CX180" s="135"/>
      <c r="DH180" s="135"/>
      <c r="DR180" s="135"/>
      <c r="EB180" s="135"/>
      <c r="EL180" s="135"/>
      <c r="EV180" s="135"/>
      <c r="FF180" s="135"/>
      <c r="FP180" s="135"/>
      <c r="FZ180" s="135"/>
      <c r="GJ180" s="135"/>
      <c r="GT180" s="135"/>
      <c r="HD180" s="135"/>
      <c r="HN180" s="135"/>
      <c r="HX180" s="135"/>
      <c r="IH180" s="135"/>
      <c r="IR180" s="135"/>
    </row>
    <row xmlns:x14ac="http://schemas.microsoft.com/office/spreadsheetml/2009/9/ac" r="181" s="3" customFormat="true" x14ac:dyDescent="0.25">
      <c r="A181" s="396"/>
      <c r="B181" s="135"/>
      <c r="L181" s="135"/>
      <c r="V181" s="135"/>
      <c r="AF181" s="135"/>
      <c r="AP181" s="135"/>
      <c r="AZ181" s="135"/>
      <c r="BJ181" s="135"/>
      <c r="BT181" s="135"/>
      <c r="BU181" s="135"/>
      <c r="CD181" s="135"/>
      <c r="CE181" s="135"/>
      <c r="CN181" s="135"/>
      <c r="CX181" s="135"/>
      <c r="DH181" s="135"/>
      <c r="DR181" s="135"/>
      <c r="EB181" s="135"/>
      <c r="EL181" s="135"/>
      <c r="EV181" s="135"/>
      <c r="FF181" s="135"/>
      <c r="FP181" s="135"/>
      <c r="FZ181" s="135"/>
      <c r="GJ181" s="135"/>
      <c r="GT181" s="135"/>
      <c r="HD181" s="135"/>
      <c r="HN181" s="135"/>
      <c r="HX181" s="135"/>
      <c r="IH181" s="135"/>
      <c r="IR181" s="135"/>
    </row>
    <row xmlns:x14ac="http://schemas.microsoft.com/office/spreadsheetml/2009/9/ac" r="182" s="3" customFormat="true" x14ac:dyDescent="0.25">
      <c r="A182" s="396"/>
      <c r="B182" s="135"/>
      <c r="L182" s="135"/>
      <c r="V182" s="135"/>
      <c r="AF182" s="135"/>
      <c r="AP182" s="135"/>
      <c r="AZ182" s="135"/>
      <c r="BJ182" s="135"/>
      <c r="BT182" s="135"/>
      <c r="BU182" s="135"/>
      <c r="CD182" s="135"/>
      <c r="CE182" s="135"/>
      <c r="CN182" s="135"/>
      <c r="CX182" s="135"/>
      <c r="DH182" s="135"/>
      <c r="DR182" s="135"/>
      <c r="EB182" s="135"/>
      <c r="EL182" s="135"/>
      <c r="EV182" s="135"/>
      <c r="FF182" s="135"/>
      <c r="FP182" s="135"/>
      <c r="FZ182" s="135"/>
      <c r="GJ182" s="135"/>
      <c r="GT182" s="135"/>
      <c r="HD182" s="135"/>
      <c r="HN182" s="135"/>
      <c r="HX182" s="135"/>
      <c r="IH182" s="135"/>
      <c r="IR182" s="135"/>
    </row>
    <row xmlns:x14ac="http://schemas.microsoft.com/office/spreadsheetml/2009/9/ac" r="183" s="3" customFormat="true" x14ac:dyDescent="0.25">
      <c r="A183" s="396"/>
      <c r="B183" s="135"/>
      <c r="L183" s="135"/>
      <c r="V183" s="135"/>
      <c r="AF183" s="135"/>
      <c r="AP183" s="135"/>
      <c r="AZ183" s="135"/>
      <c r="BJ183" s="135"/>
      <c r="BT183" s="135"/>
      <c r="BU183" s="135"/>
      <c r="CD183" s="135"/>
      <c r="CE183" s="135"/>
      <c r="CN183" s="135"/>
      <c r="CX183" s="135"/>
      <c r="DH183" s="135"/>
      <c r="DR183" s="135"/>
      <c r="EB183" s="135"/>
      <c r="EL183" s="135"/>
      <c r="EV183" s="135"/>
      <c r="FF183" s="135"/>
      <c r="FP183" s="135"/>
      <c r="FZ183" s="135"/>
      <c r="GJ183" s="135"/>
      <c r="GT183" s="135"/>
      <c r="HD183" s="135"/>
      <c r="HN183" s="135"/>
      <c r="HX183" s="135"/>
      <c r="IH183" s="135"/>
      <c r="IR183" s="135"/>
    </row>
    <row xmlns:x14ac="http://schemas.microsoft.com/office/spreadsheetml/2009/9/ac" r="184" s="3" customFormat="true" x14ac:dyDescent="0.25">
      <c r="A184" s="396"/>
      <c r="B184" s="135"/>
      <c r="L184" s="135"/>
      <c r="V184" s="135"/>
      <c r="AF184" s="135"/>
      <c r="AP184" s="135"/>
      <c r="AZ184" s="135"/>
      <c r="BJ184" s="135"/>
      <c r="BT184" s="135"/>
      <c r="BU184" s="135"/>
      <c r="CD184" s="135"/>
      <c r="CE184" s="135"/>
      <c r="CN184" s="135"/>
      <c r="CX184" s="135"/>
      <c r="DH184" s="135"/>
      <c r="DR184" s="135"/>
      <c r="EB184" s="135"/>
      <c r="EL184" s="135"/>
      <c r="EV184" s="135"/>
      <c r="FF184" s="135"/>
      <c r="FP184" s="135"/>
      <c r="FZ184" s="135"/>
      <c r="GJ184" s="135"/>
      <c r="GT184" s="135"/>
      <c r="HD184" s="135"/>
      <c r="HN184" s="135"/>
      <c r="HX184" s="135"/>
      <c r="IH184" s="135"/>
      <c r="IR184" s="135"/>
    </row>
    <row xmlns:x14ac="http://schemas.microsoft.com/office/spreadsheetml/2009/9/ac" r="185" s="3" customFormat="true" x14ac:dyDescent="0.25">
      <c r="A185" s="396"/>
      <c r="B185" s="135"/>
      <c r="L185" s="135"/>
      <c r="V185" s="135"/>
      <c r="AF185" s="135"/>
      <c r="AP185" s="135"/>
      <c r="AZ185" s="135"/>
      <c r="BJ185" s="135"/>
      <c r="BT185" s="135"/>
      <c r="BU185" s="135"/>
      <c r="CD185" s="135"/>
      <c r="CE185" s="135"/>
      <c r="CN185" s="135"/>
      <c r="CX185" s="135"/>
      <c r="DH185" s="135"/>
      <c r="DR185" s="135"/>
      <c r="EB185" s="135"/>
      <c r="EL185" s="135"/>
      <c r="EV185" s="135"/>
      <c r="FF185" s="135"/>
      <c r="FP185" s="135"/>
      <c r="FZ185" s="135"/>
      <c r="GJ185" s="135"/>
      <c r="GT185" s="135"/>
      <c r="HD185" s="135"/>
      <c r="HN185" s="135"/>
      <c r="HX185" s="135"/>
      <c r="IH185" s="135"/>
      <c r="IR185" s="135"/>
    </row>
    <row xmlns:x14ac="http://schemas.microsoft.com/office/spreadsheetml/2009/9/ac" r="186" s="3" customFormat="true" x14ac:dyDescent="0.25">
      <c r="A186" s="396"/>
      <c r="B186" s="135"/>
      <c r="L186" s="135"/>
      <c r="V186" s="135"/>
      <c r="AF186" s="135"/>
      <c r="AP186" s="135"/>
      <c r="AZ186" s="135"/>
      <c r="BJ186" s="135"/>
      <c r="BT186" s="135"/>
      <c r="BU186" s="135"/>
      <c r="CD186" s="135"/>
      <c r="CE186" s="135"/>
      <c r="CN186" s="135"/>
      <c r="CX186" s="135"/>
      <c r="DH186" s="135"/>
      <c r="DR186" s="135"/>
      <c r="EB186" s="135"/>
      <c r="EL186" s="135"/>
      <c r="EV186" s="135"/>
      <c r="FF186" s="135"/>
      <c r="FP186" s="135"/>
      <c r="FZ186" s="135"/>
      <c r="GJ186" s="135"/>
      <c r="GT186" s="135"/>
      <c r="HD186" s="135"/>
      <c r="HN186" s="135"/>
      <c r="HX186" s="135"/>
      <c r="IH186" s="135"/>
      <c r="IR186" s="135"/>
    </row>
    <row xmlns:x14ac="http://schemas.microsoft.com/office/spreadsheetml/2009/9/ac" r="187" s="3" customFormat="true" x14ac:dyDescent="0.25">
      <c r="A187" s="396"/>
      <c r="B187" s="135"/>
      <c r="L187" s="135"/>
      <c r="V187" s="135"/>
      <c r="AF187" s="135"/>
      <c r="AP187" s="135"/>
      <c r="AZ187" s="135"/>
      <c r="BJ187" s="135"/>
      <c r="BT187" s="135"/>
      <c r="BU187" s="135"/>
      <c r="CD187" s="135"/>
      <c r="CE187" s="135"/>
      <c r="CN187" s="135"/>
      <c r="CX187" s="135"/>
      <c r="DH187" s="135"/>
      <c r="DR187" s="135"/>
      <c r="EB187" s="135"/>
      <c r="EL187" s="135"/>
      <c r="EV187" s="135"/>
      <c r="FF187" s="135"/>
      <c r="FP187" s="135"/>
      <c r="FZ187" s="135"/>
      <c r="GJ187" s="135"/>
      <c r="GT187" s="135"/>
      <c r="HD187" s="135"/>
      <c r="HN187" s="135"/>
      <c r="HX187" s="135"/>
      <c r="IH187" s="135"/>
      <c r="IR187" s="135"/>
    </row>
    <row xmlns:x14ac="http://schemas.microsoft.com/office/spreadsheetml/2009/9/ac" r="188" s="3" customFormat="true" x14ac:dyDescent="0.25">
      <c r="A188" s="396"/>
      <c r="B188" s="135"/>
      <c r="L188" s="135"/>
      <c r="V188" s="135"/>
      <c r="AF188" s="135"/>
      <c r="AP188" s="135"/>
      <c r="AZ188" s="135"/>
      <c r="BJ188" s="135"/>
      <c r="BT188" s="135"/>
      <c r="BU188" s="135"/>
      <c r="CD188" s="135"/>
      <c r="CE188" s="135"/>
      <c r="CN188" s="135"/>
      <c r="CX188" s="135"/>
      <c r="DH188" s="135"/>
      <c r="DR188" s="135"/>
      <c r="EB188" s="135"/>
      <c r="EL188" s="135"/>
      <c r="EV188" s="135"/>
      <c r="FF188" s="135"/>
      <c r="FP188" s="135"/>
      <c r="FZ188" s="135"/>
      <c r="GJ188" s="135"/>
      <c r="GT188" s="135"/>
      <c r="HD188" s="135"/>
      <c r="HN188" s="135"/>
      <c r="HX188" s="135"/>
      <c r="IH188" s="135"/>
      <c r="IR188" s="135"/>
    </row>
    <row xmlns:x14ac="http://schemas.microsoft.com/office/spreadsheetml/2009/9/ac" r="189" s="3" customFormat="true" x14ac:dyDescent="0.25">
      <c r="A189" s="396"/>
      <c r="B189" s="135"/>
      <c r="L189" s="135"/>
      <c r="V189" s="135"/>
      <c r="AF189" s="135"/>
      <c r="AP189" s="135"/>
      <c r="AZ189" s="135"/>
      <c r="BJ189" s="135"/>
      <c r="BT189" s="135"/>
      <c r="BU189" s="135"/>
      <c r="CD189" s="135"/>
      <c r="CE189" s="135"/>
      <c r="CN189" s="135"/>
      <c r="CX189" s="135"/>
      <c r="DH189" s="135"/>
      <c r="DR189" s="135"/>
      <c r="EB189" s="135"/>
      <c r="EL189" s="135"/>
      <c r="EV189" s="135"/>
      <c r="FF189" s="135"/>
      <c r="FP189" s="135"/>
      <c r="FZ189" s="135"/>
      <c r="GJ189" s="135"/>
      <c r="GT189" s="135"/>
      <c r="HD189" s="135"/>
      <c r="HN189" s="135"/>
      <c r="HX189" s="135"/>
      <c r="IH189" s="135"/>
      <c r="IR189" s="135"/>
    </row>
    <row xmlns:x14ac="http://schemas.microsoft.com/office/spreadsheetml/2009/9/ac" r="190" s="3" customFormat="true" x14ac:dyDescent="0.25">
      <c r="A190" s="396"/>
      <c r="B190" s="135"/>
      <c r="L190" s="135"/>
      <c r="V190" s="135"/>
      <c r="AF190" s="135"/>
      <c r="AP190" s="135"/>
      <c r="AZ190" s="135"/>
      <c r="BJ190" s="135"/>
      <c r="BT190" s="135"/>
      <c r="BU190" s="135"/>
      <c r="CD190" s="135"/>
      <c r="CE190" s="135"/>
      <c r="CN190" s="135"/>
      <c r="CX190" s="135"/>
      <c r="DH190" s="135"/>
      <c r="DR190" s="135"/>
      <c r="EB190" s="135"/>
      <c r="EL190" s="135"/>
      <c r="EV190" s="135"/>
      <c r="FF190" s="135"/>
      <c r="FP190" s="135"/>
      <c r="FZ190" s="135"/>
      <c r="GJ190" s="135"/>
      <c r="GT190" s="135"/>
      <c r="HD190" s="135"/>
      <c r="HN190" s="135"/>
      <c r="HX190" s="135"/>
      <c r="IH190" s="135"/>
      <c r="IR190" s="135"/>
    </row>
    <row xmlns:x14ac="http://schemas.microsoft.com/office/spreadsheetml/2009/9/ac" r="191" s="3" customFormat="true" x14ac:dyDescent="0.25">
      <c r="A191" s="396"/>
      <c r="B191" s="135"/>
      <c r="L191" s="135"/>
      <c r="V191" s="135"/>
      <c r="AF191" s="135"/>
      <c r="AP191" s="135"/>
      <c r="AZ191" s="135"/>
      <c r="BJ191" s="135"/>
      <c r="BT191" s="135"/>
      <c r="BU191" s="135"/>
      <c r="CD191" s="135"/>
      <c r="CE191" s="135"/>
      <c r="CN191" s="135"/>
      <c r="CX191" s="135"/>
      <c r="DH191" s="135"/>
      <c r="DR191" s="135"/>
      <c r="EB191" s="135"/>
      <c r="EL191" s="135"/>
      <c r="EV191" s="135"/>
      <c r="FF191" s="135"/>
      <c r="FP191" s="135"/>
      <c r="FZ191" s="135"/>
      <c r="GJ191" s="135"/>
      <c r="GT191" s="135"/>
      <c r="HD191" s="135"/>
      <c r="HN191" s="135"/>
      <c r="HX191" s="135"/>
      <c r="IH191" s="135"/>
      <c r="IR191" s="135"/>
    </row>
    <row xmlns:x14ac="http://schemas.microsoft.com/office/spreadsheetml/2009/9/ac" r="192" s="3" customFormat="true" x14ac:dyDescent="0.25">
      <c r="A192" s="396"/>
      <c r="B192" s="135"/>
      <c r="L192" s="135"/>
      <c r="V192" s="135"/>
      <c r="AF192" s="135"/>
      <c r="AP192" s="135"/>
      <c r="AZ192" s="135"/>
      <c r="BJ192" s="135"/>
      <c r="BT192" s="135"/>
      <c r="BU192" s="135"/>
      <c r="CD192" s="135"/>
      <c r="CE192" s="135"/>
      <c r="CN192" s="135"/>
      <c r="CX192" s="135"/>
      <c r="DH192" s="135"/>
      <c r="DR192" s="135"/>
      <c r="EB192" s="135"/>
      <c r="EL192" s="135"/>
      <c r="EV192" s="135"/>
      <c r="FF192" s="135"/>
      <c r="FP192" s="135"/>
      <c r="FZ192" s="135"/>
      <c r="GJ192" s="135"/>
      <c r="GT192" s="135"/>
      <c r="HD192" s="135"/>
      <c r="HN192" s="135"/>
      <c r="HX192" s="135"/>
      <c r="IH192" s="135"/>
      <c r="IR192" s="135"/>
    </row>
    <row xmlns:x14ac="http://schemas.microsoft.com/office/spreadsheetml/2009/9/ac" r="193" s="3" customFormat="true" x14ac:dyDescent="0.25">
      <c r="A193" s="396"/>
      <c r="B193" s="135"/>
      <c r="L193" s="135"/>
      <c r="V193" s="135"/>
      <c r="AF193" s="135"/>
      <c r="AP193" s="135"/>
      <c r="AZ193" s="135"/>
      <c r="BJ193" s="135"/>
      <c r="BT193" s="135"/>
      <c r="BU193" s="135"/>
      <c r="CD193" s="135"/>
      <c r="CE193" s="135"/>
      <c r="CN193" s="135"/>
      <c r="CX193" s="135"/>
      <c r="DH193" s="135"/>
      <c r="DR193" s="135"/>
      <c r="EB193" s="135"/>
      <c r="EL193" s="135"/>
      <c r="EV193" s="135"/>
      <c r="FF193" s="135"/>
      <c r="FP193" s="135"/>
      <c r="FZ193" s="135"/>
      <c r="GJ193" s="135"/>
      <c r="GT193" s="135"/>
      <c r="HD193" s="135"/>
      <c r="HN193" s="135"/>
      <c r="HX193" s="135"/>
      <c r="IH193" s="135"/>
      <c r="IR193" s="135"/>
    </row>
    <row xmlns:x14ac="http://schemas.microsoft.com/office/spreadsheetml/2009/9/ac" r="194" s="3" customFormat="true" x14ac:dyDescent="0.25">
      <c r="A194" s="396"/>
      <c r="B194" s="135"/>
      <c r="L194" s="135"/>
      <c r="V194" s="135"/>
      <c r="AF194" s="135"/>
      <c r="AP194" s="135"/>
      <c r="AZ194" s="135"/>
      <c r="BJ194" s="135"/>
      <c r="BT194" s="135"/>
      <c r="BU194" s="135"/>
      <c r="CD194" s="135"/>
      <c r="CE194" s="135"/>
      <c r="CN194" s="135"/>
      <c r="CX194" s="135"/>
      <c r="DH194" s="135"/>
      <c r="DR194" s="135"/>
      <c r="EB194" s="135"/>
      <c r="EL194" s="135"/>
      <c r="EV194" s="135"/>
      <c r="FF194" s="135"/>
      <c r="FP194" s="135"/>
      <c r="FZ194" s="135"/>
      <c r="GJ194" s="135"/>
      <c r="GT194" s="135"/>
      <c r="HD194" s="135"/>
      <c r="HN194" s="135"/>
      <c r="HX194" s="135"/>
      <c r="IH194" s="135"/>
      <c r="IR194" s="135"/>
    </row>
    <row xmlns:x14ac="http://schemas.microsoft.com/office/spreadsheetml/2009/9/ac" r="195" s="3" customFormat="true" x14ac:dyDescent="0.25">
      <c r="A195" s="396"/>
      <c r="B195" s="135"/>
      <c r="L195" s="135"/>
      <c r="V195" s="135"/>
      <c r="AF195" s="135"/>
      <c r="AP195" s="135"/>
      <c r="AZ195" s="135"/>
      <c r="BJ195" s="135"/>
      <c r="BT195" s="135"/>
      <c r="BU195" s="135"/>
      <c r="CD195" s="135"/>
      <c r="CE195" s="135"/>
      <c r="CN195" s="135"/>
      <c r="CX195" s="135"/>
      <c r="DH195" s="135"/>
      <c r="DR195" s="135"/>
      <c r="EB195" s="135"/>
      <c r="EL195" s="135"/>
      <c r="EV195" s="135"/>
      <c r="FF195" s="135"/>
      <c r="FP195" s="135"/>
      <c r="FZ195" s="135"/>
      <c r="GJ195" s="135"/>
      <c r="GT195" s="135"/>
      <c r="HD195" s="135"/>
      <c r="HN195" s="135"/>
      <c r="HX195" s="135"/>
      <c r="IH195" s="135"/>
      <c r="IR195" s="135"/>
    </row>
    <row xmlns:x14ac="http://schemas.microsoft.com/office/spreadsheetml/2009/9/ac" r="196" s="3" customFormat="true" x14ac:dyDescent="0.25">
      <c r="A196" s="396"/>
      <c r="B196" s="135"/>
      <c r="L196" s="135"/>
      <c r="V196" s="135"/>
      <c r="AF196" s="135"/>
      <c r="AP196" s="135"/>
      <c r="AZ196" s="135"/>
      <c r="BJ196" s="135"/>
      <c r="BT196" s="135"/>
      <c r="BU196" s="135"/>
      <c r="CD196" s="135"/>
      <c r="CE196" s="135"/>
      <c r="CN196" s="135"/>
      <c r="CX196" s="135"/>
      <c r="DH196" s="135"/>
      <c r="DR196" s="135"/>
      <c r="EB196" s="135"/>
      <c r="EL196" s="135"/>
      <c r="EV196" s="135"/>
      <c r="FF196" s="135"/>
      <c r="FP196" s="135"/>
      <c r="FZ196" s="135"/>
      <c r="GJ196" s="135"/>
      <c r="GT196" s="135"/>
      <c r="HD196" s="135"/>
      <c r="HN196" s="135"/>
      <c r="HX196" s="135"/>
      <c r="IH196" s="135"/>
      <c r="IR196" s="135"/>
    </row>
    <row xmlns:x14ac="http://schemas.microsoft.com/office/spreadsheetml/2009/9/ac" r="197" s="3" customFormat="true" x14ac:dyDescent="0.25">
      <c r="A197" s="396"/>
      <c r="B197" s="135"/>
      <c r="L197" s="135"/>
      <c r="V197" s="135"/>
      <c r="AF197" s="135"/>
      <c r="AP197" s="135"/>
      <c r="AZ197" s="135"/>
      <c r="BJ197" s="135"/>
      <c r="BT197" s="135"/>
      <c r="BU197" s="135"/>
      <c r="CD197" s="135"/>
      <c r="CE197" s="135"/>
      <c r="CN197" s="135"/>
      <c r="CX197" s="135"/>
      <c r="DH197" s="135"/>
      <c r="DR197" s="135"/>
      <c r="EB197" s="135"/>
      <c r="EL197" s="135"/>
      <c r="EV197" s="135"/>
      <c r="FF197" s="135"/>
      <c r="FP197" s="135"/>
      <c r="FZ197" s="135"/>
      <c r="GJ197" s="135"/>
      <c r="GT197" s="135"/>
      <c r="HD197" s="135"/>
      <c r="HN197" s="135"/>
      <c r="HX197" s="135"/>
      <c r="IH197" s="135"/>
      <c r="IR197" s="135"/>
    </row>
    <row xmlns:x14ac="http://schemas.microsoft.com/office/spreadsheetml/2009/9/ac" r="198" s="3" customFormat="true" x14ac:dyDescent="0.25">
      <c r="A198" s="396"/>
      <c r="B198" s="135"/>
      <c r="L198" s="135"/>
      <c r="V198" s="135"/>
      <c r="AF198" s="135"/>
      <c r="AP198" s="135"/>
      <c r="AZ198" s="135"/>
      <c r="BJ198" s="135"/>
      <c r="BT198" s="135"/>
      <c r="BU198" s="135"/>
      <c r="CD198" s="135"/>
      <c r="CE198" s="135"/>
      <c r="CN198" s="135"/>
      <c r="CX198" s="135"/>
      <c r="DH198" s="135"/>
      <c r="DR198" s="135"/>
      <c r="EB198" s="135"/>
      <c r="EL198" s="135"/>
      <c r="EV198" s="135"/>
      <c r="FF198" s="135"/>
      <c r="FP198" s="135"/>
      <c r="FZ198" s="135"/>
      <c r="GJ198" s="135"/>
      <c r="GT198" s="135"/>
      <c r="HD198" s="135"/>
      <c r="HN198" s="135"/>
      <c r="HX198" s="135"/>
      <c r="IH198" s="135"/>
      <c r="IR198" s="135"/>
    </row>
    <row xmlns:x14ac="http://schemas.microsoft.com/office/spreadsheetml/2009/9/ac" r="199" s="3" customFormat="true" x14ac:dyDescent="0.25">
      <c r="A199" s="396"/>
      <c r="B199" s="135"/>
      <c r="L199" s="135"/>
      <c r="V199" s="135"/>
      <c r="AF199" s="135"/>
      <c r="AP199" s="135"/>
      <c r="AZ199" s="135"/>
      <c r="BJ199" s="135"/>
      <c r="BT199" s="135"/>
      <c r="BU199" s="135"/>
      <c r="CD199" s="135"/>
      <c r="CE199" s="135"/>
      <c r="CN199" s="135"/>
      <c r="CX199" s="135"/>
      <c r="DH199" s="135"/>
      <c r="DR199" s="135"/>
      <c r="EB199" s="135"/>
      <c r="EL199" s="135"/>
      <c r="EV199" s="135"/>
      <c r="FF199" s="135"/>
      <c r="FP199" s="135"/>
      <c r="FZ199" s="135"/>
      <c r="GJ199" s="135"/>
      <c r="GT199" s="135"/>
      <c r="HD199" s="135"/>
      <c r="HN199" s="135"/>
      <c r="HX199" s="135"/>
      <c r="IH199" s="135"/>
      <c r="IR199" s="135"/>
    </row>
    <row xmlns:x14ac="http://schemas.microsoft.com/office/spreadsheetml/2009/9/ac" r="200" s="3" customFormat="true" x14ac:dyDescent="0.25">
      <c r="A200" s="396"/>
      <c r="B200" s="135"/>
      <c r="L200" s="135"/>
      <c r="V200" s="135"/>
      <c r="AF200" s="135"/>
      <c r="AP200" s="135"/>
      <c r="AZ200" s="135"/>
      <c r="BJ200" s="135"/>
      <c r="BT200" s="135"/>
      <c r="BU200" s="135"/>
      <c r="CD200" s="135"/>
      <c r="CE200" s="135"/>
      <c r="CN200" s="135"/>
      <c r="CX200" s="135"/>
      <c r="DH200" s="135"/>
      <c r="DR200" s="135"/>
      <c r="EB200" s="135"/>
      <c r="EL200" s="135"/>
      <c r="EV200" s="135"/>
      <c r="FF200" s="135"/>
      <c r="FP200" s="135"/>
      <c r="FZ200" s="135"/>
      <c r="GJ200" s="135"/>
      <c r="GT200" s="135"/>
      <c r="HD200" s="135"/>
      <c r="HN200" s="135"/>
      <c r="HX200" s="135"/>
      <c r="IH200" s="135"/>
      <c r="IR200" s="135"/>
    </row>
    <row xmlns:x14ac="http://schemas.microsoft.com/office/spreadsheetml/2009/9/ac" r="201" s="3" customFormat="true" x14ac:dyDescent="0.25">
      <c r="A201" s="396"/>
      <c r="B201" s="135"/>
      <c r="L201" s="135"/>
      <c r="V201" s="135"/>
      <c r="AF201" s="135"/>
      <c r="AP201" s="135"/>
      <c r="AZ201" s="135"/>
      <c r="BJ201" s="135"/>
      <c r="BT201" s="135"/>
      <c r="BU201" s="135"/>
      <c r="CD201" s="135"/>
      <c r="CE201" s="135"/>
      <c r="CN201" s="135"/>
      <c r="CX201" s="135"/>
      <c r="DH201" s="135"/>
      <c r="DR201" s="135"/>
      <c r="EB201" s="135"/>
      <c r="EL201" s="135"/>
      <c r="EV201" s="135"/>
      <c r="FF201" s="135"/>
      <c r="FP201" s="135"/>
      <c r="FZ201" s="135"/>
      <c r="GJ201" s="135"/>
      <c r="GT201" s="135"/>
      <c r="HD201" s="135"/>
      <c r="HN201" s="135"/>
      <c r="HX201" s="135"/>
      <c r="IH201" s="135"/>
      <c r="IR201" s="135"/>
    </row>
    <row xmlns:x14ac="http://schemas.microsoft.com/office/spreadsheetml/2009/9/ac" r="202" s="3" customFormat="true" x14ac:dyDescent="0.25">
      <c r="A202" s="396"/>
      <c r="B202" s="135"/>
      <c r="L202" s="135"/>
      <c r="V202" s="135"/>
      <c r="AF202" s="135"/>
      <c r="AP202" s="135"/>
      <c r="AZ202" s="135"/>
      <c r="BJ202" s="135"/>
      <c r="BT202" s="135"/>
      <c r="BU202" s="135"/>
      <c r="CD202" s="135"/>
      <c r="CE202" s="135"/>
      <c r="CN202" s="135"/>
      <c r="CX202" s="135"/>
      <c r="DH202" s="135"/>
      <c r="DR202" s="135"/>
      <c r="EB202" s="135"/>
      <c r="EL202" s="135"/>
      <c r="EV202" s="135"/>
      <c r="FF202" s="135"/>
      <c r="FP202" s="135"/>
      <c r="FZ202" s="135"/>
      <c r="GJ202" s="135"/>
      <c r="GT202" s="135"/>
      <c r="HD202" s="135"/>
      <c r="HN202" s="135"/>
      <c r="HX202" s="135"/>
      <c r="IH202" s="135"/>
      <c r="IR202" s="135"/>
    </row>
    <row xmlns:x14ac="http://schemas.microsoft.com/office/spreadsheetml/2009/9/ac" r="203" s="3" customFormat="true" x14ac:dyDescent="0.25">
      <c r="A203" s="396"/>
      <c r="B203" s="135"/>
      <c r="L203" s="135"/>
      <c r="V203" s="135"/>
      <c r="AF203" s="135"/>
      <c r="AP203" s="135"/>
      <c r="AZ203" s="135"/>
      <c r="BJ203" s="135"/>
      <c r="BT203" s="135"/>
      <c r="BU203" s="135"/>
      <c r="CD203" s="135"/>
      <c r="CE203" s="135"/>
      <c r="CN203" s="135"/>
      <c r="CX203" s="135"/>
      <c r="DH203" s="135"/>
      <c r="DR203" s="135"/>
      <c r="EB203" s="135"/>
      <c r="EL203" s="135"/>
      <c r="EV203" s="135"/>
      <c r="FF203" s="135"/>
      <c r="FP203" s="135"/>
      <c r="FZ203" s="135"/>
      <c r="GJ203" s="135"/>
      <c r="GT203" s="135"/>
      <c r="HD203" s="135"/>
      <c r="HN203" s="135"/>
      <c r="HX203" s="135"/>
      <c r="IH203" s="135"/>
      <c r="IR203" s="135"/>
    </row>
    <row xmlns:x14ac="http://schemas.microsoft.com/office/spreadsheetml/2009/9/ac" r="204" s="3" customFormat="true" x14ac:dyDescent="0.25">
      <c r="A204" s="396"/>
      <c r="B204" s="135"/>
      <c r="L204" s="135"/>
      <c r="V204" s="135"/>
      <c r="AF204" s="135"/>
      <c r="AP204" s="135"/>
      <c r="AZ204" s="135"/>
      <c r="BJ204" s="135"/>
      <c r="BT204" s="135"/>
      <c r="BU204" s="135"/>
      <c r="CD204" s="135"/>
      <c r="CE204" s="135"/>
      <c r="CN204" s="135"/>
      <c r="CX204" s="135"/>
      <c r="DH204" s="135"/>
      <c r="DR204" s="135"/>
      <c r="EB204" s="135"/>
      <c r="EL204" s="135"/>
      <c r="EV204" s="135"/>
      <c r="FF204" s="135"/>
      <c r="FP204" s="135"/>
      <c r="FZ204" s="135"/>
      <c r="GJ204" s="135"/>
      <c r="GT204" s="135"/>
      <c r="HD204" s="135"/>
      <c r="HN204" s="135"/>
      <c r="HX204" s="135"/>
      <c r="IH204" s="135"/>
      <c r="IR204" s="135"/>
    </row>
    <row xmlns:x14ac="http://schemas.microsoft.com/office/spreadsheetml/2009/9/ac" r="205" s="3" customFormat="true" x14ac:dyDescent="0.25">
      <c r="A205" s="396"/>
      <c r="B205" s="135"/>
      <c r="L205" s="135"/>
      <c r="V205" s="135"/>
      <c r="AF205" s="135"/>
      <c r="AP205" s="135"/>
      <c r="AZ205" s="135"/>
      <c r="BJ205" s="135"/>
      <c r="BT205" s="135"/>
      <c r="BU205" s="135"/>
      <c r="CD205" s="135"/>
      <c r="CE205" s="135"/>
      <c r="CN205" s="135"/>
      <c r="CX205" s="135"/>
      <c r="DH205" s="135"/>
      <c r="DR205" s="135"/>
      <c r="EB205" s="135"/>
      <c r="EL205" s="135"/>
      <c r="EV205" s="135"/>
      <c r="FF205" s="135"/>
      <c r="FP205" s="135"/>
      <c r="FZ205" s="135"/>
      <c r="GJ205" s="135"/>
      <c r="GT205" s="135"/>
      <c r="HD205" s="135"/>
      <c r="HN205" s="135"/>
      <c r="HX205" s="135"/>
      <c r="IH205" s="135"/>
      <c r="IR205" s="135"/>
    </row>
    <row xmlns:x14ac="http://schemas.microsoft.com/office/spreadsheetml/2009/9/ac" r="206" s="3" customFormat="true" x14ac:dyDescent="0.25">
      <c r="A206" s="396"/>
      <c r="B206" s="135"/>
      <c r="L206" s="135"/>
      <c r="V206" s="135"/>
      <c r="AF206" s="135"/>
      <c r="AP206" s="135"/>
      <c r="AZ206" s="135"/>
      <c r="BJ206" s="135"/>
      <c r="BT206" s="135"/>
      <c r="BU206" s="135"/>
      <c r="CD206" s="135"/>
      <c r="CE206" s="135"/>
      <c r="CN206" s="135"/>
      <c r="CX206" s="135"/>
      <c r="DH206" s="135"/>
      <c r="DR206" s="135"/>
      <c r="EB206" s="135"/>
      <c r="EL206" s="135"/>
      <c r="EV206" s="135"/>
      <c r="FF206" s="135"/>
      <c r="FP206" s="135"/>
      <c r="FZ206" s="135"/>
      <c r="GJ206" s="135"/>
      <c r="GT206" s="135"/>
      <c r="HD206" s="135"/>
      <c r="HN206" s="135"/>
      <c r="HX206" s="135"/>
      <c r="IH206" s="135"/>
      <c r="IR206" s="135"/>
    </row>
    <row xmlns:x14ac="http://schemas.microsoft.com/office/spreadsheetml/2009/9/ac" r="207" s="3" customFormat="true" x14ac:dyDescent="0.25">
      <c r="A207" s="396"/>
      <c r="B207" s="135"/>
      <c r="L207" s="135"/>
      <c r="V207" s="135"/>
      <c r="AF207" s="135"/>
      <c r="AP207" s="135"/>
      <c r="AZ207" s="135"/>
      <c r="BJ207" s="135"/>
      <c r="BT207" s="135"/>
      <c r="BU207" s="135"/>
      <c r="CD207" s="135"/>
      <c r="CE207" s="135"/>
      <c r="CN207" s="135"/>
      <c r="CX207" s="135"/>
      <c r="DH207" s="135"/>
      <c r="DR207" s="135"/>
      <c r="EB207" s="135"/>
      <c r="EL207" s="135"/>
      <c r="EV207" s="135"/>
      <c r="FF207" s="135"/>
      <c r="FP207" s="135"/>
      <c r="FZ207" s="135"/>
      <c r="GJ207" s="135"/>
      <c r="GT207" s="135"/>
      <c r="HD207" s="135"/>
      <c r="HN207" s="135"/>
      <c r="HX207" s="135"/>
      <c r="IH207" s="135"/>
      <c r="IR207" s="135"/>
    </row>
    <row xmlns:x14ac="http://schemas.microsoft.com/office/spreadsheetml/2009/9/ac" r="208" s="3" customFormat="true" x14ac:dyDescent="0.25">
      <c r="A208" s="396"/>
      <c r="B208" s="135"/>
      <c r="L208" s="135"/>
      <c r="V208" s="135"/>
      <c r="AF208" s="135"/>
      <c r="AP208" s="135"/>
      <c r="AZ208" s="135"/>
      <c r="BJ208" s="135"/>
      <c r="BT208" s="135"/>
      <c r="BU208" s="135"/>
      <c r="CD208" s="135"/>
      <c r="CE208" s="135"/>
      <c r="CN208" s="135"/>
      <c r="CX208" s="135"/>
      <c r="DH208" s="135"/>
      <c r="DR208" s="135"/>
      <c r="EB208" s="135"/>
      <c r="EL208" s="135"/>
      <c r="EV208" s="135"/>
      <c r="FF208" s="135"/>
      <c r="FP208" s="135"/>
      <c r="FZ208" s="135"/>
      <c r="GJ208" s="135"/>
      <c r="GT208" s="135"/>
      <c r="HD208" s="135"/>
      <c r="HN208" s="135"/>
      <c r="HX208" s="135"/>
      <c r="IH208" s="135"/>
      <c r="IR208" s="135"/>
    </row>
    <row xmlns:x14ac="http://schemas.microsoft.com/office/spreadsheetml/2009/9/ac" r="209" s="3" customFormat="true" x14ac:dyDescent="0.25">
      <c r="A209" s="396"/>
      <c r="B209" s="135"/>
      <c r="L209" s="135"/>
      <c r="V209" s="135"/>
      <c r="AF209" s="135"/>
      <c r="AP209" s="135"/>
      <c r="AZ209" s="135"/>
      <c r="BJ209" s="135"/>
      <c r="BT209" s="135"/>
      <c r="BU209" s="135"/>
      <c r="CD209" s="135"/>
      <c r="CE209" s="135"/>
      <c r="CN209" s="135"/>
      <c r="CX209" s="135"/>
      <c r="DH209" s="135"/>
      <c r="DR209" s="135"/>
      <c r="EB209" s="135"/>
      <c r="EL209" s="135"/>
      <c r="EV209" s="135"/>
      <c r="FF209" s="135"/>
      <c r="FP209" s="135"/>
      <c r="FZ209" s="135"/>
      <c r="GJ209" s="135"/>
      <c r="GT209" s="135"/>
      <c r="HD209" s="135"/>
      <c r="HN209" s="135"/>
      <c r="HX209" s="135"/>
      <c r="IH209" s="135"/>
      <c r="IR209" s="135"/>
    </row>
    <row xmlns:x14ac="http://schemas.microsoft.com/office/spreadsheetml/2009/9/ac" r="210" s="3" customFormat="true" x14ac:dyDescent="0.25">
      <c r="A210" s="396"/>
      <c r="B210" s="135"/>
      <c r="L210" s="135"/>
      <c r="V210" s="135"/>
      <c r="AF210" s="135"/>
      <c r="AP210" s="135"/>
      <c r="AZ210" s="135"/>
      <c r="BJ210" s="135"/>
      <c r="BT210" s="135"/>
      <c r="BU210" s="135"/>
      <c r="CD210" s="135"/>
      <c r="CE210" s="135"/>
      <c r="CN210" s="135"/>
      <c r="CX210" s="135"/>
      <c r="DH210" s="135"/>
      <c r="DR210" s="135"/>
      <c r="EB210" s="135"/>
      <c r="EL210" s="135"/>
      <c r="EV210" s="135"/>
      <c r="FF210" s="135"/>
      <c r="FP210" s="135"/>
      <c r="FZ210" s="135"/>
      <c r="GJ210" s="135"/>
      <c r="GT210" s="135"/>
      <c r="HD210" s="135"/>
      <c r="HN210" s="135"/>
      <c r="HX210" s="135"/>
      <c r="IH210" s="135"/>
      <c r="IR210" s="135"/>
    </row>
    <row xmlns:x14ac="http://schemas.microsoft.com/office/spreadsheetml/2009/9/ac" r="211" s="3" customFormat="true" x14ac:dyDescent="0.25">
      <c r="A211" s="396"/>
      <c r="B211" s="135"/>
      <c r="L211" s="135"/>
      <c r="V211" s="135"/>
      <c r="AF211" s="135"/>
      <c r="AP211" s="135"/>
      <c r="AZ211" s="135"/>
      <c r="BJ211" s="135"/>
      <c r="BT211" s="135"/>
      <c r="BU211" s="135"/>
      <c r="CD211" s="135"/>
      <c r="CE211" s="135"/>
      <c r="CN211" s="135"/>
      <c r="CX211" s="135"/>
      <c r="DH211" s="135"/>
      <c r="DR211" s="135"/>
      <c r="EB211" s="135"/>
      <c r="EL211" s="135"/>
      <c r="EV211" s="135"/>
      <c r="FF211" s="135"/>
      <c r="FP211" s="135"/>
      <c r="FZ211" s="135"/>
      <c r="GJ211" s="135"/>
      <c r="GT211" s="135"/>
      <c r="HD211" s="135"/>
      <c r="HN211" s="135"/>
      <c r="HX211" s="135"/>
      <c r="IH211" s="135"/>
      <c r="IR211" s="135"/>
    </row>
    <row xmlns:x14ac="http://schemas.microsoft.com/office/spreadsheetml/2009/9/ac" r="212" s="3" customFormat="true" x14ac:dyDescent="0.25">
      <c r="A212" s="396"/>
      <c r="B212" s="135"/>
      <c r="L212" s="135"/>
      <c r="V212" s="135"/>
      <c r="AF212" s="135"/>
      <c r="AP212" s="135"/>
      <c r="AZ212" s="135"/>
      <c r="BJ212" s="135"/>
      <c r="BT212" s="135"/>
      <c r="BU212" s="135"/>
      <c r="CD212" s="135"/>
      <c r="CE212" s="135"/>
      <c r="CN212" s="135"/>
      <c r="CX212" s="135"/>
      <c r="DH212" s="135"/>
      <c r="DR212" s="135"/>
      <c r="EB212" s="135"/>
      <c r="EL212" s="135"/>
      <c r="EV212" s="135"/>
      <c r="FF212" s="135"/>
      <c r="FP212" s="135"/>
      <c r="FZ212" s="135"/>
      <c r="GJ212" s="135"/>
      <c r="GT212" s="135"/>
      <c r="HD212" s="135"/>
      <c r="HN212" s="135"/>
      <c r="HX212" s="135"/>
      <c r="IH212" s="135"/>
      <c r="IR212" s="135"/>
    </row>
    <row xmlns:x14ac="http://schemas.microsoft.com/office/spreadsheetml/2009/9/ac" r="213" s="3" customFormat="true" x14ac:dyDescent="0.25">
      <c r="A213" s="396"/>
      <c r="B213" s="135"/>
      <c r="L213" s="135"/>
      <c r="V213" s="135"/>
      <c r="AF213" s="135"/>
      <c r="AP213" s="135"/>
      <c r="AZ213" s="135"/>
      <c r="BJ213" s="135"/>
      <c r="BT213" s="135"/>
      <c r="BU213" s="135"/>
      <c r="CD213" s="135"/>
      <c r="CE213" s="135"/>
      <c r="CN213" s="135"/>
      <c r="CX213" s="135"/>
      <c r="DH213" s="135"/>
      <c r="DR213" s="135"/>
      <c r="EB213" s="135"/>
      <c r="EL213" s="135"/>
      <c r="EV213" s="135"/>
      <c r="FF213" s="135"/>
      <c r="FP213" s="135"/>
      <c r="FZ213" s="135"/>
      <c r="GJ213" s="135"/>
      <c r="GT213" s="135"/>
      <c r="HD213" s="135"/>
      <c r="HN213" s="135"/>
      <c r="HX213" s="135"/>
      <c r="IH213" s="135"/>
      <c r="IR213" s="135"/>
    </row>
    <row xmlns:x14ac="http://schemas.microsoft.com/office/spreadsheetml/2009/9/ac" r="214" s="3" customFormat="true" x14ac:dyDescent="0.25">
      <c r="A214" s="396"/>
      <c r="B214" s="135"/>
      <c r="L214" s="135"/>
      <c r="V214" s="135"/>
      <c r="AF214" s="135"/>
      <c r="AP214" s="135"/>
      <c r="AZ214" s="135"/>
      <c r="BJ214" s="135"/>
      <c r="BT214" s="135"/>
      <c r="BU214" s="135"/>
      <c r="CD214" s="135"/>
      <c r="CE214" s="135"/>
      <c r="CN214" s="135"/>
      <c r="CX214" s="135"/>
      <c r="DH214" s="135"/>
      <c r="DR214" s="135"/>
      <c r="EB214" s="135"/>
      <c r="EL214" s="135"/>
      <c r="EV214" s="135"/>
      <c r="FF214" s="135"/>
      <c r="FP214" s="135"/>
      <c r="FZ214" s="135"/>
      <c r="GJ214" s="135"/>
      <c r="GT214" s="135"/>
      <c r="HD214" s="135"/>
      <c r="HN214" s="135"/>
      <c r="HX214" s="135"/>
      <c r="IH214" s="135"/>
      <c r="IR214" s="135"/>
    </row>
    <row xmlns:x14ac="http://schemas.microsoft.com/office/spreadsheetml/2009/9/ac" r="215" s="3" customFormat="true" x14ac:dyDescent="0.25">
      <c r="A215" s="396"/>
      <c r="B215" s="135"/>
      <c r="L215" s="135"/>
      <c r="V215" s="135"/>
      <c r="AF215" s="135"/>
      <c r="AP215" s="135"/>
      <c r="AZ215" s="135"/>
      <c r="BJ215" s="135"/>
      <c r="BT215" s="135"/>
      <c r="BU215" s="135"/>
      <c r="CD215" s="135"/>
      <c r="CE215" s="135"/>
      <c r="CN215" s="135"/>
      <c r="CX215" s="135"/>
      <c r="DH215" s="135"/>
      <c r="DR215" s="135"/>
      <c r="EB215" s="135"/>
      <c r="EL215" s="135"/>
      <c r="EV215" s="135"/>
      <c r="FF215" s="135"/>
      <c r="FP215" s="135"/>
      <c r="FZ215" s="135"/>
      <c r="GJ215" s="135"/>
      <c r="GT215" s="135"/>
      <c r="HD215" s="135"/>
      <c r="HN215" s="135"/>
      <c r="HX215" s="135"/>
      <c r="IH215" s="135"/>
      <c r="IR215" s="135"/>
    </row>
    <row xmlns:x14ac="http://schemas.microsoft.com/office/spreadsheetml/2009/9/ac" r="216" s="3" customFormat="true" x14ac:dyDescent="0.25">
      <c r="A216" s="396"/>
      <c r="B216" s="135"/>
      <c r="L216" s="135"/>
      <c r="V216" s="135"/>
      <c r="AF216" s="135"/>
      <c r="AP216" s="135"/>
      <c r="AZ216" s="135"/>
      <c r="BJ216" s="135"/>
      <c r="BT216" s="135"/>
      <c r="BU216" s="135"/>
      <c r="CD216" s="135"/>
      <c r="CE216" s="135"/>
      <c r="CN216" s="135"/>
      <c r="CX216" s="135"/>
      <c r="DH216" s="135"/>
      <c r="DR216" s="135"/>
      <c r="EB216" s="135"/>
      <c r="EL216" s="135"/>
      <c r="EV216" s="135"/>
      <c r="FF216" s="135"/>
      <c r="FP216" s="135"/>
      <c r="FZ216" s="135"/>
      <c r="GJ216" s="135"/>
      <c r="GT216" s="135"/>
      <c r="HD216" s="135"/>
      <c r="HN216" s="135"/>
      <c r="HX216" s="135"/>
      <c r="IH216" s="135"/>
      <c r="IR216" s="135"/>
    </row>
    <row xmlns:x14ac="http://schemas.microsoft.com/office/spreadsheetml/2009/9/ac" r="217" s="3" customFormat="true" x14ac:dyDescent="0.25">
      <c r="A217" s="396"/>
      <c r="B217" s="135"/>
      <c r="L217" s="135"/>
      <c r="V217" s="135"/>
      <c r="AF217" s="135"/>
      <c r="AP217" s="135"/>
      <c r="AZ217" s="135"/>
      <c r="BJ217" s="135"/>
      <c r="BT217" s="135"/>
      <c r="BU217" s="135"/>
      <c r="CD217" s="135"/>
      <c r="CE217" s="135"/>
      <c r="CN217" s="135"/>
      <c r="CX217" s="135"/>
      <c r="DH217" s="135"/>
      <c r="DR217" s="135"/>
      <c r="EB217" s="135"/>
      <c r="EL217" s="135"/>
      <c r="EV217" s="135"/>
      <c r="FF217" s="135"/>
      <c r="FP217" s="135"/>
      <c r="FZ217" s="135"/>
      <c r="GJ217" s="135"/>
      <c r="GT217" s="135"/>
      <c r="HD217" s="135"/>
      <c r="HN217" s="135"/>
      <c r="HX217" s="135"/>
      <c r="IH217" s="135"/>
      <c r="IR217" s="135"/>
    </row>
    <row xmlns:x14ac="http://schemas.microsoft.com/office/spreadsheetml/2009/9/ac" r="218" s="3" customFormat="true" x14ac:dyDescent="0.25">
      <c r="A218" s="396"/>
      <c r="B218" s="135"/>
      <c r="L218" s="135"/>
      <c r="V218" s="135"/>
      <c r="AF218" s="135"/>
      <c r="AP218" s="135"/>
      <c r="AZ218" s="135"/>
      <c r="BJ218" s="135"/>
      <c r="BT218" s="135"/>
      <c r="BU218" s="135"/>
      <c r="CD218" s="135"/>
      <c r="CE218" s="135"/>
      <c r="CN218" s="135"/>
      <c r="CX218" s="135"/>
      <c r="DH218" s="135"/>
      <c r="DR218" s="135"/>
      <c r="EB218" s="135"/>
      <c r="EL218" s="135"/>
      <c r="EV218" s="135"/>
      <c r="FF218" s="135"/>
      <c r="FP218" s="135"/>
      <c r="FZ218" s="135"/>
      <c r="GJ218" s="135"/>
      <c r="GT218" s="135"/>
      <c r="HD218" s="135"/>
      <c r="HN218" s="135"/>
      <c r="HX218" s="135"/>
      <c r="IH218" s="135"/>
      <c r="IR218" s="135"/>
    </row>
    <row xmlns:x14ac="http://schemas.microsoft.com/office/spreadsheetml/2009/9/ac" r="219" s="3" customFormat="true" x14ac:dyDescent="0.25">
      <c r="A219" s="396"/>
      <c r="B219" s="135"/>
      <c r="L219" s="135"/>
      <c r="V219" s="135"/>
      <c r="AF219" s="135"/>
      <c r="AP219" s="135"/>
      <c r="AZ219" s="135"/>
      <c r="BJ219" s="135"/>
      <c r="BT219" s="135"/>
      <c r="BU219" s="135"/>
      <c r="CD219" s="135"/>
      <c r="CE219" s="135"/>
      <c r="CN219" s="135"/>
      <c r="CX219" s="135"/>
      <c r="DH219" s="135"/>
      <c r="DR219" s="135"/>
      <c r="EB219" s="135"/>
      <c r="EL219" s="135"/>
      <c r="EV219" s="135"/>
      <c r="FF219" s="135"/>
      <c r="FP219" s="135"/>
      <c r="FZ219" s="135"/>
      <c r="GJ219" s="135"/>
      <c r="GT219" s="135"/>
      <c r="HD219" s="135"/>
      <c r="HN219" s="135"/>
      <c r="HX219" s="135"/>
      <c r="IH219" s="135"/>
      <c r="IR219" s="135"/>
    </row>
    <row xmlns:x14ac="http://schemas.microsoft.com/office/spreadsheetml/2009/9/ac" r="220" s="3" customFormat="true" x14ac:dyDescent="0.25">
      <c r="A220" s="396"/>
      <c r="B220" s="135"/>
      <c r="L220" s="135"/>
      <c r="V220" s="135"/>
      <c r="AF220" s="135"/>
      <c r="AP220" s="135"/>
      <c r="AZ220" s="135"/>
      <c r="BJ220" s="135"/>
      <c r="BT220" s="135"/>
      <c r="BU220" s="135"/>
      <c r="CD220" s="135"/>
      <c r="CE220" s="135"/>
      <c r="CN220" s="135"/>
      <c r="CX220" s="135"/>
      <c r="DH220" s="135"/>
      <c r="DR220" s="135"/>
      <c r="EB220" s="135"/>
      <c r="EL220" s="135"/>
      <c r="EV220" s="135"/>
      <c r="FF220" s="135"/>
      <c r="FP220" s="135"/>
      <c r="FZ220" s="135"/>
      <c r="GJ220" s="135"/>
      <c r="GT220" s="135"/>
      <c r="HD220" s="135"/>
      <c r="HN220" s="135"/>
      <c r="HX220" s="135"/>
      <c r="IH220" s="135"/>
      <c r="IR220" s="135"/>
    </row>
    <row xmlns:x14ac="http://schemas.microsoft.com/office/spreadsheetml/2009/9/ac" r="221" s="3" customFormat="true" x14ac:dyDescent="0.25">
      <c r="A221" s="396"/>
      <c r="B221" s="135"/>
      <c r="L221" s="135"/>
      <c r="V221" s="135"/>
      <c r="AF221" s="135"/>
      <c r="AP221" s="135"/>
      <c r="AZ221" s="135"/>
      <c r="BJ221" s="135"/>
      <c r="BT221" s="135"/>
      <c r="BU221" s="135"/>
      <c r="CD221" s="135"/>
      <c r="CE221" s="135"/>
      <c r="CN221" s="135"/>
      <c r="CX221" s="135"/>
      <c r="DH221" s="135"/>
      <c r="DR221" s="135"/>
      <c r="EB221" s="135"/>
      <c r="EL221" s="135"/>
      <c r="EV221" s="135"/>
      <c r="FF221" s="135"/>
      <c r="FP221" s="135"/>
      <c r="FZ221" s="135"/>
      <c r="GJ221" s="135"/>
      <c r="GT221" s="135"/>
      <c r="HD221" s="135"/>
      <c r="HN221" s="135"/>
      <c r="HX221" s="135"/>
      <c r="IH221" s="135"/>
      <c r="IR221" s="135"/>
    </row>
    <row xmlns:x14ac="http://schemas.microsoft.com/office/spreadsheetml/2009/9/ac" r="222" s="3" customFormat="true" x14ac:dyDescent="0.25">
      <c r="A222" s="396"/>
      <c r="B222" s="135"/>
      <c r="L222" s="135"/>
      <c r="V222" s="135"/>
      <c r="AF222" s="135"/>
      <c r="AP222" s="135"/>
      <c r="AZ222" s="135"/>
      <c r="BJ222" s="135"/>
      <c r="BT222" s="135"/>
      <c r="BU222" s="135"/>
      <c r="CD222" s="135"/>
      <c r="CE222" s="135"/>
      <c r="CN222" s="135"/>
      <c r="CX222" s="135"/>
      <c r="DH222" s="135"/>
      <c r="DR222" s="135"/>
      <c r="EB222" s="135"/>
      <c r="EL222" s="135"/>
      <c r="EV222" s="135"/>
      <c r="FF222" s="135"/>
      <c r="FP222" s="135"/>
      <c r="FZ222" s="135"/>
      <c r="GJ222" s="135"/>
      <c r="GT222" s="135"/>
      <c r="HD222" s="135"/>
      <c r="HN222" s="135"/>
      <c r="HX222" s="135"/>
      <c r="IH222" s="135"/>
      <c r="IR222" s="135"/>
    </row>
    <row xmlns:x14ac="http://schemas.microsoft.com/office/spreadsheetml/2009/9/ac" r="223" s="3" customFormat="true" x14ac:dyDescent="0.25">
      <c r="A223" s="396"/>
      <c r="B223" s="135"/>
      <c r="L223" s="135"/>
      <c r="V223" s="135"/>
      <c r="AF223" s="135"/>
      <c r="AP223" s="135"/>
      <c r="AZ223" s="135"/>
      <c r="BJ223" s="135"/>
      <c r="BT223" s="135"/>
      <c r="BU223" s="135"/>
      <c r="CD223" s="135"/>
      <c r="CE223" s="135"/>
      <c r="CN223" s="135"/>
      <c r="CX223" s="135"/>
      <c r="DH223" s="135"/>
      <c r="DR223" s="135"/>
      <c r="EB223" s="135"/>
      <c r="EL223" s="135"/>
      <c r="EV223" s="135"/>
      <c r="FF223" s="135"/>
      <c r="FP223" s="135"/>
      <c r="FZ223" s="135"/>
      <c r="GJ223" s="135"/>
      <c r="GT223" s="135"/>
      <c r="HD223" s="135"/>
      <c r="HN223" s="135"/>
      <c r="HX223" s="135"/>
      <c r="IH223" s="135"/>
      <c r="IR223" s="135"/>
    </row>
    <row xmlns:x14ac="http://schemas.microsoft.com/office/spreadsheetml/2009/9/ac" r="224" s="3" customFormat="true" x14ac:dyDescent="0.25">
      <c r="A224" s="396"/>
      <c r="B224" s="135"/>
      <c r="L224" s="135"/>
      <c r="V224" s="135"/>
      <c r="AF224" s="135"/>
      <c r="AP224" s="135"/>
      <c r="AZ224" s="135"/>
      <c r="BJ224" s="135"/>
      <c r="BT224" s="135"/>
      <c r="BU224" s="135"/>
      <c r="CD224" s="135"/>
      <c r="CE224" s="135"/>
      <c r="CN224" s="135"/>
      <c r="CX224" s="135"/>
      <c r="DH224" s="135"/>
      <c r="DR224" s="135"/>
      <c r="EB224" s="135"/>
      <c r="EL224" s="135"/>
      <c r="EV224" s="135"/>
      <c r="FF224" s="135"/>
      <c r="FP224" s="135"/>
      <c r="FZ224" s="135"/>
      <c r="GJ224" s="135"/>
      <c r="GT224" s="135"/>
      <c r="HD224" s="135"/>
      <c r="HN224" s="135"/>
      <c r="HX224" s="135"/>
      <c r="IH224" s="135"/>
      <c r="IR224" s="135"/>
    </row>
    <row xmlns:x14ac="http://schemas.microsoft.com/office/spreadsheetml/2009/9/ac" r="225" s="3" customFormat="true" x14ac:dyDescent="0.25">
      <c r="A225" s="396"/>
      <c r="B225" s="135"/>
      <c r="L225" s="135"/>
      <c r="V225" s="135"/>
      <c r="AF225" s="135"/>
      <c r="AP225" s="135"/>
      <c r="AZ225" s="135"/>
      <c r="BJ225" s="135"/>
      <c r="BT225" s="135"/>
      <c r="BU225" s="135"/>
      <c r="CD225" s="135"/>
      <c r="CE225" s="135"/>
      <c r="CN225" s="135"/>
      <c r="CX225" s="135"/>
      <c r="DH225" s="135"/>
      <c r="DR225" s="135"/>
      <c r="EB225" s="135"/>
      <c r="EL225" s="135"/>
      <c r="EV225" s="135"/>
      <c r="FF225" s="135"/>
      <c r="FP225" s="135"/>
      <c r="FZ225" s="135"/>
      <c r="GJ225" s="135"/>
      <c r="GT225" s="135"/>
      <c r="HD225" s="135"/>
      <c r="HN225" s="135"/>
      <c r="HX225" s="135"/>
      <c r="IH225" s="135"/>
      <c r="IR225" s="135"/>
    </row>
    <row xmlns:x14ac="http://schemas.microsoft.com/office/spreadsheetml/2009/9/ac" r="226" s="3" customFormat="true" x14ac:dyDescent="0.25">
      <c r="A226" s="396"/>
      <c r="B226" s="135"/>
      <c r="L226" s="135"/>
      <c r="V226" s="135"/>
      <c r="AF226" s="135"/>
      <c r="AP226" s="135"/>
      <c r="AZ226" s="135"/>
      <c r="BJ226" s="135"/>
      <c r="BT226" s="135"/>
      <c r="BU226" s="135"/>
      <c r="CD226" s="135"/>
      <c r="CE226" s="135"/>
      <c r="CN226" s="135"/>
      <c r="CX226" s="135"/>
      <c r="DH226" s="135"/>
      <c r="DR226" s="135"/>
      <c r="EB226" s="135"/>
      <c r="EL226" s="135"/>
      <c r="EV226" s="135"/>
      <c r="FF226" s="135"/>
      <c r="FP226" s="135"/>
      <c r="FZ226" s="135"/>
      <c r="GJ226" s="135"/>
      <c r="GT226" s="135"/>
      <c r="HD226" s="135"/>
      <c r="HN226" s="135"/>
      <c r="HX226" s="135"/>
      <c r="IH226" s="135"/>
      <c r="IR226" s="135"/>
    </row>
    <row xmlns:x14ac="http://schemas.microsoft.com/office/spreadsheetml/2009/9/ac" r="227" s="3" customFormat="true" x14ac:dyDescent="0.25">
      <c r="A227" s="396"/>
      <c r="B227" s="135"/>
      <c r="L227" s="135"/>
      <c r="V227" s="135"/>
      <c r="AF227" s="135"/>
      <c r="AP227" s="135"/>
      <c r="AZ227" s="135"/>
      <c r="BJ227" s="135"/>
      <c r="BT227" s="135"/>
      <c r="BU227" s="135"/>
      <c r="CD227" s="135"/>
      <c r="CE227" s="135"/>
      <c r="CN227" s="135"/>
      <c r="CX227" s="135"/>
      <c r="DH227" s="135"/>
      <c r="DR227" s="135"/>
      <c r="EB227" s="135"/>
      <c r="EL227" s="135"/>
      <c r="EV227" s="135"/>
      <c r="FF227" s="135"/>
      <c r="FP227" s="135"/>
      <c r="FZ227" s="135"/>
      <c r="GJ227" s="135"/>
      <c r="GT227" s="135"/>
      <c r="HD227" s="135"/>
      <c r="HN227" s="135"/>
      <c r="HX227" s="135"/>
      <c r="IH227" s="135"/>
      <c r="IR227" s="135"/>
    </row>
    <row xmlns:x14ac="http://schemas.microsoft.com/office/spreadsheetml/2009/9/ac" r="228" s="3" customFormat="true" x14ac:dyDescent="0.25">
      <c r="A228" s="396"/>
      <c r="B228" s="135"/>
      <c r="L228" s="135"/>
      <c r="V228" s="135"/>
      <c r="AF228" s="135"/>
      <c r="AP228" s="135"/>
      <c r="AZ228" s="135"/>
      <c r="BJ228" s="135"/>
      <c r="BT228" s="135"/>
      <c r="BU228" s="135"/>
      <c r="CD228" s="135"/>
      <c r="CE228" s="135"/>
      <c r="CN228" s="135"/>
      <c r="CX228" s="135"/>
      <c r="DH228" s="135"/>
      <c r="DR228" s="135"/>
      <c r="EB228" s="135"/>
      <c r="EL228" s="135"/>
      <c r="EV228" s="135"/>
      <c r="FF228" s="135"/>
      <c r="FP228" s="135"/>
      <c r="FZ228" s="135"/>
      <c r="GJ228" s="135"/>
      <c r="GT228" s="135"/>
      <c r="HD228" s="135"/>
      <c r="HN228" s="135"/>
      <c r="HX228" s="135"/>
      <c r="IH228" s="135"/>
      <c r="IR228" s="135"/>
    </row>
    <row xmlns:x14ac="http://schemas.microsoft.com/office/spreadsheetml/2009/9/ac" r="229" s="3" customFormat="true" x14ac:dyDescent="0.25">
      <c r="A229" s="396"/>
      <c r="B229" s="135"/>
      <c r="L229" s="135"/>
      <c r="V229" s="135"/>
      <c r="AF229" s="135"/>
      <c r="AP229" s="135"/>
      <c r="AZ229" s="135"/>
      <c r="BJ229" s="135"/>
      <c r="BT229" s="135"/>
      <c r="BU229" s="135"/>
      <c r="CD229" s="135"/>
      <c r="CE229" s="135"/>
      <c r="CN229" s="135"/>
      <c r="CX229" s="135"/>
      <c r="DH229" s="135"/>
      <c r="DR229" s="135"/>
      <c r="EB229" s="135"/>
      <c r="EL229" s="135"/>
      <c r="EV229" s="135"/>
      <c r="FF229" s="135"/>
      <c r="FP229" s="135"/>
      <c r="FZ229" s="135"/>
      <c r="GJ229" s="135"/>
      <c r="GT229" s="135"/>
      <c r="HD229" s="135"/>
      <c r="HN229" s="135"/>
      <c r="HX229" s="135"/>
      <c r="IH229" s="135"/>
      <c r="IR229" s="135"/>
    </row>
    <row xmlns:x14ac="http://schemas.microsoft.com/office/spreadsheetml/2009/9/ac" r="230" s="3" customFormat="true" x14ac:dyDescent="0.25">
      <c r="A230" s="396"/>
      <c r="B230" s="135"/>
      <c r="L230" s="135"/>
      <c r="V230" s="135"/>
      <c r="AF230" s="135"/>
      <c r="AP230" s="135"/>
      <c r="AZ230" s="135"/>
      <c r="BJ230" s="135"/>
      <c r="BT230" s="135"/>
      <c r="BU230" s="135"/>
      <c r="CD230" s="135"/>
      <c r="CE230" s="135"/>
      <c r="CN230" s="135"/>
      <c r="CX230" s="135"/>
      <c r="DH230" s="135"/>
      <c r="DR230" s="135"/>
      <c r="EB230" s="135"/>
      <c r="EL230" s="135"/>
      <c r="EV230" s="135"/>
      <c r="FF230" s="135"/>
      <c r="FP230" s="135"/>
      <c r="FZ230" s="135"/>
      <c r="GJ230" s="135"/>
      <c r="GT230" s="135"/>
      <c r="HD230" s="135"/>
      <c r="HN230" s="135"/>
      <c r="HX230" s="135"/>
      <c r="IH230" s="135"/>
      <c r="IR230" s="135"/>
    </row>
    <row xmlns:x14ac="http://schemas.microsoft.com/office/spreadsheetml/2009/9/ac" r="231" s="3" customFormat="true" x14ac:dyDescent="0.25">
      <c r="A231" s="396"/>
      <c r="B231" s="135"/>
      <c r="L231" s="135"/>
      <c r="V231" s="135"/>
      <c r="AF231" s="135"/>
      <c r="AP231" s="135"/>
      <c r="AZ231" s="135"/>
      <c r="BJ231" s="135"/>
      <c r="BT231" s="135"/>
      <c r="BU231" s="135"/>
      <c r="CD231" s="135"/>
      <c r="CE231" s="135"/>
      <c r="CN231" s="135"/>
      <c r="CX231" s="135"/>
      <c r="DH231" s="135"/>
      <c r="DR231" s="135"/>
      <c r="EB231" s="135"/>
      <c r="EL231" s="135"/>
      <c r="EV231" s="135"/>
      <c r="FF231" s="135"/>
      <c r="FP231" s="135"/>
      <c r="FZ231" s="135"/>
      <c r="GJ231" s="135"/>
      <c r="GT231" s="135"/>
      <c r="HD231" s="135"/>
      <c r="HN231" s="135"/>
      <c r="HX231" s="135"/>
      <c r="IH231" s="135"/>
      <c r="IR231" s="135"/>
    </row>
    <row xmlns:x14ac="http://schemas.microsoft.com/office/spreadsheetml/2009/9/ac" r="232" s="3" customFormat="true" x14ac:dyDescent="0.25">
      <c r="A232" s="396"/>
      <c r="B232" s="135"/>
      <c r="L232" s="135"/>
      <c r="V232" s="135"/>
      <c r="AF232" s="135"/>
      <c r="AP232" s="135"/>
      <c r="AZ232" s="135"/>
      <c r="BJ232" s="135"/>
      <c r="BT232" s="135"/>
      <c r="BU232" s="135"/>
      <c r="CD232" s="135"/>
      <c r="CE232" s="135"/>
      <c r="CN232" s="135"/>
      <c r="CX232" s="135"/>
      <c r="DH232" s="135"/>
      <c r="DR232" s="135"/>
      <c r="EB232" s="135"/>
      <c r="EL232" s="135"/>
      <c r="EV232" s="135"/>
      <c r="FF232" s="135"/>
      <c r="FP232" s="135"/>
      <c r="FZ232" s="135"/>
      <c r="GJ232" s="135"/>
      <c r="GT232" s="135"/>
      <c r="HD232" s="135"/>
      <c r="HN232" s="135"/>
      <c r="HX232" s="135"/>
      <c r="IH232" s="135"/>
      <c r="IR232" s="135"/>
    </row>
    <row xmlns:x14ac="http://schemas.microsoft.com/office/spreadsheetml/2009/9/ac" r="233" s="3" customFormat="true" x14ac:dyDescent="0.25">
      <c r="A233" s="396"/>
      <c r="B233" s="135"/>
      <c r="L233" s="135"/>
      <c r="V233" s="135"/>
      <c r="AF233" s="135"/>
      <c r="AP233" s="135"/>
      <c r="AZ233" s="135"/>
      <c r="BJ233" s="135"/>
      <c r="BT233" s="135"/>
      <c r="BU233" s="135"/>
      <c r="CD233" s="135"/>
      <c r="CE233" s="135"/>
      <c r="CN233" s="135"/>
      <c r="CX233" s="135"/>
      <c r="DH233" s="135"/>
      <c r="DR233" s="135"/>
      <c r="EB233" s="135"/>
      <c r="EL233" s="135"/>
      <c r="EV233" s="135"/>
      <c r="FF233" s="135"/>
      <c r="FP233" s="135"/>
      <c r="FZ233" s="135"/>
      <c r="GJ233" s="135"/>
      <c r="GT233" s="135"/>
      <c r="HD233" s="135"/>
      <c r="HN233" s="135"/>
      <c r="HX233" s="135"/>
      <c r="IH233" s="135"/>
      <c r="IR233" s="135"/>
    </row>
    <row xmlns:x14ac="http://schemas.microsoft.com/office/spreadsheetml/2009/9/ac" r="234" s="3" customFormat="true" x14ac:dyDescent="0.25">
      <c r="A234" s="396"/>
      <c r="B234" s="135"/>
      <c r="L234" s="135"/>
      <c r="V234" s="135"/>
      <c r="AF234" s="135"/>
      <c r="AP234" s="135"/>
      <c r="AZ234" s="135"/>
      <c r="BJ234" s="135"/>
      <c r="BT234" s="135"/>
      <c r="BU234" s="135"/>
      <c r="CD234" s="135"/>
      <c r="CE234" s="135"/>
      <c r="CN234" s="135"/>
      <c r="CX234" s="135"/>
      <c r="DH234" s="135"/>
      <c r="DR234" s="135"/>
      <c r="EB234" s="135"/>
      <c r="EL234" s="135"/>
      <c r="EV234" s="135"/>
      <c r="FF234" s="135"/>
      <c r="FP234" s="135"/>
      <c r="FZ234" s="135"/>
      <c r="GJ234" s="135"/>
      <c r="GT234" s="135"/>
      <c r="HD234" s="135"/>
      <c r="HN234" s="135"/>
      <c r="HX234" s="135"/>
      <c r="IH234" s="135"/>
      <c r="IR234" s="135"/>
    </row>
    <row xmlns:x14ac="http://schemas.microsoft.com/office/spreadsheetml/2009/9/ac" r="235" s="3" customFormat="true" x14ac:dyDescent="0.25">
      <c r="A235" s="396"/>
      <c r="B235" s="135"/>
      <c r="L235" s="135"/>
      <c r="V235" s="135"/>
      <c r="AF235" s="135"/>
      <c r="AP235" s="135"/>
      <c r="AZ235" s="135"/>
      <c r="BJ235" s="135"/>
      <c r="BT235" s="135"/>
      <c r="BU235" s="135"/>
      <c r="CD235" s="135"/>
      <c r="CE235" s="135"/>
      <c r="CN235" s="135"/>
      <c r="CX235" s="135"/>
      <c r="DH235" s="135"/>
      <c r="DR235" s="135"/>
      <c r="EB235" s="135"/>
      <c r="EL235" s="135"/>
      <c r="EV235" s="135"/>
      <c r="FF235" s="135"/>
      <c r="FP235" s="135"/>
      <c r="FZ235" s="135"/>
      <c r="GJ235" s="135"/>
      <c r="GT235" s="135"/>
      <c r="HD235" s="135"/>
      <c r="HN235" s="135"/>
      <c r="HX235" s="135"/>
      <c r="IH235" s="135"/>
      <c r="IR235" s="135"/>
    </row>
    <row xmlns:x14ac="http://schemas.microsoft.com/office/spreadsheetml/2009/9/ac" r="236" s="3" customFormat="true" x14ac:dyDescent="0.25">
      <c r="A236" s="396"/>
      <c r="B236" s="135"/>
      <c r="L236" s="135"/>
      <c r="V236" s="135"/>
      <c r="AF236" s="135"/>
      <c r="AP236" s="135"/>
      <c r="AZ236" s="135"/>
      <c r="BJ236" s="135"/>
      <c r="BT236" s="135"/>
      <c r="BU236" s="135"/>
      <c r="CD236" s="135"/>
      <c r="CE236" s="135"/>
      <c r="CN236" s="135"/>
      <c r="CX236" s="135"/>
      <c r="DH236" s="135"/>
      <c r="DR236" s="135"/>
      <c r="EB236" s="135"/>
      <c r="EL236" s="135"/>
      <c r="EV236" s="135"/>
      <c r="FF236" s="135"/>
      <c r="FP236" s="135"/>
      <c r="FZ236" s="135"/>
      <c r="GJ236" s="135"/>
      <c r="GT236" s="135"/>
      <c r="HD236" s="135"/>
      <c r="HN236" s="135"/>
      <c r="HX236" s="135"/>
      <c r="IH236" s="135"/>
      <c r="IR236" s="135"/>
    </row>
    <row xmlns:x14ac="http://schemas.microsoft.com/office/spreadsheetml/2009/9/ac" r="237" s="3" customFormat="true" x14ac:dyDescent="0.25">
      <c r="A237" s="396"/>
      <c r="B237" s="135"/>
      <c r="L237" s="135"/>
      <c r="V237" s="135"/>
      <c r="AF237" s="135"/>
      <c r="AP237" s="135"/>
      <c r="AZ237" s="135"/>
      <c r="BJ237" s="135"/>
      <c r="BT237" s="135"/>
      <c r="BU237" s="135"/>
      <c r="CD237" s="135"/>
      <c r="CE237" s="135"/>
      <c r="CN237" s="135"/>
      <c r="CX237" s="135"/>
      <c r="DH237" s="135"/>
      <c r="DR237" s="135"/>
      <c r="EB237" s="135"/>
      <c r="EL237" s="135"/>
      <c r="EV237" s="135"/>
      <c r="FF237" s="135"/>
      <c r="FP237" s="135"/>
      <c r="FZ237" s="135"/>
      <c r="GJ237" s="135"/>
      <c r="GT237" s="135"/>
      <c r="HD237" s="135"/>
      <c r="HN237" s="135"/>
      <c r="HX237" s="135"/>
      <c r="IH237" s="135"/>
      <c r="IR237" s="135"/>
    </row>
    <row xmlns:x14ac="http://schemas.microsoft.com/office/spreadsheetml/2009/9/ac" r="238" s="3" customFormat="true" x14ac:dyDescent="0.25">
      <c r="A238" s="396"/>
      <c r="B238" s="135"/>
      <c r="L238" s="135"/>
      <c r="V238" s="135"/>
      <c r="AF238" s="135"/>
      <c r="AP238" s="135"/>
      <c r="AZ238" s="135"/>
      <c r="BJ238" s="135"/>
      <c r="BT238" s="135"/>
      <c r="BU238" s="135"/>
      <c r="CD238" s="135"/>
      <c r="CE238" s="135"/>
      <c r="CN238" s="135"/>
      <c r="CX238" s="135"/>
      <c r="DH238" s="135"/>
      <c r="DR238" s="135"/>
      <c r="EB238" s="135"/>
      <c r="EL238" s="135"/>
      <c r="EV238" s="135"/>
      <c r="FF238" s="135"/>
      <c r="FP238" s="135"/>
      <c r="FZ238" s="135"/>
      <c r="GJ238" s="135"/>
      <c r="GT238" s="135"/>
      <c r="HD238" s="135"/>
      <c r="HN238" s="135"/>
      <c r="HX238" s="135"/>
      <c r="IH238" s="135"/>
      <c r="IR238" s="135"/>
    </row>
    <row xmlns:x14ac="http://schemas.microsoft.com/office/spreadsheetml/2009/9/ac" r="239" s="3" customFormat="true" x14ac:dyDescent="0.25">
      <c r="A239" s="396"/>
      <c r="B239" s="135"/>
      <c r="L239" s="135"/>
      <c r="V239" s="135"/>
      <c r="AF239" s="135"/>
      <c r="AP239" s="135"/>
      <c r="AZ239" s="135"/>
      <c r="BJ239" s="135"/>
      <c r="BT239" s="135"/>
      <c r="BU239" s="135"/>
      <c r="CD239" s="135"/>
      <c r="CE239" s="135"/>
      <c r="CN239" s="135"/>
      <c r="CX239" s="135"/>
      <c r="DH239" s="135"/>
      <c r="DR239" s="135"/>
      <c r="EB239" s="135"/>
      <c r="EL239" s="135"/>
      <c r="EV239" s="135"/>
      <c r="FF239" s="135"/>
      <c r="FP239" s="135"/>
      <c r="FZ239" s="135"/>
      <c r="GJ239" s="135"/>
      <c r="GT239" s="135"/>
      <c r="HD239" s="135"/>
      <c r="HN239" s="135"/>
      <c r="HX239" s="135"/>
      <c r="IH239" s="135"/>
      <c r="IR239" s="135"/>
    </row>
    <row xmlns:x14ac="http://schemas.microsoft.com/office/spreadsheetml/2009/9/ac" r="240" s="3" customFormat="true" x14ac:dyDescent="0.25">
      <c r="A240" s="396"/>
      <c r="B240" s="135"/>
      <c r="L240" s="135"/>
      <c r="V240" s="135"/>
      <c r="AF240" s="135"/>
      <c r="AP240" s="135"/>
      <c r="AZ240" s="135"/>
      <c r="BJ240" s="135"/>
      <c r="BT240" s="135"/>
      <c r="BU240" s="135"/>
      <c r="CD240" s="135"/>
      <c r="CE240" s="135"/>
      <c r="CN240" s="135"/>
      <c r="CX240" s="135"/>
      <c r="DH240" s="135"/>
      <c r="DR240" s="135"/>
      <c r="EB240" s="135"/>
      <c r="EL240" s="135"/>
      <c r="EV240" s="135"/>
      <c r="FF240" s="135"/>
      <c r="FP240" s="135"/>
      <c r="FZ240" s="135"/>
      <c r="GJ240" s="135"/>
      <c r="GT240" s="135"/>
      <c r="HD240" s="135"/>
      <c r="HN240" s="135"/>
      <c r="HX240" s="135"/>
      <c r="IH240" s="135"/>
      <c r="IR240" s="135"/>
    </row>
    <row xmlns:x14ac="http://schemas.microsoft.com/office/spreadsheetml/2009/9/ac" r="241" s="3" customFormat="true" x14ac:dyDescent="0.25">
      <c r="A241" s="396"/>
      <c r="B241" s="135"/>
      <c r="L241" s="135"/>
      <c r="V241" s="135"/>
      <c r="AF241" s="135"/>
      <c r="AP241" s="135"/>
      <c r="AZ241" s="135"/>
      <c r="BJ241" s="135"/>
      <c r="BT241" s="135"/>
      <c r="BU241" s="135"/>
      <c r="CD241" s="135"/>
      <c r="CE241" s="135"/>
      <c r="CN241" s="135"/>
      <c r="CX241" s="135"/>
      <c r="DH241" s="135"/>
      <c r="DR241" s="135"/>
      <c r="EB241" s="135"/>
      <c r="EL241" s="135"/>
      <c r="EV241" s="135"/>
      <c r="FF241" s="135"/>
      <c r="FP241" s="135"/>
      <c r="FZ241" s="135"/>
      <c r="GJ241" s="135"/>
      <c r="GT241" s="135"/>
      <c r="HD241" s="135"/>
      <c r="HN241" s="135"/>
      <c r="HX241" s="135"/>
      <c r="IH241" s="135"/>
      <c r="IR241" s="135"/>
    </row>
    <row xmlns:x14ac="http://schemas.microsoft.com/office/spreadsheetml/2009/9/ac" r="242" s="3" customFormat="true" x14ac:dyDescent="0.25">
      <c r="A242" s="396"/>
      <c r="B242" s="135"/>
      <c r="L242" s="135"/>
      <c r="V242" s="135"/>
      <c r="AF242" s="135"/>
      <c r="AP242" s="135"/>
      <c r="AZ242" s="135"/>
      <c r="BJ242" s="135"/>
      <c r="BT242" s="135"/>
      <c r="BU242" s="135"/>
      <c r="CD242" s="135"/>
      <c r="CE242" s="135"/>
      <c r="CN242" s="135"/>
      <c r="CX242" s="135"/>
      <c r="DH242" s="135"/>
      <c r="DR242" s="135"/>
      <c r="EB242" s="135"/>
      <c r="EL242" s="135"/>
      <c r="EV242" s="135"/>
      <c r="FF242" s="135"/>
      <c r="FP242" s="135"/>
      <c r="FZ242" s="135"/>
      <c r="GJ242" s="135"/>
      <c r="GT242" s="135"/>
      <c r="HD242" s="135"/>
      <c r="HN242" s="135"/>
      <c r="HX242" s="135"/>
      <c r="IH242" s="135"/>
      <c r="IR242" s="135"/>
    </row>
    <row xmlns:x14ac="http://schemas.microsoft.com/office/spreadsheetml/2009/9/ac" r="243" s="3" customFormat="true" x14ac:dyDescent="0.25">
      <c r="A243" s="396"/>
      <c r="B243" s="135"/>
      <c r="L243" s="135"/>
      <c r="V243" s="135"/>
      <c r="AF243" s="135"/>
      <c r="AP243" s="135"/>
      <c r="AZ243" s="135"/>
      <c r="BJ243" s="135"/>
      <c r="BT243" s="135"/>
      <c r="BU243" s="135"/>
      <c r="CD243" s="135"/>
      <c r="CE243" s="135"/>
      <c r="CN243" s="135"/>
      <c r="CX243" s="135"/>
      <c r="DH243" s="135"/>
      <c r="DR243" s="135"/>
      <c r="EB243" s="135"/>
      <c r="EL243" s="135"/>
      <c r="EV243" s="135"/>
      <c r="FF243" s="135"/>
      <c r="FP243" s="135"/>
      <c r="FZ243" s="135"/>
      <c r="GJ243" s="135"/>
      <c r="GT243" s="135"/>
      <c r="HD243" s="135"/>
      <c r="HN243" s="135"/>
      <c r="HX243" s="135"/>
      <c r="IH243" s="135"/>
      <c r="IR243" s="135"/>
    </row>
    <row xmlns:x14ac="http://schemas.microsoft.com/office/spreadsheetml/2009/9/ac" r="244" s="3" customFormat="true" x14ac:dyDescent="0.25">
      <c r="A244" s="396"/>
      <c r="B244" s="135"/>
      <c r="L244" s="135"/>
      <c r="V244" s="135"/>
      <c r="AF244" s="135"/>
      <c r="AP244" s="135"/>
      <c r="AZ244" s="135"/>
      <c r="BJ244" s="135"/>
      <c r="BT244" s="135"/>
      <c r="BU244" s="135"/>
      <c r="CD244" s="135"/>
      <c r="CE244" s="135"/>
      <c r="CN244" s="135"/>
      <c r="CX244" s="135"/>
      <c r="DH244" s="135"/>
      <c r="DR244" s="135"/>
      <c r="EB244" s="135"/>
      <c r="EL244" s="135"/>
      <c r="EV244" s="135"/>
      <c r="FF244" s="135"/>
      <c r="FP244" s="135"/>
      <c r="FZ244" s="135"/>
      <c r="GJ244" s="135"/>
      <c r="GT244" s="135"/>
      <c r="HD244" s="135"/>
      <c r="HN244" s="135"/>
      <c r="HX244" s="135"/>
      <c r="IH244" s="135"/>
      <c r="IR244" s="135"/>
    </row>
    <row xmlns:x14ac="http://schemas.microsoft.com/office/spreadsheetml/2009/9/ac" r="245" s="3" customFormat="true" x14ac:dyDescent="0.25">
      <c r="A245" s="396"/>
      <c r="B245" s="135"/>
      <c r="L245" s="135"/>
      <c r="V245" s="135"/>
      <c r="AF245" s="135"/>
      <c r="AP245" s="135"/>
      <c r="AZ245" s="135"/>
      <c r="BJ245" s="135"/>
      <c r="BT245" s="135"/>
      <c r="BU245" s="135"/>
      <c r="CD245" s="135"/>
      <c r="CE245" s="135"/>
      <c r="CN245" s="135"/>
      <c r="CX245" s="135"/>
      <c r="DH245" s="135"/>
      <c r="DR245" s="135"/>
      <c r="EB245" s="135"/>
      <c r="EL245" s="135"/>
      <c r="EV245" s="135"/>
      <c r="FF245" s="135"/>
      <c r="FP245" s="135"/>
      <c r="FZ245" s="135"/>
      <c r="GJ245" s="135"/>
      <c r="GT245" s="135"/>
      <c r="HD245" s="135"/>
      <c r="HN245" s="135"/>
      <c r="HX245" s="135"/>
      <c r="IH245" s="135"/>
      <c r="IR245" s="135"/>
    </row>
    <row xmlns:x14ac="http://schemas.microsoft.com/office/spreadsheetml/2009/9/ac" r="246" s="3" customFormat="true" x14ac:dyDescent="0.25">
      <c r="A246" s="396"/>
      <c r="B246" s="135"/>
      <c r="L246" s="135"/>
      <c r="V246" s="135"/>
      <c r="AF246" s="135"/>
      <c r="AP246" s="135"/>
      <c r="AZ246" s="135"/>
      <c r="BJ246" s="135"/>
      <c r="BT246" s="135"/>
      <c r="BU246" s="135"/>
      <c r="CD246" s="135"/>
      <c r="CE246" s="135"/>
      <c r="CN246" s="135"/>
      <c r="CX246" s="135"/>
      <c r="DH246" s="135"/>
      <c r="DR246" s="135"/>
      <c r="EB246" s="135"/>
      <c r="EL246" s="135"/>
      <c r="EV246" s="135"/>
      <c r="FF246" s="135"/>
      <c r="FP246" s="135"/>
      <c r="FZ246" s="135"/>
      <c r="GJ246" s="135"/>
      <c r="GT246" s="135"/>
      <c r="HD246" s="135"/>
      <c r="HN246" s="135"/>
      <c r="HX246" s="135"/>
      <c r="IH246" s="135"/>
      <c r="IR246" s="135"/>
    </row>
    <row xmlns:x14ac="http://schemas.microsoft.com/office/spreadsheetml/2009/9/ac" r="247" s="3" customFormat="true" x14ac:dyDescent="0.25">
      <c r="A247" s="396"/>
      <c r="B247" s="135"/>
      <c r="L247" s="135"/>
      <c r="V247" s="135"/>
      <c r="AF247" s="135"/>
      <c r="AP247" s="135"/>
      <c r="AZ247" s="135"/>
      <c r="BJ247" s="135"/>
      <c r="BT247" s="135"/>
      <c r="BU247" s="135"/>
      <c r="CD247" s="135"/>
      <c r="CE247" s="135"/>
      <c r="CN247" s="135"/>
      <c r="CX247" s="135"/>
      <c r="DH247" s="135"/>
      <c r="DR247" s="135"/>
      <c r="EB247" s="135"/>
      <c r="EL247" s="135"/>
      <c r="EV247" s="135"/>
      <c r="FF247" s="135"/>
      <c r="FP247" s="135"/>
      <c r="FZ247" s="135"/>
      <c r="GJ247" s="135"/>
      <c r="GT247" s="135"/>
      <c r="HD247" s="135"/>
      <c r="HN247" s="135"/>
      <c r="HX247" s="135"/>
      <c r="IH247" s="135"/>
      <c r="IR247" s="135"/>
    </row>
    <row xmlns:x14ac="http://schemas.microsoft.com/office/spreadsheetml/2009/9/ac" r="248" s="3" customFormat="true" x14ac:dyDescent="0.25">
      <c r="A248" s="396"/>
      <c r="B248" s="135"/>
      <c r="L248" s="135"/>
      <c r="V248" s="135"/>
      <c r="AF248" s="135"/>
      <c r="AP248" s="135"/>
      <c r="AZ248" s="135"/>
      <c r="BJ248" s="135"/>
      <c r="BT248" s="135"/>
      <c r="BU248" s="135"/>
      <c r="CD248" s="135"/>
      <c r="CE248" s="135"/>
      <c r="CN248" s="135"/>
      <c r="CX248" s="135"/>
      <c r="DH248" s="135"/>
      <c r="DR248" s="135"/>
      <c r="EB248" s="135"/>
      <c r="EL248" s="135"/>
      <c r="EV248" s="135"/>
      <c r="FF248" s="135"/>
      <c r="FP248" s="135"/>
      <c r="FZ248" s="135"/>
      <c r="GJ248" s="135"/>
      <c r="GT248" s="135"/>
      <c r="HD248" s="135"/>
      <c r="HN248" s="135"/>
      <c r="HX248" s="135"/>
      <c r="IH248" s="135"/>
      <c r="IR248" s="135"/>
    </row>
    <row xmlns:x14ac="http://schemas.microsoft.com/office/spreadsheetml/2009/9/ac" r="249" s="3" customFormat="true" x14ac:dyDescent="0.25">
      <c r="A249" s="396"/>
      <c r="B249" s="135"/>
      <c r="L249" s="135"/>
      <c r="V249" s="135"/>
      <c r="AF249" s="135"/>
      <c r="AP249" s="135"/>
      <c r="AZ249" s="135"/>
      <c r="BJ249" s="135"/>
      <c r="BT249" s="135"/>
      <c r="BU249" s="135"/>
      <c r="CD249" s="135"/>
      <c r="CE249" s="135"/>
      <c r="CN249" s="135"/>
      <c r="CX249" s="135"/>
      <c r="DH249" s="135"/>
      <c r="DR249" s="135"/>
      <c r="EB249" s="135"/>
      <c r="EL249" s="135"/>
      <c r="EV249" s="135"/>
      <c r="FF249" s="135"/>
      <c r="FP249" s="135"/>
      <c r="FZ249" s="135"/>
      <c r="GJ249" s="135"/>
      <c r="GT249" s="135"/>
      <c r="HD249" s="135"/>
      <c r="HN249" s="135"/>
      <c r="HX249" s="135"/>
      <c r="IH249" s="135"/>
      <c r="IR249" s="135"/>
    </row>
    <row xmlns:x14ac="http://schemas.microsoft.com/office/spreadsheetml/2009/9/ac" r="250" s="3" customFormat="true" x14ac:dyDescent="0.25">
      <c r="A250" s="396"/>
      <c r="B250" s="135"/>
      <c r="L250" s="135"/>
      <c r="V250" s="135"/>
      <c r="AF250" s="135"/>
      <c r="AP250" s="135"/>
      <c r="AZ250" s="135"/>
      <c r="BJ250" s="135"/>
      <c r="BT250" s="135"/>
      <c r="BU250" s="135"/>
      <c r="CD250" s="135"/>
      <c r="CE250" s="135"/>
      <c r="CN250" s="135"/>
      <c r="CX250" s="135"/>
      <c r="DH250" s="135"/>
      <c r="DR250" s="135"/>
      <c r="EB250" s="135"/>
      <c r="EL250" s="135"/>
      <c r="EV250" s="135"/>
      <c r="FF250" s="135"/>
      <c r="FP250" s="135"/>
      <c r="FZ250" s="135"/>
      <c r="GJ250" s="135"/>
      <c r="GT250" s="135"/>
      <c r="HD250" s="135"/>
      <c r="HN250" s="135"/>
      <c r="HX250" s="135"/>
      <c r="IH250" s="135"/>
      <c r="IR250" s="135"/>
    </row>
    <row xmlns:x14ac="http://schemas.microsoft.com/office/spreadsheetml/2009/9/ac" r="251" s="3" customFormat="true" x14ac:dyDescent="0.25">
      <c r="A251" s="396"/>
      <c r="B251" s="135"/>
      <c r="L251" s="135"/>
      <c r="V251" s="135"/>
      <c r="AF251" s="135"/>
      <c r="AP251" s="135"/>
      <c r="AZ251" s="135"/>
      <c r="BJ251" s="135"/>
      <c r="BT251" s="135"/>
      <c r="BU251" s="135"/>
      <c r="CD251" s="135"/>
      <c r="CE251" s="135"/>
      <c r="CN251" s="135"/>
      <c r="CX251" s="135"/>
      <c r="DH251" s="135"/>
      <c r="DR251" s="135"/>
      <c r="EB251" s="135"/>
      <c r="EL251" s="135"/>
      <c r="EV251" s="135"/>
      <c r="FF251" s="135"/>
      <c r="FP251" s="135"/>
      <c r="FZ251" s="135"/>
      <c r="GJ251" s="135"/>
      <c r="GT251" s="135"/>
      <c r="HD251" s="135"/>
      <c r="HN251" s="135"/>
      <c r="HX251" s="135"/>
      <c r="IH251" s="135"/>
      <c r="IR251" s="135"/>
    </row>
    <row xmlns:x14ac="http://schemas.microsoft.com/office/spreadsheetml/2009/9/ac" r="252" s="3" customFormat="true" x14ac:dyDescent="0.25">
      <c r="A252" s="396"/>
      <c r="B252" s="135"/>
      <c r="L252" s="135"/>
      <c r="V252" s="135"/>
      <c r="AF252" s="135"/>
      <c r="AP252" s="135"/>
      <c r="AZ252" s="135"/>
      <c r="BJ252" s="135"/>
      <c r="BT252" s="135"/>
      <c r="BU252" s="135"/>
      <c r="CD252" s="135"/>
      <c r="CE252" s="135"/>
      <c r="CN252" s="135"/>
      <c r="CX252" s="135"/>
      <c r="DH252" s="135"/>
      <c r="DR252" s="135"/>
      <c r="EB252" s="135"/>
      <c r="EL252" s="135"/>
      <c r="EV252" s="135"/>
      <c r="FF252" s="135"/>
      <c r="FP252" s="135"/>
      <c r="FZ252" s="135"/>
      <c r="GJ252" s="135"/>
      <c r="GT252" s="135"/>
      <c r="HD252" s="135"/>
      <c r="HN252" s="135"/>
      <c r="HX252" s="135"/>
      <c r="IH252" s="135"/>
      <c r="IR252" s="135"/>
    </row>
    <row xmlns:x14ac="http://schemas.microsoft.com/office/spreadsheetml/2009/9/ac" r="253" s="3" customFormat="true" x14ac:dyDescent="0.25">
      <c r="A253" s="396"/>
      <c r="B253" s="135"/>
      <c r="L253" s="135"/>
      <c r="V253" s="135"/>
      <c r="AF253" s="135"/>
      <c r="AP253" s="135"/>
      <c r="AZ253" s="135"/>
      <c r="BJ253" s="135"/>
      <c r="BT253" s="135"/>
      <c r="BU253" s="135"/>
      <c r="CD253" s="135"/>
      <c r="CE253" s="135"/>
      <c r="CN253" s="135"/>
      <c r="CX253" s="135"/>
      <c r="DH253" s="135"/>
      <c r="DR253" s="135"/>
      <c r="EB253" s="135"/>
      <c r="EL253" s="135"/>
      <c r="EV253" s="135"/>
      <c r="FF253" s="135"/>
      <c r="FP253" s="135"/>
      <c r="FZ253" s="135"/>
      <c r="GJ253" s="135"/>
      <c r="GT253" s="135"/>
      <c r="HD253" s="135"/>
      <c r="HN253" s="135"/>
      <c r="HX253" s="135"/>
      <c r="IH253" s="135"/>
      <c r="IR253" s="135"/>
    </row>
    <row xmlns:x14ac="http://schemas.microsoft.com/office/spreadsheetml/2009/9/ac" r="254" s="3" customFormat="true" x14ac:dyDescent="0.25">
      <c r="A254" s="396"/>
      <c r="B254" s="135"/>
      <c r="L254" s="135"/>
      <c r="V254" s="135"/>
      <c r="AF254" s="135"/>
      <c r="AP254" s="135"/>
      <c r="AZ254" s="135"/>
      <c r="BJ254" s="135"/>
      <c r="BT254" s="135"/>
      <c r="BU254" s="135"/>
      <c r="CD254" s="135"/>
      <c r="CE254" s="135"/>
      <c r="CN254" s="135"/>
      <c r="CX254" s="135"/>
      <c r="DH254" s="135"/>
      <c r="DR254" s="135"/>
      <c r="EB254" s="135"/>
      <c r="EL254" s="135"/>
      <c r="EV254" s="135"/>
      <c r="FF254" s="135"/>
      <c r="FP254" s="135"/>
      <c r="FZ254" s="135"/>
      <c r="GJ254" s="135"/>
      <c r="GT254" s="135"/>
      <c r="HD254" s="135"/>
      <c r="HN254" s="135"/>
      <c r="HX254" s="135"/>
      <c r="IH254" s="135"/>
      <c r="IR254" s="135"/>
    </row>
    <row xmlns:x14ac="http://schemas.microsoft.com/office/spreadsheetml/2009/9/ac" r="255" s="3" customFormat="true" x14ac:dyDescent="0.25">
      <c r="A255" s="396"/>
      <c r="B255" s="135"/>
      <c r="L255" s="135"/>
      <c r="V255" s="135"/>
      <c r="AF255" s="135"/>
      <c r="AP255" s="135"/>
      <c r="AZ255" s="135"/>
      <c r="BJ255" s="135"/>
      <c r="BT255" s="135"/>
      <c r="BU255" s="135"/>
      <c r="CD255" s="135"/>
      <c r="CE255" s="135"/>
      <c r="CN255" s="135"/>
      <c r="CX255" s="135"/>
      <c r="DH255" s="135"/>
      <c r="DR255" s="135"/>
      <c r="EB255" s="135"/>
      <c r="EL255" s="135"/>
      <c r="EV255" s="135"/>
      <c r="FF255" s="135"/>
      <c r="FP255" s="135"/>
      <c r="FZ255" s="135"/>
      <c r="GJ255" s="135"/>
      <c r="GT255" s="135"/>
      <c r="HD255" s="135"/>
      <c r="HN255" s="135"/>
      <c r="HX255" s="135"/>
      <c r="IH255" s="135"/>
      <c r="IR255" s="135"/>
    </row>
    <row xmlns:x14ac="http://schemas.microsoft.com/office/spreadsheetml/2009/9/ac" r="256" s="3" customFormat="true" x14ac:dyDescent="0.25">
      <c r="A256" s="396"/>
      <c r="B256" s="135"/>
      <c r="L256" s="135"/>
      <c r="V256" s="135"/>
      <c r="AF256" s="135"/>
      <c r="AP256" s="135"/>
      <c r="AZ256" s="135"/>
      <c r="BJ256" s="135"/>
      <c r="BT256" s="135"/>
      <c r="BU256" s="135"/>
      <c r="CD256" s="135"/>
      <c r="CE256" s="135"/>
      <c r="CN256" s="135"/>
      <c r="CX256" s="135"/>
      <c r="DH256" s="135"/>
      <c r="DR256" s="135"/>
      <c r="EB256" s="135"/>
      <c r="EL256" s="135"/>
      <c r="EV256" s="135"/>
      <c r="FF256" s="135"/>
      <c r="FP256" s="135"/>
      <c r="FZ256" s="135"/>
      <c r="GJ256" s="135"/>
      <c r="GT256" s="135"/>
      <c r="HD256" s="135"/>
      <c r="HN256" s="135"/>
      <c r="HX256" s="135"/>
      <c r="IH256" s="135"/>
      <c r="IR256" s="135"/>
    </row>
    <row xmlns:x14ac="http://schemas.microsoft.com/office/spreadsheetml/2009/9/ac" r="257" s="3" customFormat="true" x14ac:dyDescent="0.25">
      <c r="A257" s="396"/>
      <c r="B257" s="135"/>
      <c r="L257" s="135"/>
      <c r="V257" s="135"/>
      <c r="AF257" s="135"/>
      <c r="AP257" s="135"/>
      <c r="AZ257" s="135"/>
      <c r="BJ257" s="135"/>
      <c r="BT257" s="135"/>
      <c r="BU257" s="135"/>
      <c r="CD257" s="135"/>
      <c r="CE257" s="135"/>
      <c r="CN257" s="135"/>
      <c r="CX257" s="135"/>
      <c r="DH257" s="135"/>
      <c r="DR257" s="135"/>
      <c r="EB257" s="135"/>
      <c r="EL257" s="135"/>
      <c r="EV257" s="135"/>
      <c r="FF257" s="135"/>
      <c r="FP257" s="135"/>
      <c r="FZ257" s="135"/>
      <c r="GJ257" s="135"/>
      <c r="GT257" s="135"/>
      <c r="HD257" s="135"/>
      <c r="HN257" s="135"/>
      <c r="HX257" s="135"/>
      <c r="IH257" s="135"/>
      <c r="IR257" s="135"/>
    </row>
    <row xmlns:x14ac="http://schemas.microsoft.com/office/spreadsheetml/2009/9/ac" r="258" s="3" customFormat="true" x14ac:dyDescent="0.25">
      <c r="A258" s="396"/>
      <c r="B258" s="135"/>
      <c r="L258" s="135"/>
      <c r="V258" s="135"/>
      <c r="AF258" s="135"/>
      <c r="AP258" s="135"/>
      <c r="AZ258" s="135"/>
      <c r="BJ258" s="135"/>
      <c r="BT258" s="135"/>
      <c r="BU258" s="135"/>
      <c r="CD258" s="135"/>
      <c r="CE258" s="135"/>
      <c r="CN258" s="135"/>
      <c r="CX258" s="135"/>
      <c r="DH258" s="135"/>
      <c r="DR258" s="135"/>
      <c r="EB258" s="135"/>
      <c r="EL258" s="135"/>
      <c r="EV258" s="135"/>
      <c r="FF258" s="135"/>
      <c r="FP258" s="135"/>
      <c r="FZ258" s="135"/>
      <c r="GJ258" s="135"/>
      <c r="GT258" s="135"/>
      <c r="HD258" s="135"/>
      <c r="HN258" s="135"/>
      <c r="HX258" s="135"/>
      <c r="IH258" s="135"/>
      <c r="IR258" s="135"/>
    </row>
    <row xmlns:x14ac="http://schemas.microsoft.com/office/spreadsheetml/2009/9/ac" r="259" s="3" customFormat="true" x14ac:dyDescent="0.25">
      <c r="A259" s="396"/>
      <c r="B259" s="135"/>
      <c r="L259" s="135"/>
      <c r="V259" s="135"/>
      <c r="AF259" s="135"/>
      <c r="AP259" s="135"/>
      <c r="AZ259" s="135"/>
      <c r="BJ259" s="135"/>
      <c r="BT259" s="135"/>
      <c r="BU259" s="135"/>
      <c r="CD259" s="135"/>
      <c r="CE259" s="135"/>
      <c r="CN259" s="135"/>
      <c r="CX259" s="135"/>
      <c r="DH259" s="135"/>
      <c r="DR259" s="135"/>
      <c r="EB259" s="135"/>
      <c r="EL259" s="135"/>
      <c r="EV259" s="135"/>
      <c r="FF259" s="135"/>
      <c r="FP259" s="135"/>
      <c r="FZ259" s="135"/>
      <c r="GJ259" s="135"/>
      <c r="GT259" s="135"/>
      <c r="HD259" s="135"/>
      <c r="HN259" s="135"/>
      <c r="HX259" s="135"/>
      <c r="IH259" s="135"/>
      <c r="IR259" s="135"/>
    </row>
    <row xmlns:x14ac="http://schemas.microsoft.com/office/spreadsheetml/2009/9/ac" r="260" s="3" customFormat="true" x14ac:dyDescent="0.25">
      <c r="A260" s="396"/>
      <c r="B260" s="135"/>
      <c r="L260" s="135"/>
      <c r="V260" s="135"/>
      <c r="AF260" s="135"/>
      <c r="AP260" s="135"/>
      <c r="AZ260" s="135"/>
      <c r="BJ260" s="135"/>
      <c r="BT260" s="135"/>
      <c r="BU260" s="135"/>
      <c r="CD260" s="135"/>
      <c r="CE260" s="135"/>
      <c r="CN260" s="135"/>
      <c r="CX260" s="135"/>
      <c r="DH260" s="135"/>
      <c r="DR260" s="135"/>
      <c r="EB260" s="135"/>
      <c r="EL260" s="135"/>
      <c r="EV260" s="135"/>
      <c r="FF260" s="135"/>
      <c r="FP260" s="135"/>
      <c r="FZ260" s="135"/>
      <c r="GJ260" s="135"/>
      <c r="GT260" s="135"/>
      <c r="HD260" s="135"/>
      <c r="HN260" s="135"/>
      <c r="HX260" s="135"/>
      <c r="IH260" s="135"/>
      <c r="IR260" s="135"/>
    </row>
    <row xmlns:x14ac="http://schemas.microsoft.com/office/spreadsheetml/2009/9/ac" r="261" s="3" customFormat="true" x14ac:dyDescent="0.25">
      <c r="A261" s="396"/>
      <c r="B261" s="135"/>
      <c r="L261" s="135"/>
      <c r="V261" s="135"/>
      <c r="AF261" s="135"/>
      <c r="AP261" s="135"/>
      <c r="AZ261" s="135"/>
      <c r="BJ261" s="135"/>
      <c r="BT261" s="135"/>
      <c r="BU261" s="135"/>
      <c r="CD261" s="135"/>
      <c r="CE261" s="135"/>
      <c r="CN261" s="135"/>
      <c r="CX261" s="135"/>
      <c r="DH261" s="135"/>
      <c r="DR261" s="135"/>
      <c r="EB261" s="135"/>
      <c r="EL261" s="135"/>
      <c r="EV261" s="135"/>
      <c r="FF261" s="135"/>
      <c r="FP261" s="135"/>
      <c r="FZ261" s="135"/>
      <c r="GJ261" s="135"/>
      <c r="GT261" s="135"/>
      <c r="HD261" s="135"/>
      <c r="HN261" s="135"/>
      <c r="HX261" s="135"/>
      <c r="IH261" s="135"/>
      <c r="IR261" s="135"/>
    </row>
    <row xmlns:x14ac="http://schemas.microsoft.com/office/spreadsheetml/2009/9/ac" r="262" s="3" customFormat="true" x14ac:dyDescent="0.25">
      <c r="A262" s="396"/>
      <c r="B262" s="135"/>
      <c r="L262" s="135"/>
      <c r="V262" s="135"/>
      <c r="AF262" s="135"/>
      <c r="AP262" s="135"/>
      <c r="AZ262" s="135"/>
      <c r="BJ262" s="135"/>
      <c r="BT262" s="135"/>
      <c r="BU262" s="135"/>
      <c r="CD262" s="135"/>
      <c r="CE262" s="135"/>
      <c r="CN262" s="135"/>
      <c r="CX262" s="135"/>
      <c r="DH262" s="135"/>
      <c r="DR262" s="135"/>
      <c r="EB262" s="135"/>
      <c r="EL262" s="135"/>
      <c r="EV262" s="135"/>
      <c r="FF262" s="135"/>
      <c r="FP262" s="135"/>
      <c r="FZ262" s="135"/>
      <c r="GJ262" s="135"/>
      <c r="GT262" s="135"/>
      <c r="HD262" s="135"/>
      <c r="HN262" s="135"/>
      <c r="HX262" s="135"/>
      <c r="IH262" s="135"/>
      <c r="IR262" s="135"/>
    </row>
    <row xmlns:x14ac="http://schemas.microsoft.com/office/spreadsheetml/2009/9/ac" r="263" s="3" customFormat="true" x14ac:dyDescent="0.25">
      <c r="A263" s="396"/>
      <c r="B263" s="135"/>
      <c r="L263" s="135"/>
      <c r="V263" s="135"/>
      <c r="AF263" s="135"/>
      <c r="AP263" s="135"/>
      <c r="AZ263" s="135"/>
      <c r="BJ263" s="135"/>
      <c r="BT263" s="135"/>
      <c r="BU263" s="135"/>
      <c r="CD263" s="135"/>
      <c r="CE263" s="135"/>
      <c r="CN263" s="135"/>
      <c r="CX263" s="135"/>
      <c r="DH263" s="135"/>
      <c r="DR263" s="135"/>
      <c r="EB263" s="135"/>
      <c r="EL263" s="135"/>
      <c r="EV263" s="135"/>
      <c r="FF263" s="135"/>
      <c r="FP263" s="135"/>
      <c r="FZ263" s="135"/>
      <c r="GJ263" s="135"/>
      <c r="GT263" s="135"/>
      <c r="HD263" s="135"/>
      <c r="HN263" s="135"/>
      <c r="HX263" s="135"/>
      <c r="IH263" s="135"/>
      <c r="IR263" s="135"/>
    </row>
    <row xmlns:x14ac="http://schemas.microsoft.com/office/spreadsheetml/2009/9/ac" r="264" s="3" customFormat="true" x14ac:dyDescent="0.25">
      <c r="A264" s="396"/>
      <c r="B264" s="135"/>
      <c r="L264" s="135"/>
      <c r="V264" s="135"/>
      <c r="AF264" s="135"/>
      <c r="AP264" s="135"/>
      <c r="AZ264" s="135"/>
      <c r="BJ264" s="135"/>
      <c r="BT264" s="135"/>
      <c r="BU264" s="135"/>
      <c r="CD264" s="135"/>
      <c r="CE264" s="135"/>
      <c r="CN264" s="135"/>
      <c r="CX264" s="135"/>
      <c r="DH264" s="135"/>
      <c r="DR264" s="135"/>
      <c r="EB264" s="135"/>
      <c r="EL264" s="135"/>
      <c r="EV264" s="135"/>
      <c r="FF264" s="135"/>
      <c r="FP264" s="135"/>
      <c r="FZ264" s="135"/>
      <c r="GJ264" s="135"/>
      <c r="GT264" s="135"/>
      <c r="HD264" s="135"/>
      <c r="HN264" s="135"/>
      <c r="HX264" s="135"/>
      <c r="IH264" s="135"/>
      <c r="IR264" s="135"/>
    </row>
    <row xmlns:x14ac="http://schemas.microsoft.com/office/spreadsheetml/2009/9/ac" r="265" s="3" customFormat="true" x14ac:dyDescent="0.25">
      <c r="A265" s="396"/>
      <c r="B265" s="135"/>
      <c r="L265" s="135"/>
      <c r="V265" s="135"/>
      <c r="AF265" s="135"/>
      <c r="AP265" s="135"/>
      <c r="AZ265" s="135"/>
      <c r="BJ265" s="135"/>
      <c r="BT265" s="135"/>
      <c r="BU265" s="135"/>
      <c r="CD265" s="135"/>
      <c r="CE265" s="135"/>
      <c r="CN265" s="135"/>
      <c r="CX265" s="135"/>
      <c r="DH265" s="135"/>
      <c r="DR265" s="135"/>
      <c r="EB265" s="135"/>
      <c r="EL265" s="135"/>
      <c r="EV265" s="135"/>
      <c r="FF265" s="135"/>
      <c r="FP265" s="135"/>
      <c r="FZ265" s="135"/>
      <c r="GJ265" s="135"/>
      <c r="GT265" s="135"/>
      <c r="HD265" s="135"/>
      <c r="HN265" s="135"/>
      <c r="HX265" s="135"/>
      <c r="IH265" s="135"/>
      <c r="IR265" s="135"/>
    </row>
    <row xmlns:x14ac="http://schemas.microsoft.com/office/spreadsheetml/2009/9/ac" r="266" s="3" customFormat="true" x14ac:dyDescent="0.25">
      <c r="A266" s="396"/>
      <c r="B266" s="135"/>
      <c r="L266" s="135"/>
      <c r="V266" s="135"/>
      <c r="AF266" s="135"/>
      <c r="AP266" s="135"/>
      <c r="AZ266" s="135"/>
      <c r="BJ266" s="135"/>
      <c r="BT266" s="135"/>
      <c r="BU266" s="135"/>
      <c r="CD266" s="135"/>
      <c r="CE266" s="135"/>
      <c r="CN266" s="135"/>
      <c r="CX266" s="135"/>
      <c r="DH266" s="135"/>
      <c r="DR266" s="135"/>
      <c r="EB266" s="135"/>
      <c r="EL266" s="135"/>
      <c r="EV266" s="135"/>
      <c r="FF266" s="135"/>
      <c r="FP266" s="135"/>
      <c r="FZ266" s="135"/>
      <c r="GJ266" s="135"/>
      <c r="GT266" s="135"/>
      <c r="HD266" s="135"/>
      <c r="HN266" s="135"/>
      <c r="HX266" s="135"/>
      <c r="IH266" s="135"/>
      <c r="IR266" s="135"/>
    </row>
    <row xmlns:x14ac="http://schemas.microsoft.com/office/spreadsheetml/2009/9/ac" r="267" s="3" customFormat="true" x14ac:dyDescent="0.25">
      <c r="A267" s="396"/>
      <c r="B267" s="135"/>
      <c r="L267" s="135"/>
      <c r="V267" s="135"/>
      <c r="AF267" s="135"/>
      <c r="AP267" s="135"/>
      <c r="AZ267" s="135"/>
      <c r="BJ267" s="135"/>
      <c r="BT267" s="135"/>
      <c r="BU267" s="135"/>
      <c r="CD267" s="135"/>
      <c r="CE267" s="135"/>
      <c r="CN267" s="135"/>
      <c r="CX267" s="135"/>
      <c r="DH267" s="135"/>
      <c r="DR267" s="135"/>
      <c r="EB267" s="135"/>
      <c r="EL267" s="135"/>
      <c r="EV267" s="135"/>
      <c r="FF267" s="135"/>
      <c r="FP267" s="135"/>
      <c r="FZ267" s="135"/>
      <c r="GJ267" s="135"/>
      <c r="GT267" s="135"/>
      <c r="HD267" s="135"/>
      <c r="HN267" s="135"/>
      <c r="HX267" s="135"/>
      <c r="IH267" s="135"/>
      <c r="IR267" s="135"/>
    </row>
    <row xmlns:x14ac="http://schemas.microsoft.com/office/spreadsheetml/2009/9/ac" r="268" s="3" customFormat="true" x14ac:dyDescent="0.25">
      <c r="A268" s="396"/>
      <c r="B268" s="135"/>
      <c r="L268" s="135"/>
      <c r="V268" s="135"/>
      <c r="AF268" s="135"/>
      <c r="AP268" s="135"/>
      <c r="AZ268" s="135"/>
      <c r="BJ268" s="135"/>
      <c r="BT268" s="135"/>
      <c r="BU268" s="135"/>
      <c r="CD268" s="135"/>
      <c r="CE268" s="135"/>
      <c r="CN268" s="135"/>
      <c r="CX268" s="135"/>
      <c r="DH268" s="135"/>
      <c r="DR268" s="135"/>
      <c r="EB268" s="135"/>
      <c r="EL268" s="135"/>
      <c r="EV268" s="135"/>
      <c r="FF268" s="135"/>
      <c r="FP268" s="135"/>
      <c r="FZ268" s="135"/>
      <c r="GJ268" s="135"/>
      <c r="GT268" s="135"/>
      <c r="HD268" s="135"/>
      <c r="HN268" s="135"/>
      <c r="HX268" s="135"/>
      <c r="IH268" s="135"/>
      <c r="IR268" s="135"/>
    </row>
    <row xmlns:x14ac="http://schemas.microsoft.com/office/spreadsheetml/2009/9/ac" r="269" s="3" customFormat="true" x14ac:dyDescent="0.25">
      <c r="A269" s="396"/>
      <c r="B269" s="135"/>
      <c r="L269" s="135"/>
      <c r="V269" s="135"/>
      <c r="AF269" s="135"/>
      <c r="AP269" s="135"/>
      <c r="AZ269" s="135"/>
      <c r="BJ269" s="135"/>
      <c r="BT269" s="135"/>
      <c r="BU269" s="135"/>
      <c r="CD269" s="135"/>
      <c r="CE269" s="135"/>
      <c r="CN269" s="135"/>
      <c r="CX269" s="135"/>
      <c r="DH269" s="135"/>
      <c r="DR269" s="135"/>
      <c r="EB269" s="135"/>
      <c r="EL269" s="135"/>
      <c r="EV269" s="135"/>
      <c r="FF269" s="135"/>
      <c r="FP269" s="135"/>
      <c r="FZ269" s="135"/>
      <c r="GJ269" s="135"/>
      <c r="GT269" s="135"/>
      <c r="HD269" s="135"/>
      <c r="HN269" s="135"/>
      <c r="HX269" s="135"/>
      <c r="IH269" s="135"/>
      <c r="IR269" s="135"/>
    </row>
    <row xmlns:x14ac="http://schemas.microsoft.com/office/spreadsheetml/2009/9/ac" r="270" s="3" customFormat="true" x14ac:dyDescent="0.25">
      <c r="A270" s="396"/>
      <c r="B270" s="135"/>
      <c r="L270" s="135"/>
      <c r="V270" s="135"/>
      <c r="AF270" s="135"/>
      <c r="AP270" s="135"/>
      <c r="AZ270" s="135"/>
      <c r="BJ270" s="135"/>
      <c r="BT270" s="135"/>
      <c r="BU270" s="135"/>
      <c r="CD270" s="135"/>
      <c r="CE270" s="135"/>
      <c r="CN270" s="135"/>
      <c r="CX270" s="135"/>
      <c r="DH270" s="135"/>
      <c r="DR270" s="135"/>
      <c r="EB270" s="135"/>
      <c r="EL270" s="135"/>
      <c r="EV270" s="135"/>
      <c r="FF270" s="135"/>
      <c r="FP270" s="135"/>
      <c r="FZ270" s="135"/>
      <c r="GJ270" s="135"/>
      <c r="GT270" s="135"/>
      <c r="HD270" s="135"/>
      <c r="HN270" s="135"/>
      <c r="HX270" s="135"/>
      <c r="IH270" s="135"/>
      <c r="IR270" s="135"/>
    </row>
    <row xmlns:x14ac="http://schemas.microsoft.com/office/spreadsheetml/2009/9/ac" r="271" s="3" customFormat="true" x14ac:dyDescent="0.25">
      <c r="A271" s="396"/>
      <c r="B271" s="135"/>
      <c r="L271" s="135"/>
      <c r="V271" s="135"/>
      <c r="AF271" s="135"/>
      <c r="AP271" s="135"/>
      <c r="AZ271" s="135"/>
      <c r="BJ271" s="135"/>
      <c r="BT271" s="135"/>
      <c r="BU271" s="135"/>
      <c r="CD271" s="135"/>
      <c r="CE271" s="135"/>
      <c r="CN271" s="135"/>
      <c r="CX271" s="135"/>
      <c r="DH271" s="135"/>
      <c r="DR271" s="135"/>
      <c r="EB271" s="135"/>
      <c r="EL271" s="135"/>
      <c r="EV271" s="135"/>
      <c r="FF271" s="135"/>
      <c r="FP271" s="135"/>
      <c r="FZ271" s="135"/>
      <c r="GJ271" s="135"/>
      <c r="GT271" s="135"/>
      <c r="HD271" s="135"/>
      <c r="HN271" s="135"/>
      <c r="HX271" s="135"/>
      <c r="IH271" s="135"/>
      <c r="IR271" s="135"/>
    </row>
    <row xmlns:x14ac="http://schemas.microsoft.com/office/spreadsheetml/2009/9/ac" r="272" s="3" customFormat="true" x14ac:dyDescent="0.25">
      <c r="A272" s="396"/>
      <c r="B272" s="135"/>
      <c r="L272" s="135"/>
      <c r="V272" s="135"/>
      <c r="AF272" s="135"/>
      <c r="AP272" s="135"/>
      <c r="AZ272" s="135"/>
      <c r="BJ272" s="135"/>
      <c r="BT272" s="135"/>
      <c r="BU272" s="135"/>
      <c r="CD272" s="135"/>
      <c r="CE272" s="135"/>
      <c r="CN272" s="135"/>
      <c r="CX272" s="135"/>
      <c r="DH272" s="135"/>
      <c r="DR272" s="135"/>
      <c r="EB272" s="135"/>
      <c r="EL272" s="135"/>
      <c r="EV272" s="135"/>
      <c r="FF272" s="135"/>
      <c r="FP272" s="135"/>
      <c r="FZ272" s="135"/>
      <c r="GJ272" s="135"/>
      <c r="GT272" s="135"/>
      <c r="HD272" s="135"/>
      <c r="HN272" s="135"/>
      <c r="HX272" s="135"/>
      <c r="IH272" s="135"/>
      <c r="IR272" s="135"/>
    </row>
    <row xmlns:x14ac="http://schemas.microsoft.com/office/spreadsheetml/2009/9/ac" r="273" s="3" customFormat="true" x14ac:dyDescent="0.25">
      <c r="A273" s="396"/>
      <c r="B273" s="135"/>
      <c r="L273" s="135"/>
      <c r="V273" s="135"/>
      <c r="AF273" s="135"/>
      <c r="AP273" s="135"/>
      <c r="AZ273" s="135"/>
      <c r="BJ273" s="135"/>
      <c r="BT273" s="135"/>
      <c r="BU273" s="135"/>
      <c r="CD273" s="135"/>
      <c r="CE273" s="135"/>
      <c r="CN273" s="135"/>
      <c r="CX273" s="135"/>
      <c r="DH273" s="135"/>
      <c r="DR273" s="135"/>
      <c r="EB273" s="135"/>
      <c r="EL273" s="135"/>
      <c r="EV273" s="135"/>
      <c r="FF273" s="135"/>
      <c r="FP273" s="135"/>
      <c r="FZ273" s="135"/>
      <c r="GJ273" s="135"/>
      <c r="GT273" s="135"/>
      <c r="HD273" s="135"/>
      <c r="HN273" s="135"/>
      <c r="HX273" s="135"/>
      <c r="IH273" s="135"/>
      <c r="IR273" s="135"/>
    </row>
    <row xmlns:x14ac="http://schemas.microsoft.com/office/spreadsheetml/2009/9/ac" r="274" s="3" customFormat="true" x14ac:dyDescent="0.25">
      <c r="A274" s="396"/>
      <c r="B274" s="135"/>
      <c r="L274" s="135"/>
      <c r="V274" s="135"/>
      <c r="AF274" s="135"/>
      <c r="AP274" s="135"/>
      <c r="AZ274" s="135"/>
      <c r="BJ274" s="135"/>
      <c r="BT274" s="135"/>
      <c r="BU274" s="135"/>
      <c r="CD274" s="135"/>
      <c r="CE274" s="135"/>
      <c r="CN274" s="135"/>
      <c r="CX274" s="135"/>
      <c r="DH274" s="135"/>
      <c r="DR274" s="135"/>
      <c r="EB274" s="135"/>
      <c r="EL274" s="135"/>
      <c r="EV274" s="135"/>
      <c r="FF274" s="135"/>
      <c r="FP274" s="135"/>
      <c r="FZ274" s="135"/>
      <c r="GJ274" s="135"/>
      <c r="GT274" s="135"/>
      <c r="HD274" s="135"/>
      <c r="HN274" s="135"/>
      <c r="HX274" s="135"/>
      <c r="IH274" s="135"/>
      <c r="IR274" s="135"/>
    </row>
    <row xmlns:x14ac="http://schemas.microsoft.com/office/spreadsheetml/2009/9/ac" r="275" s="3" customFormat="true" x14ac:dyDescent="0.25">
      <c r="A275" s="396"/>
      <c r="B275" s="135"/>
      <c r="L275" s="135"/>
      <c r="V275" s="135"/>
      <c r="AF275" s="135"/>
      <c r="AP275" s="135"/>
      <c r="AZ275" s="135"/>
      <c r="BJ275" s="135"/>
      <c r="BT275" s="135"/>
      <c r="BU275" s="135"/>
      <c r="CD275" s="135"/>
      <c r="CE275" s="135"/>
      <c r="CN275" s="135"/>
      <c r="CX275" s="135"/>
      <c r="DH275" s="135"/>
      <c r="DR275" s="135"/>
      <c r="EB275" s="135"/>
      <c r="EL275" s="135"/>
      <c r="EV275" s="135"/>
      <c r="FF275" s="135"/>
      <c r="FP275" s="135"/>
      <c r="FZ275" s="135"/>
      <c r="GJ275" s="135"/>
      <c r="GT275" s="135"/>
      <c r="HD275" s="135"/>
      <c r="HN275" s="135"/>
      <c r="HX275" s="135"/>
      <c r="IH275" s="135"/>
      <c r="IR275" s="135"/>
    </row>
    <row xmlns:x14ac="http://schemas.microsoft.com/office/spreadsheetml/2009/9/ac" r="276" s="3" customFormat="true" x14ac:dyDescent="0.25">
      <c r="A276" s="396"/>
      <c r="B276" s="135"/>
      <c r="L276" s="135"/>
      <c r="V276" s="135"/>
      <c r="AF276" s="135"/>
      <c r="AP276" s="135"/>
      <c r="AZ276" s="135"/>
      <c r="BJ276" s="135"/>
      <c r="BT276" s="135"/>
      <c r="BU276" s="135"/>
      <c r="CD276" s="135"/>
      <c r="CE276" s="135"/>
      <c r="CN276" s="135"/>
      <c r="CX276" s="135"/>
      <c r="DH276" s="135"/>
      <c r="DR276" s="135"/>
      <c r="EB276" s="135"/>
      <c r="EL276" s="135"/>
      <c r="EV276" s="135"/>
      <c r="FF276" s="135"/>
      <c r="FP276" s="135"/>
      <c r="FZ276" s="135"/>
      <c r="GJ276" s="135"/>
      <c r="GT276" s="135"/>
      <c r="HD276" s="135"/>
      <c r="HN276" s="135"/>
      <c r="HX276" s="135"/>
      <c r="IH276" s="135"/>
      <c r="IR276" s="135"/>
    </row>
    <row xmlns:x14ac="http://schemas.microsoft.com/office/spreadsheetml/2009/9/ac" r="277" s="3" customFormat="true" x14ac:dyDescent="0.25">
      <c r="A277" s="396"/>
      <c r="B277" s="135"/>
      <c r="L277" s="135"/>
      <c r="V277" s="135"/>
      <c r="AF277" s="135"/>
      <c r="AP277" s="135"/>
      <c r="AZ277" s="135"/>
      <c r="BJ277" s="135"/>
      <c r="BT277" s="135"/>
      <c r="BU277" s="135"/>
      <c r="CD277" s="135"/>
      <c r="CE277" s="135"/>
      <c r="CN277" s="135"/>
      <c r="CX277" s="135"/>
      <c r="DH277" s="135"/>
      <c r="DR277" s="135"/>
      <c r="EB277" s="135"/>
      <c r="EL277" s="135"/>
      <c r="EV277" s="135"/>
      <c r="FF277" s="135"/>
      <c r="FP277" s="135"/>
      <c r="FZ277" s="135"/>
      <c r="GJ277" s="135"/>
      <c r="GT277" s="135"/>
      <c r="HD277" s="135"/>
      <c r="HN277" s="135"/>
      <c r="HX277" s="135"/>
      <c r="IH277" s="135"/>
      <c r="IR277" s="135"/>
    </row>
    <row xmlns:x14ac="http://schemas.microsoft.com/office/spreadsheetml/2009/9/ac" r="278" s="3" customFormat="true" x14ac:dyDescent="0.25">
      <c r="A278" s="396"/>
      <c r="B278" s="135"/>
      <c r="L278" s="135"/>
      <c r="V278" s="135"/>
      <c r="AF278" s="135"/>
      <c r="AP278" s="135"/>
      <c r="AZ278" s="135"/>
      <c r="BJ278" s="135"/>
      <c r="BT278" s="135"/>
      <c r="BU278" s="135"/>
      <c r="CD278" s="135"/>
      <c r="CE278" s="135"/>
      <c r="CN278" s="135"/>
      <c r="CX278" s="135"/>
      <c r="DH278" s="135"/>
      <c r="DR278" s="135"/>
      <c r="EB278" s="135"/>
      <c r="EL278" s="135"/>
      <c r="EV278" s="135"/>
      <c r="FF278" s="135"/>
      <c r="FP278" s="135"/>
      <c r="FZ278" s="135"/>
      <c r="GJ278" s="135"/>
      <c r="GT278" s="135"/>
      <c r="HD278" s="135"/>
      <c r="HN278" s="135"/>
      <c r="HX278" s="135"/>
      <c r="IH278" s="135"/>
      <c r="IR278" s="135"/>
    </row>
    <row xmlns:x14ac="http://schemas.microsoft.com/office/spreadsheetml/2009/9/ac" r="279" s="3" customFormat="true" x14ac:dyDescent="0.25">
      <c r="A279" s="396"/>
      <c r="B279" s="135"/>
      <c r="L279" s="135"/>
      <c r="V279" s="135"/>
      <c r="AF279" s="135"/>
      <c r="AP279" s="135"/>
      <c r="AZ279" s="135"/>
      <c r="BJ279" s="135"/>
      <c r="BT279" s="135"/>
      <c r="BU279" s="135"/>
      <c r="CD279" s="135"/>
      <c r="CE279" s="135"/>
      <c r="CN279" s="135"/>
      <c r="CX279" s="135"/>
      <c r="DH279" s="135"/>
      <c r="DR279" s="135"/>
      <c r="EB279" s="135"/>
      <c r="EL279" s="135"/>
      <c r="EV279" s="135"/>
      <c r="FF279" s="135"/>
      <c r="FP279" s="135"/>
      <c r="FZ279" s="135"/>
      <c r="GJ279" s="135"/>
      <c r="GT279" s="135"/>
      <c r="HD279" s="135"/>
      <c r="HN279" s="135"/>
      <c r="HX279" s="135"/>
      <c r="IH279" s="135"/>
      <c r="IR279" s="135"/>
    </row>
    <row xmlns:x14ac="http://schemas.microsoft.com/office/spreadsheetml/2009/9/ac" r="280" s="3" customFormat="true" x14ac:dyDescent="0.25">
      <c r="A280" s="396"/>
      <c r="B280" s="135"/>
      <c r="L280" s="135"/>
      <c r="V280" s="135"/>
      <c r="AF280" s="135"/>
      <c r="AP280" s="135"/>
      <c r="AZ280" s="135"/>
      <c r="BJ280" s="135"/>
      <c r="BT280" s="135"/>
      <c r="BU280" s="135"/>
      <c r="CD280" s="135"/>
      <c r="CE280" s="135"/>
      <c r="CN280" s="135"/>
      <c r="CX280" s="135"/>
      <c r="DH280" s="135"/>
      <c r="DR280" s="135"/>
      <c r="EB280" s="135"/>
      <c r="EL280" s="135"/>
      <c r="EV280" s="135"/>
      <c r="FF280" s="135"/>
      <c r="FP280" s="135"/>
      <c r="FZ280" s="135"/>
      <c r="GJ280" s="135"/>
      <c r="GT280" s="135"/>
      <c r="HD280" s="135"/>
      <c r="HN280" s="135"/>
      <c r="HX280" s="135"/>
      <c r="IH280" s="135"/>
      <c r="IR280" s="135"/>
    </row>
    <row xmlns:x14ac="http://schemas.microsoft.com/office/spreadsheetml/2009/9/ac" r="281" s="3" customFormat="true" x14ac:dyDescent="0.25">
      <c r="A281" s="396"/>
      <c r="B281" s="135"/>
      <c r="L281" s="135"/>
      <c r="V281" s="135"/>
      <c r="AF281" s="135"/>
      <c r="AP281" s="135"/>
      <c r="AZ281" s="135"/>
      <c r="BJ281" s="135"/>
      <c r="BT281" s="135"/>
      <c r="BU281" s="135"/>
      <c r="CD281" s="135"/>
      <c r="CE281" s="135"/>
      <c r="CN281" s="135"/>
      <c r="CX281" s="135"/>
      <c r="DH281" s="135"/>
      <c r="DR281" s="135"/>
      <c r="EB281" s="135"/>
      <c r="EL281" s="135"/>
      <c r="EV281" s="135"/>
      <c r="FF281" s="135"/>
      <c r="FP281" s="135"/>
      <c r="FZ281" s="135"/>
      <c r="GJ281" s="135"/>
      <c r="GT281" s="135"/>
      <c r="HD281" s="135"/>
      <c r="HN281" s="135"/>
      <c r="HX281" s="135"/>
      <c r="IH281" s="135"/>
      <c r="IR281" s="135"/>
    </row>
    <row xmlns:x14ac="http://schemas.microsoft.com/office/spreadsheetml/2009/9/ac" r="282" s="3" customFormat="true" x14ac:dyDescent="0.25">
      <c r="A282" s="396"/>
      <c r="B282" s="135"/>
      <c r="L282" s="135"/>
      <c r="V282" s="135"/>
      <c r="AF282" s="135"/>
      <c r="AP282" s="135"/>
      <c r="AZ282" s="135"/>
      <c r="BJ282" s="135"/>
      <c r="BT282" s="135"/>
      <c r="BU282" s="135"/>
      <c r="CD282" s="135"/>
      <c r="CE282" s="135"/>
      <c r="CN282" s="135"/>
      <c r="CX282" s="135"/>
      <c r="DH282" s="135"/>
      <c r="DR282" s="135"/>
      <c r="EB282" s="135"/>
      <c r="EL282" s="135"/>
      <c r="EV282" s="135"/>
      <c r="FF282" s="135"/>
      <c r="FP282" s="135"/>
      <c r="FZ282" s="135"/>
      <c r="GJ282" s="135"/>
      <c r="GT282" s="135"/>
      <c r="HD282" s="135"/>
      <c r="HN282" s="135"/>
      <c r="HX282" s="135"/>
      <c r="IH282" s="135"/>
      <c r="IR282" s="135"/>
    </row>
    <row xmlns:x14ac="http://schemas.microsoft.com/office/spreadsheetml/2009/9/ac" r="283" s="3" customFormat="true" x14ac:dyDescent="0.25">
      <c r="A283" s="396"/>
      <c r="B283" s="135"/>
      <c r="L283" s="135"/>
      <c r="V283" s="135"/>
      <c r="AF283" s="135"/>
      <c r="AP283" s="135"/>
      <c r="AZ283" s="135"/>
      <c r="BJ283" s="135"/>
      <c r="BT283" s="135"/>
      <c r="BU283" s="135"/>
      <c r="CD283" s="135"/>
      <c r="CE283" s="135"/>
      <c r="CN283" s="135"/>
      <c r="CX283" s="135"/>
      <c r="DH283" s="135"/>
      <c r="DR283" s="135"/>
      <c r="EB283" s="135"/>
      <c r="EL283" s="135"/>
      <c r="EV283" s="135"/>
      <c r="FF283" s="135"/>
      <c r="FP283" s="135"/>
      <c r="FZ283" s="135"/>
      <c r="GJ283" s="135"/>
      <c r="GT283" s="135"/>
      <c r="HD283" s="135"/>
      <c r="HN283" s="135"/>
      <c r="HX283" s="135"/>
      <c r="IH283" s="135"/>
      <c r="IR283" s="135"/>
    </row>
    <row xmlns:x14ac="http://schemas.microsoft.com/office/spreadsheetml/2009/9/ac" r="284" s="3" customFormat="true" x14ac:dyDescent="0.25">
      <c r="A284" s="396"/>
      <c r="B284" s="135"/>
      <c r="L284" s="135"/>
      <c r="V284" s="135"/>
      <c r="AF284" s="135"/>
      <c r="AP284" s="135"/>
      <c r="AZ284" s="135"/>
      <c r="BJ284" s="135"/>
      <c r="BT284" s="135"/>
      <c r="BU284" s="135"/>
      <c r="CD284" s="135"/>
      <c r="CE284" s="135"/>
      <c r="CN284" s="135"/>
      <c r="CX284" s="135"/>
      <c r="DH284" s="135"/>
      <c r="DR284" s="135"/>
      <c r="EB284" s="135"/>
      <c r="EL284" s="135"/>
      <c r="EV284" s="135"/>
      <c r="FF284" s="135"/>
      <c r="FP284" s="135"/>
      <c r="FZ284" s="135"/>
      <c r="GJ284" s="135"/>
      <c r="GT284" s="135"/>
      <c r="HD284" s="135"/>
      <c r="HN284" s="135"/>
      <c r="HX284" s="135"/>
      <c r="IH284" s="135"/>
      <c r="IR284" s="135"/>
    </row>
    <row xmlns:x14ac="http://schemas.microsoft.com/office/spreadsheetml/2009/9/ac" r="285" s="3" customFormat="true" x14ac:dyDescent="0.25">
      <c r="A285" s="396"/>
      <c r="B285" s="135"/>
      <c r="L285" s="135"/>
      <c r="V285" s="135"/>
      <c r="AF285" s="135"/>
      <c r="AP285" s="135"/>
      <c r="AZ285" s="135"/>
      <c r="BJ285" s="135"/>
      <c r="BT285" s="135"/>
      <c r="BU285" s="135"/>
      <c r="CD285" s="135"/>
      <c r="CE285" s="135"/>
      <c r="CN285" s="135"/>
      <c r="CX285" s="135"/>
      <c r="DH285" s="135"/>
      <c r="DR285" s="135"/>
      <c r="EB285" s="135"/>
      <c r="EL285" s="135"/>
      <c r="EV285" s="135"/>
      <c r="FF285" s="135"/>
      <c r="FP285" s="135"/>
      <c r="FZ285" s="135"/>
      <c r="GJ285" s="135"/>
      <c r="GT285" s="135"/>
      <c r="HD285" s="135"/>
      <c r="HN285" s="135"/>
      <c r="HX285" s="135"/>
      <c r="IH285" s="135"/>
      <c r="IR285" s="135"/>
    </row>
    <row xmlns:x14ac="http://schemas.microsoft.com/office/spreadsheetml/2009/9/ac" r="286" s="3" customFormat="true" x14ac:dyDescent="0.25">
      <c r="A286" s="396"/>
      <c r="B286" s="135"/>
      <c r="L286" s="135"/>
      <c r="V286" s="135"/>
      <c r="AF286" s="135"/>
      <c r="AP286" s="135"/>
      <c r="AZ286" s="135"/>
      <c r="BJ286" s="135"/>
      <c r="BT286" s="135"/>
      <c r="BU286" s="135"/>
      <c r="CD286" s="135"/>
      <c r="CE286" s="135"/>
      <c r="CN286" s="135"/>
      <c r="CX286" s="135"/>
      <c r="DH286" s="135"/>
      <c r="DR286" s="135"/>
      <c r="EB286" s="135"/>
      <c r="EL286" s="135"/>
      <c r="EV286" s="135"/>
      <c r="FF286" s="135"/>
      <c r="FP286" s="135"/>
      <c r="FZ286" s="135"/>
      <c r="GJ286" s="135"/>
      <c r="GT286" s="135"/>
      <c r="HD286" s="135"/>
      <c r="HN286" s="135"/>
      <c r="HX286" s="135"/>
      <c r="IH286" s="135"/>
      <c r="IR286" s="135"/>
    </row>
    <row xmlns:x14ac="http://schemas.microsoft.com/office/spreadsheetml/2009/9/ac" r="287" s="3" customFormat="true" x14ac:dyDescent="0.25">
      <c r="A287" s="396"/>
      <c r="B287" s="135"/>
      <c r="L287" s="135"/>
      <c r="V287" s="135"/>
      <c r="AF287" s="135"/>
      <c r="AP287" s="135"/>
      <c r="AZ287" s="135"/>
      <c r="BJ287" s="135"/>
      <c r="BT287" s="135"/>
      <c r="BU287" s="135"/>
      <c r="CD287" s="135"/>
      <c r="CE287" s="135"/>
      <c r="CN287" s="135"/>
      <c r="CX287" s="135"/>
      <c r="DH287" s="135"/>
      <c r="DR287" s="135"/>
      <c r="EB287" s="135"/>
      <c r="EL287" s="135"/>
      <c r="EV287" s="135"/>
      <c r="FF287" s="135"/>
      <c r="FP287" s="135"/>
      <c r="FZ287" s="135"/>
      <c r="GJ287" s="135"/>
      <c r="GT287" s="135"/>
      <c r="HD287" s="135"/>
      <c r="HN287" s="135"/>
      <c r="HX287" s="135"/>
      <c r="IH287" s="135"/>
      <c r="IR287" s="135"/>
    </row>
    <row xmlns:x14ac="http://schemas.microsoft.com/office/spreadsheetml/2009/9/ac" r="288" s="3" customFormat="true" x14ac:dyDescent="0.25">
      <c r="A288" s="396"/>
      <c r="B288" s="135"/>
      <c r="L288" s="135"/>
      <c r="V288" s="135"/>
      <c r="AF288" s="135"/>
      <c r="AP288" s="135"/>
      <c r="AZ288" s="135"/>
      <c r="BJ288" s="135"/>
      <c r="BT288" s="135"/>
      <c r="BU288" s="135"/>
      <c r="CD288" s="135"/>
      <c r="CE288" s="135"/>
      <c r="CN288" s="135"/>
      <c r="CX288" s="135"/>
      <c r="DH288" s="135"/>
      <c r="DR288" s="135"/>
      <c r="EB288" s="135"/>
      <c r="EL288" s="135"/>
      <c r="EV288" s="135"/>
      <c r="FF288" s="135"/>
      <c r="FP288" s="135"/>
      <c r="FZ288" s="135"/>
      <c r="GJ288" s="135"/>
      <c r="GT288" s="135"/>
      <c r="HD288" s="135"/>
      <c r="HN288" s="135"/>
      <c r="HX288" s="135"/>
      <c r="IH288" s="135"/>
      <c r="IR288" s="135"/>
    </row>
    <row xmlns:x14ac="http://schemas.microsoft.com/office/spreadsheetml/2009/9/ac" r="289" s="3" customFormat="true" x14ac:dyDescent="0.25">
      <c r="A289" s="396"/>
      <c r="B289" s="135"/>
      <c r="L289" s="135"/>
      <c r="V289" s="135"/>
      <c r="AF289" s="135"/>
      <c r="AP289" s="135"/>
      <c r="AZ289" s="135"/>
      <c r="BJ289" s="135"/>
      <c r="BT289" s="135"/>
      <c r="BU289" s="135"/>
      <c r="CD289" s="135"/>
      <c r="CE289" s="135"/>
      <c r="CN289" s="135"/>
      <c r="CX289" s="135"/>
      <c r="DH289" s="135"/>
      <c r="DR289" s="135"/>
      <c r="EB289" s="135"/>
      <c r="EL289" s="135"/>
      <c r="EV289" s="135"/>
      <c r="FF289" s="135"/>
      <c r="FP289" s="135"/>
      <c r="FZ289" s="135"/>
      <c r="GJ289" s="135"/>
      <c r="GT289" s="135"/>
      <c r="HD289" s="135"/>
      <c r="HN289" s="135"/>
      <c r="HX289" s="135"/>
      <c r="IH289" s="135"/>
      <c r="IR289" s="135"/>
    </row>
    <row xmlns:x14ac="http://schemas.microsoft.com/office/spreadsheetml/2009/9/ac" r="290" s="3" customFormat="true" x14ac:dyDescent="0.25">
      <c r="A290" s="396"/>
      <c r="B290" s="135"/>
      <c r="L290" s="135"/>
      <c r="V290" s="135"/>
      <c r="AF290" s="135"/>
      <c r="AP290" s="135"/>
      <c r="AZ290" s="135"/>
      <c r="BJ290" s="135"/>
      <c r="BT290" s="135"/>
      <c r="BU290" s="135"/>
      <c r="CD290" s="135"/>
      <c r="CE290" s="135"/>
      <c r="CN290" s="135"/>
      <c r="CX290" s="135"/>
      <c r="DH290" s="135"/>
      <c r="DR290" s="135"/>
      <c r="EB290" s="135"/>
      <c r="EL290" s="135"/>
      <c r="EV290" s="135"/>
      <c r="FF290" s="135"/>
      <c r="FP290" s="135"/>
      <c r="FZ290" s="135"/>
      <c r="GJ290" s="135"/>
      <c r="GT290" s="135"/>
      <c r="HD290" s="135"/>
      <c r="HN290" s="135"/>
      <c r="HX290" s="135"/>
      <c r="IH290" s="135"/>
      <c r="IR290" s="135"/>
    </row>
    <row xmlns:x14ac="http://schemas.microsoft.com/office/spreadsheetml/2009/9/ac" r="291" s="3" customFormat="true" x14ac:dyDescent="0.25">
      <c r="A291" s="396"/>
      <c r="B291" s="135"/>
      <c r="L291" s="135"/>
      <c r="V291" s="135"/>
      <c r="AF291" s="135"/>
      <c r="AP291" s="135"/>
      <c r="AZ291" s="135"/>
      <c r="BJ291" s="135"/>
      <c r="BT291" s="135"/>
      <c r="BU291" s="135"/>
      <c r="CD291" s="135"/>
      <c r="CE291" s="135"/>
      <c r="CN291" s="135"/>
      <c r="CX291" s="135"/>
      <c r="DH291" s="135"/>
      <c r="DR291" s="135"/>
      <c r="EB291" s="135"/>
      <c r="EL291" s="135"/>
      <c r="EV291" s="135"/>
      <c r="FF291" s="135"/>
      <c r="FP291" s="135"/>
      <c r="FZ291" s="135"/>
      <c r="GJ291" s="135"/>
      <c r="GT291" s="135"/>
      <c r="HD291" s="135"/>
      <c r="HN291" s="135"/>
      <c r="HX291" s="135"/>
      <c r="IH291" s="135"/>
      <c r="IR291" s="135"/>
    </row>
    <row xmlns:x14ac="http://schemas.microsoft.com/office/spreadsheetml/2009/9/ac" r="292" s="3" customFormat="true" x14ac:dyDescent="0.25">
      <c r="A292" s="396"/>
      <c r="B292" s="135"/>
      <c r="L292" s="135"/>
      <c r="V292" s="135"/>
      <c r="AF292" s="135"/>
      <c r="AP292" s="135"/>
      <c r="AZ292" s="135"/>
      <c r="BJ292" s="135"/>
      <c r="BT292" s="135"/>
      <c r="BU292" s="135"/>
      <c r="CD292" s="135"/>
      <c r="CE292" s="135"/>
      <c r="CN292" s="135"/>
      <c r="CX292" s="135"/>
      <c r="DH292" s="135"/>
      <c r="DR292" s="135"/>
      <c r="EB292" s="135"/>
      <c r="EL292" s="135"/>
      <c r="EV292" s="135"/>
      <c r="FF292" s="135"/>
      <c r="FP292" s="135"/>
      <c r="FZ292" s="135"/>
      <c r="GJ292" s="135"/>
      <c r="GT292" s="135"/>
      <c r="HD292" s="135"/>
      <c r="HN292" s="135"/>
      <c r="HX292" s="135"/>
      <c r="IH292" s="135"/>
      <c r="IR292" s="135"/>
    </row>
    <row xmlns:x14ac="http://schemas.microsoft.com/office/spreadsheetml/2009/9/ac" r="293" s="3" customFormat="true" x14ac:dyDescent="0.25">
      <c r="A293" s="396"/>
      <c r="B293" s="135"/>
      <c r="L293" s="135"/>
      <c r="V293" s="135"/>
      <c r="AF293" s="135"/>
      <c r="AP293" s="135"/>
      <c r="AZ293" s="135"/>
      <c r="BJ293" s="135"/>
      <c r="BT293" s="135"/>
      <c r="BU293" s="135"/>
      <c r="CD293" s="135"/>
      <c r="CE293" s="135"/>
      <c r="CN293" s="135"/>
      <c r="CX293" s="135"/>
      <c r="DH293" s="135"/>
      <c r="DR293" s="135"/>
      <c r="EB293" s="135"/>
      <c r="EL293" s="135"/>
      <c r="EV293" s="135"/>
      <c r="FF293" s="135"/>
      <c r="FP293" s="135"/>
      <c r="FZ293" s="135"/>
      <c r="GJ293" s="135"/>
      <c r="GT293" s="135"/>
      <c r="HD293" s="135"/>
      <c r="HN293" s="135"/>
      <c r="HX293" s="135"/>
      <c r="IH293" s="135"/>
      <c r="IR293" s="135"/>
    </row>
    <row xmlns:x14ac="http://schemas.microsoft.com/office/spreadsheetml/2009/9/ac" r="294" s="3" customFormat="true" x14ac:dyDescent="0.25">
      <c r="A294" s="396"/>
      <c r="B294" s="135"/>
      <c r="L294" s="135"/>
      <c r="V294" s="135"/>
      <c r="AF294" s="135"/>
      <c r="AP294" s="135"/>
      <c r="AZ294" s="135"/>
      <c r="BJ294" s="135"/>
      <c r="BT294" s="135"/>
      <c r="BU294" s="135"/>
      <c r="CD294" s="135"/>
      <c r="CE294" s="135"/>
      <c r="CN294" s="135"/>
      <c r="CX294" s="135"/>
      <c r="DH294" s="135"/>
      <c r="DR294" s="135"/>
      <c r="EB294" s="135"/>
      <c r="EL294" s="135"/>
      <c r="EV294" s="135"/>
      <c r="FF294" s="135"/>
      <c r="FP294" s="135"/>
      <c r="FZ294" s="135"/>
      <c r="GJ294" s="135"/>
      <c r="GT294" s="135"/>
      <c r="HD294" s="135"/>
      <c r="HN294" s="135"/>
      <c r="HX294" s="135"/>
      <c r="IH294" s="135"/>
      <c r="IR294" s="135"/>
    </row>
    <row xmlns:x14ac="http://schemas.microsoft.com/office/spreadsheetml/2009/9/ac" r="295" s="3" customFormat="true" x14ac:dyDescent="0.25">
      <c r="A295" s="396"/>
      <c r="B295" s="135"/>
      <c r="L295" s="135"/>
      <c r="V295" s="135"/>
      <c r="AF295" s="135"/>
      <c r="AP295" s="135"/>
      <c r="AZ295" s="135"/>
      <c r="BJ295" s="135"/>
      <c r="BT295" s="135"/>
      <c r="BU295" s="135"/>
      <c r="CD295" s="135"/>
      <c r="CE295" s="135"/>
      <c r="CN295" s="135"/>
      <c r="CX295" s="135"/>
      <c r="DH295" s="135"/>
      <c r="DR295" s="135"/>
      <c r="EB295" s="135"/>
      <c r="EL295" s="135"/>
      <c r="EV295" s="135"/>
      <c r="FF295" s="135"/>
      <c r="FP295" s="135"/>
      <c r="FZ295" s="135"/>
      <c r="GJ295" s="135"/>
      <c r="GT295" s="135"/>
      <c r="HD295" s="135"/>
      <c r="HN295" s="135"/>
      <c r="HX295" s="135"/>
      <c r="IH295" s="135"/>
      <c r="IR295" s="135"/>
    </row>
    <row xmlns:x14ac="http://schemas.microsoft.com/office/spreadsheetml/2009/9/ac" r="296" s="3" customFormat="true" x14ac:dyDescent="0.25">
      <c r="A296" s="396"/>
      <c r="B296" s="135"/>
      <c r="L296" s="135"/>
      <c r="V296" s="135"/>
      <c r="AF296" s="135"/>
      <c r="AP296" s="135"/>
      <c r="AZ296" s="135"/>
      <c r="BJ296" s="135"/>
      <c r="BT296" s="135"/>
      <c r="BU296" s="135"/>
      <c r="CD296" s="135"/>
      <c r="CE296" s="135"/>
      <c r="CN296" s="135"/>
      <c r="CX296" s="135"/>
      <c r="DH296" s="135"/>
      <c r="DR296" s="135"/>
      <c r="EB296" s="135"/>
      <c r="EL296" s="135"/>
      <c r="EV296" s="135"/>
      <c r="FF296" s="135"/>
      <c r="FP296" s="135"/>
      <c r="FZ296" s="135"/>
      <c r="GJ296" s="135"/>
      <c r="GT296" s="135"/>
      <c r="HD296" s="135"/>
      <c r="HN296" s="135"/>
      <c r="HX296" s="135"/>
      <c r="IH296" s="135"/>
      <c r="IR296" s="135"/>
    </row>
    <row xmlns:x14ac="http://schemas.microsoft.com/office/spreadsheetml/2009/9/ac" r="297" s="3" customFormat="true" x14ac:dyDescent="0.25">
      <c r="A297" s="396"/>
      <c r="B297" s="135"/>
      <c r="L297" s="135"/>
      <c r="V297" s="135"/>
      <c r="AF297" s="135"/>
      <c r="AP297" s="135"/>
      <c r="AZ297" s="135"/>
      <c r="BJ297" s="135"/>
      <c r="BT297" s="135"/>
      <c r="BU297" s="135"/>
      <c r="CD297" s="135"/>
      <c r="CE297" s="135"/>
      <c r="CN297" s="135"/>
      <c r="CX297" s="135"/>
      <c r="DH297" s="135"/>
      <c r="DR297" s="135"/>
      <c r="EB297" s="135"/>
      <c r="EL297" s="135"/>
      <c r="EV297" s="135"/>
      <c r="FF297" s="135"/>
      <c r="FP297" s="135"/>
      <c r="FZ297" s="135"/>
      <c r="GJ297" s="135"/>
      <c r="GT297" s="135"/>
      <c r="HD297" s="135"/>
      <c r="HN297" s="135"/>
      <c r="HX297" s="135"/>
      <c r="IH297" s="135"/>
      <c r="IR297" s="135"/>
    </row>
    <row xmlns:x14ac="http://schemas.microsoft.com/office/spreadsheetml/2009/9/ac" r="298" s="3" customFormat="true" x14ac:dyDescent="0.25">
      <c r="A298" s="396"/>
      <c r="B298" s="135"/>
      <c r="L298" s="135"/>
      <c r="V298" s="135"/>
      <c r="AF298" s="135"/>
      <c r="AP298" s="135"/>
      <c r="AZ298" s="135"/>
      <c r="BJ298" s="135"/>
      <c r="BT298" s="135"/>
      <c r="BU298" s="135"/>
      <c r="CD298" s="135"/>
      <c r="CE298" s="135"/>
      <c r="CN298" s="135"/>
      <c r="CX298" s="135"/>
      <c r="DH298" s="135"/>
      <c r="DR298" s="135"/>
      <c r="EB298" s="135"/>
      <c r="EL298" s="135"/>
      <c r="EV298" s="135"/>
      <c r="FF298" s="135"/>
      <c r="FP298" s="135"/>
      <c r="FZ298" s="135"/>
      <c r="GJ298" s="135"/>
      <c r="GT298" s="135"/>
      <c r="HD298" s="135"/>
      <c r="HN298" s="135"/>
      <c r="HX298" s="135"/>
      <c r="IH298" s="135"/>
      <c r="IR298" s="135"/>
    </row>
    <row xmlns:x14ac="http://schemas.microsoft.com/office/spreadsheetml/2009/9/ac" r="299" s="3" customFormat="true" x14ac:dyDescent="0.25">
      <c r="A299" s="396"/>
      <c r="B299" s="135"/>
      <c r="L299" s="135"/>
      <c r="V299" s="135"/>
      <c r="AF299" s="135"/>
      <c r="AP299" s="135"/>
      <c r="AZ299" s="135"/>
      <c r="BJ299" s="135"/>
      <c r="BT299" s="135"/>
      <c r="BU299" s="135"/>
      <c r="CD299" s="135"/>
      <c r="CE299" s="135"/>
      <c r="CN299" s="135"/>
      <c r="CX299" s="135"/>
      <c r="DH299" s="135"/>
      <c r="DR299" s="135"/>
      <c r="EB299" s="135"/>
      <c r="EL299" s="135"/>
      <c r="EV299" s="135"/>
      <c r="FF299" s="135"/>
      <c r="FP299" s="135"/>
      <c r="FZ299" s="135"/>
      <c r="GJ299" s="135"/>
      <c r="GT299" s="135"/>
      <c r="HD299" s="135"/>
      <c r="HN299" s="135"/>
      <c r="HX299" s="135"/>
      <c r="IH299" s="135"/>
      <c r="IR299" s="135"/>
    </row>
    <row xmlns:x14ac="http://schemas.microsoft.com/office/spreadsheetml/2009/9/ac" r="300" s="3" customFormat="true" x14ac:dyDescent="0.25">
      <c r="A300" s="396"/>
      <c r="B300" s="135"/>
      <c r="L300" s="135"/>
      <c r="V300" s="135"/>
      <c r="AF300" s="135"/>
      <c r="AP300" s="135"/>
      <c r="AZ300" s="135"/>
      <c r="BJ300" s="135"/>
      <c r="BT300" s="135"/>
      <c r="BU300" s="135"/>
      <c r="CD300" s="135"/>
      <c r="CE300" s="135"/>
      <c r="CN300" s="135"/>
      <c r="CX300" s="135"/>
      <c r="DH300" s="135"/>
      <c r="DR300" s="135"/>
      <c r="EB300" s="135"/>
      <c r="EL300" s="135"/>
      <c r="EV300" s="135"/>
      <c r="FF300" s="135"/>
      <c r="FP300" s="135"/>
      <c r="FZ300" s="135"/>
      <c r="GJ300" s="135"/>
      <c r="GT300" s="135"/>
      <c r="HD300" s="135"/>
      <c r="HN300" s="135"/>
      <c r="HX300" s="135"/>
      <c r="IH300" s="135"/>
      <c r="IR300" s="135"/>
    </row>
    <row xmlns:x14ac="http://schemas.microsoft.com/office/spreadsheetml/2009/9/ac" r="301" s="3" customFormat="true" x14ac:dyDescent="0.25">
      <c r="A301" s="396"/>
      <c r="B301" s="135"/>
      <c r="L301" s="135"/>
      <c r="V301" s="135"/>
      <c r="AF301" s="135"/>
      <c r="AP301" s="135"/>
      <c r="AZ301" s="135"/>
      <c r="BJ301" s="135"/>
      <c r="BT301" s="135"/>
      <c r="BU301" s="135"/>
      <c r="CD301" s="135"/>
      <c r="CE301" s="135"/>
      <c r="CN301" s="135"/>
      <c r="CX301" s="135"/>
      <c r="DH301" s="135"/>
      <c r="DR301" s="135"/>
      <c r="EB301" s="135"/>
      <c r="EL301" s="135"/>
      <c r="EV301" s="135"/>
      <c r="FF301" s="135"/>
      <c r="FP301" s="135"/>
      <c r="FZ301" s="135"/>
      <c r="GJ301" s="135"/>
      <c r="GT301" s="135"/>
      <c r="HD301" s="135"/>
      <c r="HN301" s="135"/>
      <c r="HX301" s="135"/>
      <c r="IH301" s="135"/>
      <c r="IR301" s="135"/>
    </row>
    <row xmlns:x14ac="http://schemas.microsoft.com/office/spreadsheetml/2009/9/ac" r="302" s="3" customFormat="true" x14ac:dyDescent="0.25">
      <c r="A302" s="396"/>
      <c r="B302" s="135"/>
      <c r="L302" s="135"/>
      <c r="V302" s="135"/>
      <c r="AF302" s="135"/>
      <c r="AP302" s="135"/>
      <c r="AZ302" s="135"/>
      <c r="BJ302" s="135"/>
      <c r="BT302" s="135"/>
      <c r="BU302" s="135"/>
      <c r="CD302" s="135"/>
      <c r="CE302" s="135"/>
      <c r="CN302" s="135"/>
      <c r="CX302" s="135"/>
      <c r="DH302" s="135"/>
      <c r="DR302" s="135"/>
      <c r="EB302" s="135"/>
      <c r="EL302" s="135"/>
      <c r="EV302" s="135"/>
      <c r="FF302" s="135"/>
      <c r="FP302" s="135"/>
      <c r="FZ302" s="135"/>
      <c r="GJ302" s="135"/>
      <c r="GT302" s="135"/>
      <c r="HD302" s="135"/>
      <c r="HN302" s="135"/>
      <c r="HX302" s="135"/>
      <c r="IH302" s="135"/>
      <c r="IR302" s="135"/>
    </row>
    <row xmlns:x14ac="http://schemas.microsoft.com/office/spreadsheetml/2009/9/ac" r="303" s="3" customFormat="true" x14ac:dyDescent="0.25">
      <c r="A303" s="396"/>
      <c r="B303" s="135"/>
      <c r="L303" s="135"/>
      <c r="V303" s="135"/>
      <c r="AF303" s="135"/>
      <c r="AP303" s="135"/>
      <c r="AZ303" s="135"/>
      <c r="BJ303" s="135"/>
      <c r="BT303" s="135"/>
      <c r="BU303" s="135"/>
      <c r="CD303" s="135"/>
      <c r="CE303" s="135"/>
      <c r="CN303" s="135"/>
      <c r="CX303" s="135"/>
      <c r="DH303" s="135"/>
      <c r="DR303" s="135"/>
      <c r="EB303" s="135"/>
      <c r="EL303" s="135"/>
      <c r="EV303" s="135"/>
      <c r="FF303" s="135"/>
      <c r="FP303" s="135"/>
      <c r="FZ303" s="135"/>
      <c r="GJ303" s="135"/>
      <c r="GT303" s="135"/>
      <c r="HD303" s="135"/>
      <c r="HN303" s="135"/>
      <c r="HX303" s="135"/>
      <c r="IH303" s="135"/>
      <c r="IR303" s="135"/>
    </row>
    <row xmlns:x14ac="http://schemas.microsoft.com/office/spreadsheetml/2009/9/ac" r="304" s="3" customFormat="true" x14ac:dyDescent="0.25">
      <c r="A304" s="396"/>
      <c r="B304" s="135"/>
      <c r="L304" s="135"/>
      <c r="V304" s="135"/>
      <c r="AF304" s="135"/>
      <c r="AP304" s="135"/>
      <c r="AZ304" s="135"/>
      <c r="BJ304" s="135"/>
      <c r="BT304" s="135"/>
      <c r="BU304" s="135"/>
      <c r="CD304" s="135"/>
      <c r="CE304" s="135"/>
      <c r="CN304" s="135"/>
      <c r="CX304" s="135"/>
      <c r="DH304" s="135"/>
      <c r="DR304" s="135"/>
      <c r="EB304" s="135"/>
      <c r="EL304" s="135"/>
      <c r="EV304" s="135"/>
      <c r="FF304" s="135"/>
      <c r="FP304" s="135"/>
      <c r="FZ304" s="135"/>
      <c r="GJ304" s="135"/>
      <c r="GT304" s="135"/>
      <c r="HD304" s="135"/>
      <c r="HN304" s="135"/>
      <c r="HX304" s="135"/>
      <c r="IH304" s="135"/>
      <c r="IR304" s="135"/>
    </row>
    <row xmlns:x14ac="http://schemas.microsoft.com/office/spreadsheetml/2009/9/ac" r="305" s="3" customFormat="true" x14ac:dyDescent="0.25">
      <c r="A305" s="396"/>
      <c r="B305" s="135"/>
      <c r="L305" s="135"/>
      <c r="V305" s="135"/>
      <c r="AF305" s="135"/>
      <c r="AP305" s="135"/>
      <c r="AZ305" s="135"/>
      <c r="BJ305" s="135"/>
      <c r="BT305" s="135"/>
      <c r="BU305" s="135"/>
      <c r="CD305" s="135"/>
      <c r="CE305" s="135"/>
      <c r="CN305" s="135"/>
      <c r="CX305" s="135"/>
      <c r="DH305" s="135"/>
      <c r="DR305" s="135"/>
      <c r="EB305" s="135"/>
      <c r="EL305" s="135"/>
      <c r="EV305" s="135"/>
      <c r="FF305" s="135"/>
      <c r="FP305" s="135"/>
      <c r="FZ305" s="135"/>
      <c r="GJ305" s="135"/>
      <c r="GT305" s="135"/>
      <c r="HD305" s="135"/>
      <c r="HN305" s="135"/>
      <c r="HX305" s="135"/>
      <c r="IH305" s="135"/>
      <c r="IR305" s="135"/>
    </row>
    <row xmlns:x14ac="http://schemas.microsoft.com/office/spreadsheetml/2009/9/ac" r="306" s="3" customFormat="true" x14ac:dyDescent="0.25">
      <c r="A306" s="396"/>
      <c r="B306" s="135"/>
      <c r="L306" s="135"/>
      <c r="V306" s="135"/>
      <c r="AF306" s="135"/>
      <c r="AP306" s="135"/>
      <c r="AZ306" s="135"/>
      <c r="BJ306" s="135"/>
      <c r="BT306" s="135"/>
      <c r="BU306" s="135"/>
      <c r="CD306" s="135"/>
      <c r="CE306" s="135"/>
      <c r="CN306" s="135"/>
      <c r="CX306" s="135"/>
      <c r="DH306" s="135"/>
      <c r="DR306" s="135"/>
      <c r="EB306" s="135"/>
      <c r="EL306" s="135"/>
      <c r="EV306" s="135"/>
      <c r="FF306" s="135"/>
      <c r="FP306" s="135"/>
      <c r="FZ306" s="135"/>
      <c r="GJ306" s="135"/>
      <c r="GT306" s="135"/>
      <c r="HD306" s="135"/>
      <c r="HN306" s="135"/>
      <c r="HX306" s="135"/>
      <c r="IH306" s="135"/>
      <c r="IR306" s="135"/>
    </row>
    <row xmlns:x14ac="http://schemas.microsoft.com/office/spreadsheetml/2009/9/ac" r="307" s="3" customFormat="true" x14ac:dyDescent="0.25">
      <c r="A307" s="396"/>
      <c r="B307" s="135"/>
      <c r="L307" s="135"/>
      <c r="V307" s="135"/>
      <c r="AF307" s="135"/>
      <c r="AP307" s="135"/>
      <c r="AZ307" s="135"/>
      <c r="BJ307" s="135"/>
      <c r="BT307" s="135"/>
      <c r="BU307" s="135"/>
      <c r="CD307" s="135"/>
      <c r="CE307" s="135"/>
      <c r="CN307" s="135"/>
      <c r="CX307" s="135"/>
      <c r="DH307" s="135"/>
      <c r="DR307" s="135"/>
      <c r="EB307" s="135"/>
      <c r="EL307" s="135"/>
      <c r="EV307" s="135"/>
      <c r="FF307" s="135"/>
      <c r="FP307" s="135"/>
      <c r="FZ307" s="135"/>
      <c r="GJ307" s="135"/>
      <c r="GT307" s="135"/>
      <c r="HD307" s="135"/>
      <c r="HN307" s="135"/>
      <c r="HX307" s="135"/>
      <c r="IH307" s="135"/>
      <c r="IR307" s="135"/>
    </row>
    <row xmlns:x14ac="http://schemas.microsoft.com/office/spreadsheetml/2009/9/ac" r="308" s="3" customFormat="true" x14ac:dyDescent="0.25">
      <c r="A308" s="396"/>
      <c r="B308" s="135"/>
      <c r="L308" s="135"/>
      <c r="V308" s="135"/>
      <c r="AF308" s="135"/>
      <c r="AP308" s="135"/>
      <c r="AZ308" s="135"/>
      <c r="BJ308" s="135"/>
      <c r="BT308" s="135"/>
      <c r="BU308" s="135"/>
      <c r="CD308" s="135"/>
      <c r="CE308" s="135"/>
      <c r="CN308" s="135"/>
      <c r="CX308" s="135"/>
      <c r="DH308" s="135"/>
      <c r="DR308" s="135"/>
      <c r="EB308" s="135"/>
      <c r="EL308" s="135"/>
      <c r="EV308" s="135"/>
      <c r="FF308" s="135"/>
      <c r="FP308" s="135"/>
      <c r="FZ308" s="135"/>
      <c r="GJ308" s="135"/>
      <c r="GT308" s="135"/>
      <c r="HD308" s="135"/>
      <c r="HN308" s="135"/>
      <c r="HX308" s="135"/>
      <c r="IH308" s="135"/>
      <c r="IR308" s="135"/>
    </row>
    <row xmlns:x14ac="http://schemas.microsoft.com/office/spreadsheetml/2009/9/ac" r="309" s="3" customFormat="true" x14ac:dyDescent="0.25">
      <c r="A309" s="396"/>
      <c r="B309" s="135"/>
      <c r="L309" s="135"/>
      <c r="V309" s="135"/>
      <c r="AF309" s="135"/>
      <c r="AP309" s="135"/>
      <c r="AZ309" s="135"/>
      <c r="BJ309" s="135"/>
      <c r="BT309" s="135"/>
      <c r="BU309" s="135"/>
      <c r="CD309" s="135"/>
      <c r="CE309" s="135"/>
      <c r="CN309" s="135"/>
      <c r="CX309" s="135"/>
      <c r="DH309" s="135"/>
      <c r="DR309" s="135"/>
      <c r="EB309" s="135"/>
      <c r="EL309" s="135"/>
      <c r="EV309" s="135"/>
      <c r="FF309" s="135"/>
      <c r="FP309" s="135"/>
      <c r="FZ309" s="135"/>
      <c r="GJ309" s="135"/>
      <c r="GT309" s="135"/>
      <c r="HD309" s="135"/>
      <c r="HN309" s="135"/>
      <c r="HX309" s="135"/>
      <c r="IH309" s="135"/>
      <c r="IR309" s="135"/>
    </row>
    <row xmlns:x14ac="http://schemas.microsoft.com/office/spreadsheetml/2009/9/ac" r="310" s="3" customFormat="true" x14ac:dyDescent="0.25">
      <c r="A310" s="396"/>
      <c r="B310" s="135"/>
      <c r="L310" s="135"/>
      <c r="V310" s="135"/>
      <c r="AF310" s="135"/>
      <c r="AP310" s="135"/>
      <c r="AZ310" s="135"/>
      <c r="BJ310" s="135"/>
      <c r="BT310" s="135"/>
      <c r="BU310" s="135"/>
      <c r="CD310" s="135"/>
      <c r="CE310" s="135"/>
      <c r="CN310" s="135"/>
      <c r="CX310" s="135"/>
      <c r="DH310" s="135"/>
      <c r="DR310" s="135"/>
      <c r="EB310" s="135"/>
      <c r="EL310" s="135"/>
      <c r="EV310" s="135"/>
      <c r="FF310" s="135"/>
      <c r="FP310" s="135"/>
      <c r="FZ310" s="135"/>
      <c r="GJ310" s="135"/>
      <c r="GT310" s="135"/>
      <c r="HD310" s="135"/>
      <c r="HN310" s="135"/>
      <c r="HX310" s="135"/>
      <c r="IH310" s="135"/>
      <c r="IR310" s="135"/>
    </row>
    <row xmlns:x14ac="http://schemas.microsoft.com/office/spreadsheetml/2009/9/ac" r="311" s="3" customFormat="true" x14ac:dyDescent="0.25">
      <c r="A311" s="396"/>
      <c r="B311" s="135"/>
      <c r="L311" s="135"/>
      <c r="V311" s="135"/>
      <c r="AF311" s="135"/>
      <c r="AP311" s="135"/>
      <c r="AZ311" s="135"/>
      <c r="BJ311" s="135"/>
      <c r="BT311" s="135"/>
      <c r="BU311" s="135"/>
      <c r="CD311" s="135"/>
      <c r="CE311" s="135"/>
      <c r="CN311" s="135"/>
      <c r="CX311" s="135"/>
      <c r="DH311" s="135"/>
      <c r="DR311" s="135"/>
      <c r="EB311" s="135"/>
      <c r="EL311" s="135"/>
      <c r="EV311" s="135"/>
      <c r="FF311" s="135"/>
      <c r="FP311" s="135"/>
      <c r="FZ311" s="135"/>
      <c r="GJ311" s="135"/>
      <c r="GT311" s="135"/>
      <c r="HD311" s="135"/>
      <c r="HN311" s="135"/>
      <c r="HX311" s="135"/>
      <c r="IH311" s="135"/>
      <c r="IR311" s="135"/>
    </row>
    <row xmlns:x14ac="http://schemas.microsoft.com/office/spreadsheetml/2009/9/ac" r="312" s="3" customFormat="true" x14ac:dyDescent="0.25">
      <c r="A312" s="396"/>
      <c r="B312" s="135"/>
      <c r="L312" s="135"/>
      <c r="V312" s="135"/>
      <c r="AF312" s="135"/>
      <c r="AP312" s="135"/>
      <c r="AZ312" s="135"/>
      <c r="BJ312" s="135"/>
      <c r="BT312" s="135"/>
      <c r="BU312" s="135"/>
      <c r="CD312" s="135"/>
      <c r="CE312" s="135"/>
      <c r="CN312" s="135"/>
      <c r="CX312" s="135"/>
      <c r="DH312" s="135"/>
      <c r="DR312" s="135"/>
      <c r="EB312" s="135"/>
      <c r="EL312" s="135"/>
      <c r="EV312" s="135"/>
      <c r="FF312" s="135"/>
      <c r="FP312" s="135"/>
      <c r="FZ312" s="135"/>
      <c r="GJ312" s="135"/>
      <c r="GT312" s="135"/>
      <c r="HD312" s="135"/>
      <c r="HN312" s="135"/>
      <c r="HX312" s="135"/>
      <c r="IH312" s="135"/>
      <c r="IR312" s="135"/>
    </row>
    <row xmlns:x14ac="http://schemas.microsoft.com/office/spreadsheetml/2009/9/ac" r="313" s="3" customFormat="true" x14ac:dyDescent="0.25">
      <c r="A313" s="396"/>
      <c r="B313" s="135"/>
      <c r="L313" s="135"/>
      <c r="V313" s="135"/>
      <c r="AF313" s="135"/>
      <c r="AP313" s="135"/>
      <c r="AZ313" s="135"/>
      <c r="BJ313" s="135"/>
      <c r="BT313" s="135"/>
      <c r="BU313" s="135"/>
      <c r="CD313" s="135"/>
      <c r="CE313" s="135"/>
      <c r="CN313" s="135"/>
      <c r="CX313" s="135"/>
      <c r="DH313" s="135"/>
      <c r="DR313" s="135"/>
      <c r="EB313" s="135"/>
      <c r="EL313" s="135"/>
      <c r="EV313" s="135"/>
      <c r="FF313" s="135"/>
      <c r="FP313" s="135"/>
      <c r="FZ313" s="135"/>
      <c r="GJ313" s="135"/>
      <c r="GT313" s="135"/>
      <c r="HD313" s="135"/>
      <c r="HN313" s="135"/>
      <c r="HX313" s="135"/>
      <c r="IH313" s="135"/>
      <c r="IR313" s="135"/>
    </row>
    <row xmlns:x14ac="http://schemas.microsoft.com/office/spreadsheetml/2009/9/ac" r="314" s="3" customFormat="true" x14ac:dyDescent="0.25">
      <c r="A314" s="396"/>
      <c r="B314" s="135"/>
      <c r="L314" s="135"/>
      <c r="V314" s="135"/>
      <c r="AF314" s="135"/>
      <c r="AP314" s="135"/>
      <c r="AZ314" s="135"/>
      <c r="BJ314" s="135"/>
      <c r="BT314" s="135"/>
      <c r="BU314" s="135"/>
      <c r="CD314" s="135"/>
      <c r="CE314" s="135"/>
      <c r="CN314" s="135"/>
      <c r="CX314" s="135"/>
      <c r="DH314" s="135"/>
      <c r="DR314" s="135"/>
      <c r="EB314" s="135"/>
      <c r="EL314" s="135"/>
      <c r="EV314" s="135"/>
      <c r="FF314" s="135"/>
      <c r="FP314" s="135"/>
      <c r="FZ314" s="135"/>
      <c r="GJ314" s="135"/>
      <c r="GT314" s="135"/>
      <c r="HD314" s="135"/>
      <c r="HN314" s="135"/>
      <c r="HX314" s="135"/>
      <c r="IH314" s="135"/>
      <c r="IR314" s="135"/>
    </row>
    <row xmlns:x14ac="http://schemas.microsoft.com/office/spreadsheetml/2009/9/ac" r="315" s="3" customFormat="true" x14ac:dyDescent="0.25">
      <c r="A315" s="396"/>
      <c r="B315" s="135"/>
      <c r="L315" s="135"/>
      <c r="V315" s="135"/>
      <c r="AF315" s="135"/>
      <c r="AP315" s="135"/>
      <c r="AZ315" s="135"/>
      <c r="BJ315" s="135"/>
      <c r="BT315" s="135"/>
      <c r="BU315" s="135"/>
      <c r="CD315" s="135"/>
      <c r="CE315" s="135"/>
      <c r="CN315" s="135"/>
      <c r="CX315" s="135"/>
      <c r="DH315" s="135"/>
      <c r="DR315" s="135"/>
      <c r="EB315" s="135"/>
      <c r="EL315" s="135"/>
      <c r="EV315" s="135"/>
      <c r="FF315" s="135"/>
      <c r="FP315" s="135"/>
      <c r="FZ315" s="135"/>
      <c r="GJ315" s="135"/>
      <c r="GT315" s="135"/>
      <c r="HD315" s="135"/>
      <c r="HN315" s="135"/>
      <c r="HX315" s="135"/>
      <c r="IH315" s="135"/>
      <c r="IR315" s="135"/>
    </row>
    <row xmlns:x14ac="http://schemas.microsoft.com/office/spreadsheetml/2009/9/ac" r="316" s="3" customFormat="true" x14ac:dyDescent="0.25">
      <c r="A316" s="396"/>
      <c r="B316" s="135"/>
      <c r="L316" s="135"/>
      <c r="V316" s="135"/>
      <c r="AF316" s="135"/>
      <c r="AP316" s="135"/>
      <c r="AZ316" s="135"/>
      <c r="BJ316" s="135"/>
      <c r="BT316" s="135"/>
      <c r="BU316" s="135"/>
      <c r="CD316" s="135"/>
      <c r="CE316" s="135"/>
      <c r="CN316" s="135"/>
      <c r="CX316" s="135"/>
      <c r="DH316" s="135"/>
      <c r="DR316" s="135"/>
      <c r="EB316" s="135"/>
      <c r="EL316" s="135"/>
      <c r="EV316" s="135"/>
      <c r="FF316" s="135"/>
      <c r="FP316" s="135"/>
      <c r="FZ316" s="135"/>
      <c r="GJ316" s="135"/>
      <c r="GT316" s="135"/>
      <c r="HD316" s="135"/>
      <c r="HN316" s="135"/>
      <c r="HX316" s="135"/>
      <c r="IH316" s="135"/>
      <c r="IR316" s="135"/>
    </row>
    <row xmlns:x14ac="http://schemas.microsoft.com/office/spreadsheetml/2009/9/ac" r="317" s="3" customFormat="true" x14ac:dyDescent="0.25">
      <c r="A317" s="396"/>
      <c r="B317" s="135"/>
      <c r="L317" s="135"/>
      <c r="V317" s="135"/>
      <c r="AF317" s="135"/>
      <c r="AP317" s="135"/>
      <c r="AZ317" s="135"/>
      <c r="BJ317" s="135"/>
      <c r="BT317" s="135"/>
      <c r="BU317" s="135"/>
      <c r="CD317" s="135"/>
      <c r="CE317" s="135"/>
      <c r="CN317" s="135"/>
      <c r="CX317" s="135"/>
      <c r="DH317" s="135"/>
      <c r="DR317" s="135"/>
      <c r="EB317" s="135"/>
      <c r="EL317" s="135"/>
      <c r="EV317" s="135"/>
      <c r="FF317" s="135"/>
      <c r="FP317" s="135"/>
      <c r="FZ317" s="135"/>
      <c r="GJ317" s="135"/>
      <c r="GT317" s="135"/>
      <c r="HD317" s="135"/>
      <c r="HN317" s="135"/>
      <c r="HX317" s="135"/>
      <c r="IH317" s="135"/>
      <c r="IR317" s="135"/>
    </row>
    <row xmlns:x14ac="http://schemas.microsoft.com/office/spreadsheetml/2009/9/ac" r="318" s="3" customFormat="true" x14ac:dyDescent="0.25">
      <c r="A318" s="396"/>
      <c r="B318" s="135"/>
      <c r="L318" s="135"/>
      <c r="V318" s="135"/>
      <c r="AF318" s="135"/>
      <c r="AP318" s="135"/>
      <c r="AZ318" s="135"/>
      <c r="BJ318" s="135"/>
      <c r="BT318" s="135"/>
      <c r="BU318" s="135"/>
      <c r="CD318" s="135"/>
      <c r="CE318" s="135"/>
      <c r="CN318" s="135"/>
      <c r="CX318" s="135"/>
      <c r="DH318" s="135"/>
      <c r="DR318" s="135"/>
      <c r="EB318" s="135"/>
      <c r="EL318" s="135"/>
      <c r="EV318" s="135"/>
      <c r="FF318" s="135"/>
      <c r="FP318" s="135"/>
      <c r="FZ318" s="135"/>
      <c r="GJ318" s="135"/>
      <c r="GT318" s="135"/>
      <c r="HD318" s="135"/>
      <c r="HN318" s="135"/>
      <c r="HX318" s="135"/>
      <c r="IH318" s="135"/>
      <c r="IR318" s="135"/>
    </row>
    <row xmlns:x14ac="http://schemas.microsoft.com/office/spreadsheetml/2009/9/ac" r="319" s="3" customFormat="true" x14ac:dyDescent="0.25">
      <c r="A319" s="396"/>
      <c r="B319" s="135"/>
      <c r="L319" s="135"/>
      <c r="V319" s="135"/>
      <c r="AF319" s="135"/>
      <c r="AP319" s="135"/>
      <c r="AZ319" s="135"/>
      <c r="BJ319" s="135"/>
      <c r="BT319" s="135"/>
      <c r="BU319" s="135"/>
      <c r="CD319" s="135"/>
      <c r="CE319" s="135"/>
      <c r="CN319" s="135"/>
      <c r="CX319" s="135"/>
      <c r="DH319" s="135"/>
      <c r="DR319" s="135"/>
      <c r="EB319" s="135"/>
      <c r="EL319" s="135"/>
      <c r="EV319" s="135"/>
      <c r="FF319" s="135"/>
      <c r="FP319" s="135"/>
      <c r="FZ319" s="135"/>
      <c r="GJ319" s="135"/>
      <c r="GT319" s="135"/>
      <c r="HD319" s="135"/>
      <c r="HN319" s="135"/>
      <c r="HX319" s="135"/>
      <c r="IH319" s="135"/>
      <c r="IR319" s="135"/>
    </row>
    <row xmlns:x14ac="http://schemas.microsoft.com/office/spreadsheetml/2009/9/ac" r="320" s="3" customFormat="true" x14ac:dyDescent="0.25">
      <c r="A320" s="396"/>
      <c r="B320" s="135"/>
      <c r="L320" s="135"/>
      <c r="V320" s="135"/>
      <c r="AF320" s="135"/>
      <c r="AP320" s="135"/>
      <c r="AZ320" s="135"/>
      <c r="BJ320" s="135"/>
      <c r="BT320" s="135"/>
      <c r="BU320" s="135"/>
      <c r="CD320" s="135"/>
      <c r="CE320" s="135"/>
      <c r="CN320" s="135"/>
      <c r="CX320" s="135"/>
      <c r="DH320" s="135"/>
      <c r="DR320" s="135"/>
      <c r="EB320" s="135"/>
      <c r="EL320" s="135"/>
      <c r="EV320" s="135"/>
      <c r="FF320" s="135"/>
      <c r="FP320" s="135"/>
      <c r="FZ320" s="135"/>
      <c r="GJ320" s="135"/>
      <c r="GT320" s="135"/>
      <c r="HD320" s="135"/>
      <c r="HN320" s="135"/>
      <c r="HX320" s="135"/>
      <c r="IH320" s="135"/>
      <c r="IR320" s="135"/>
    </row>
    <row xmlns:x14ac="http://schemas.microsoft.com/office/spreadsheetml/2009/9/ac" r="321" s="3" customFormat="true" x14ac:dyDescent="0.25">
      <c r="A321" s="396"/>
      <c r="B321" s="135"/>
      <c r="L321" s="135"/>
      <c r="V321" s="135"/>
      <c r="AF321" s="135"/>
      <c r="AP321" s="135"/>
      <c r="AZ321" s="135"/>
      <c r="BJ321" s="135"/>
      <c r="BT321" s="135"/>
      <c r="BU321" s="135"/>
      <c r="CD321" s="135"/>
      <c r="CE321" s="135"/>
      <c r="CN321" s="135"/>
      <c r="CX321" s="135"/>
      <c r="DH321" s="135"/>
      <c r="DR321" s="135"/>
      <c r="EB321" s="135"/>
      <c r="EL321" s="135"/>
      <c r="EV321" s="135"/>
      <c r="FF321" s="135"/>
      <c r="FP321" s="135"/>
      <c r="FZ321" s="135"/>
      <c r="GJ321" s="135"/>
      <c r="GT321" s="135"/>
      <c r="HD321" s="135"/>
      <c r="HN321" s="135"/>
      <c r="HX321" s="135"/>
      <c r="IH321" s="135"/>
      <c r="IR321" s="135"/>
    </row>
    <row xmlns:x14ac="http://schemas.microsoft.com/office/spreadsheetml/2009/9/ac" r="322" s="3" customFormat="true" x14ac:dyDescent="0.25">
      <c r="A322" s="396"/>
      <c r="B322" s="135"/>
      <c r="L322" s="135"/>
      <c r="V322" s="135"/>
      <c r="AF322" s="135"/>
      <c r="AP322" s="135"/>
      <c r="AZ322" s="135"/>
      <c r="BJ322" s="135"/>
      <c r="BT322" s="135"/>
      <c r="BU322" s="135"/>
      <c r="CD322" s="135"/>
      <c r="CE322" s="135"/>
      <c r="CN322" s="135"/>
      <c r="CX322" s="135"/>
      <c r="DH322" s="135"/>
      <c r="DR322" s="135"/>
      <c r="EB322" s="135"/>
      <c r="EL322" s="135"/>
      <c r="EV322" s="135"/>
      <c r="FF322" s="135"/>
      <c r="FP322" s="135"/>
      <c r="FZ322" s="135"/>
      <c r="GJ322" s="135"/>
      <c r="GT322" s="135"/>
      <c r="HD322" s="135"/>
      <c r="HN322" s="135"/>
      <c r="HX322" s="135"/>
      <c r="IH322" s="135"/>
      <c r="IR322" s="135"/>
    </row>
    <row xmlns:x14ac="http://schemas.microsoft.com/office/spreadsheetml/2009/9/ac" r="323" s="3" customFormat="true" x14ac:dyDescent="0.25">
      <c r="A323" s="396"/>
      <c r="B323" s="135"/>
      <c r="L323" s="135"/>
      <c r="V323" s="135"/>
      <c r="AF323" s="135"/>
      <c r="AP323" s="135"/>
      <c r="AZ323" s="135"/>
      <c r="BJ323" s="135"/>
      <c r="BT323" s="135"/>
      <c r="BU323" s="135"/>
      <c r="CD323" s="135"/>
      <c r="CE323" s="135"/>
      <c r="CN323" s="135"/>
      <c r="CX323" s="135"/>
      <c r="DH323" s="135"/>
      <c r="DR323" s="135"/>
      <c r="EB323" s="135"/>
      <c r="EL323" s="135"/>
      <c r="EV323" s="135"/>
      <c r="FF323" s="135"/>
      <c r="FP323" s="135"/>
      <c r="FZ323" s="135"/>
      <c r="GJ323" s="135"/>
      <c r="GT323" s="135"/>
      <c r="HD323" s="135"/>
      <c r="HN323" s="135"/>
      <c r="HX323" s="135"/>
      <c r="IH323" s="135"/>
      <c r="IR323" s="135"/>
    </row>
    <row xmlns:x14ac="http://schemas.microsoft.com/office/spreadsheetml/2009/9/ac" r="324" s="3" customFormat="true" x14ac:dyDescent="0.25">
      <c r="A324" s="396"/>
      <c r="B324" s="135"/>
      <c r="L324" s="135"/>
      <c r="V324" s="135"/>
      <c r="AF324" s="135"/>
      <c r="AP324" s="135"/>
      <c r="AZ324" s="135"/>
      <c r="BJ324" s="135"/>
      <c r="BT324" s="135"/>
      <c r="BU324" s="135"/>
      <c r="CD324" s="135"/>
      <c r="CE324" s="135"/>
      <c r="CN324" s="135"/>
      <c r="CX324" s="135"/>
      <c r="DH324" s="135"/>
      <c r="DR324" s="135"/>
      <c r="EB324" s="135"/>
      <c r="EL324" s="135"/>
      <c r="EV324" s="135"/>
      <c r="FF324" s="135"/>
      <c r="FP324" s="135"/>
      <c r="FZ324" s="135"/>
      <c r="GJ324" s="135"/>
      <c r="GT324" s="135"/>
      <c r="HD324" s="135"/>
      <c r="HN324" s="135"/>
      <c r="HX324" s="135"/>
      <c r="IH324" s="135"/>
      <c r="IR324" s="135"/>
    </row>
    <row xmlns:x14ac="http://schemas.microsoft.com/office/spreadsheetml/2009/9/ac" r="325" s="3" customFormat="true" x14ac:dyDescent="0.25">
      <c r="A325" s="396"/>
      <c r="B325" s="135"/>
      <c r="L325" s="135"/>
      <c r="V325" s="135"/>
      <c r="AF325" s="135"/>
      <c r="AP325" s="135"/>
      <c r="AZ325" s="135"/>
      <c r="BJ325" s="135"/>
      <c r="BT325" s="135"/>
      <c r="BU325" s="135"/>
      <c r="CD325" s="135"/>
      <c r="CE325" s="135"/>
      <c r="CN325" s="135"/>
      <c r="CX325" s="135"/>
      <c r="DH325" s="135"/>
      <c r="DR325" s="135"/>
      <c r="EB325" s="135"/>
      <c r="EL325" s="135"/>
      <c r="EV325" s="135"/>
      <c r="FF325" s="135"/>
      <c r="FP325" s="135"/>
      <c r="FZ325" s="135"/>
      <c r="GJ325" s="135"/>
      <c r="GT325" s="135"/>
      <c r="HD325" s="135"/>
      <c r="HN325" s="135"/>
      <c r="HX325" s="135"/>
      <c r="IH325" s="135"/>
      <c r="IR325" s="135"/>
    </row>
    <row xmlns:x14ac="http://schemas.microsoft.com/office/spreadsheetml/2009/9/ac" r="326" s="3" customFormat="true" x14ac:dyDescent="0.25">
      <c r="A326" s="396"/>
      <c r="B326" s="135"/>
      <c r="L326" s="135"/>
      <c r="V326" s="135"/>
      <c r="AF326" s="135"/>
      <c r="AP326" s="135"/>
      <c r="AZ326" s="135"/>
      <c r="BJ326" s="135"/>
      <c r="BT326" s="135"/>
      <c r="BU326" s="135"/>
      <c r="CD326" s="135"/>
      <c r="CE326" s="135"/>
      <c r="CN326" s="135"/>
      <c r="CX326" s="135"/>
      <c r="DH326" s="135"/>
      <c r="DR326" s="135"/>
      <c r="EB326" s="135"/>
      <c r="EL326" s="135"/>
      <c r="EV326" s="135"/>
      <c r="FF326" s="135"/>
      <c r="FP326" s="135"/>
      <c r="FZ326" s="135"/>
      <c r="GJ326" s="135"/>
      <c r="GT326" s="135"/>
      <c r="HD326" s="135"/>
      <c r="HN326" s="135"/>
      <c r="HX326" s="135"/>
      <c r="IH326" s="135"/>
      <c r="IR326" s="135"/>
    </row>
    <row xmlns:x14ac="http://schemas.microsoft.com/office/spreadsheetml/2009/9/ac" r="327" s="3" customFormat="true" x14ac:dyDescent="0.25">
      <c r="A327" s="396"/>
      <c r="B327" s="135"/>
      <c r="L327" s="135"/>
      <c r="V327" s="135"/>
      <c r="AF327" s="135"/>
      <c r="AP327" s="135"/>
      <c r="AZ327" s="135"/>
      <c r="BJ327" s="135"/>
      <c r="BT327" s="135"/>
      <c r="BU327" s="135"/>
      <c r="CD327" s="135"/>
      <c r="CE327" s="135"/>
      <c r="CN327" s="135"/>
      <c r="CX327" s="135"/>
      <c r="DH327" s="135"/>
      <c r="DR327" s="135"/>
      <c r="EB327" s="135"/>
      <c r="EL327" s="135"/>
      <c r="EV327" s="135"/>
      <c r="FF327" s="135"/>
      <c r="FP327" s="135"/>
      <c r="FZ327" s="135"/>
      <c r="GJ327" s="135"/>
      <c r="GT327" s="135"/>
      <c r="HD327" s="135"/>
      <c r="HN327" s="135"/>
      <c r="HX327" s="135"/>
      <c r="IH327" s="135"/>
      <c r="IR327" s="135"/>
    </row>
    <row xmlns:x14ac="http://schemas.microsoft.com/office/spreadsheetml/2009/9/ac" r="328" s="3" customFormat="true" x14ac:dyDescent="0.25">
      <c r="A328" s="396"/>
      <c r="B328" s="135"/>
      <c r="L328" s="135"/>
      <c r="V328" s="135"/>
      <c r="AF328" s="135"/>
      <c r="AP328" s="135"/>
      <c r="AZ328" s="135"/>
      <c r="BJ328" s="135"/>
      <c r="BT328" s="135"/>
      <c r="BU328" s="135"/>
      <c r="CD328" s="135"/>
      <c r="CE328" s="135"/>
      <c r="CN328" s="135"/>
      <c r="CX328" s="135"/>
      <c r="DH328" s="135"/>
      <c r="DR328" s="135"/>
      <c r="EB328" s="135"/>
      <c r="EL328" s="135"/>
      <c r="EV328" s="135"/>
      <c r="FF328" s="135"/>
      <c r="FP328" s="135"/>
      <c r="FZ328" s="135"/>
      <c r="GJ328" s="135"/>
      <c r="GT328" s="135"/>
      <c r="HD328" s="135"/>
      <c r="HN328" s="135"/>
      <c r="HX328" s="135"/>
      <c r="IH328" s="135"/>
      <c r="IR328" s="135"/>
    </row>
    <row xmlns:x14ac="http://schemas.microsoft.com/office/spreadsheetml/2009/9/ac" r="329" s="3" customFormat="true" x14ac:dyDescent="0.25">
      <c r="A329" s="396"/>
      <c r="B329" s="135"/>
      <c r="L329" s="135"/>
      <c r="V329" s="135"/>
      <c r="AF329" s="135"/>
      <c r="AP329" s="135"/>
      <c r="AZ329" s="135"/>
      <c r="BJ329" s="135"/>
      <c r="BT329" s="135"/>
      <c r="BU329" s="135"/>
      <c r="CD329" s="135"/>
      <c r="CE329" s="135"/>
      <c r="CN329" s="135"/>
      <c r="CX329" s="135"/>
      <c r="DH329" s="135"/>
      <c r="DR329" s="135"/>
      <c r="EB329" s="135"/>
      <c r="EL329" s="135"/>
      <c r="EV329" s="135"/>
      <c r="FF329" s="135"/>
      <c r="FP329" s="135"/>
      <c r="FZ329" s="135"/>
      <c r="GJ329" s="135"/>
      <c r="GT329" s="135"/>
      <c r="HD329" s="135"/>
      <c r="HN329" s="135"/>
      <c r="HX329" s="135"/>
      <c r="IH329" s="135"/>
      <c r="IR329" s="135"/>
    </row>
    <row xmlns:x14ac="http://schemas.microsoft.com/office/spreadsheetml/2009/9/ac" r="330" s="3" customFormat="true" x14ac:dyDescent="0.25">
      <c r="A330" s="396"/>
      <c r="B330" s="135"/>
      <c r="L330" s="135"/>
      <c r="V330" s="135"/>
      <c r="AF330" s="135"/>
      <c r="AP330" s="135"/>
      <c r="AZ330" s="135"/>
      <c r="BJ330" s="135"/>
      <c r="BT330" s="135"/>
      <c r="BU330" s="135"/>
      <c r="CD330" s="135"/>
      <c r="CE330" s="135"/>
      <c r="CN330" s="135"/>
      <c r="CX330" s="135"/>
      <c r="DH330" s="135"/>
      <c r="DR330" s="135"/>
      <c r="EB330" s="135"/>
      <c r="EL330" s="135"/>
      <c r="EV330" s="135"/>
      <c r="FF330" s="135"/>
      <c r="FP330" s="135"/>
      <c r="FZ330" s="135"/>
      <c r="GJ330" s="135"/>
      <c r="GT330" s="135"/>
      <c r="HD330" s="135"/>
      <c r="HN330" s="135"/>
      <c r="HX330" s="135"/>
      <c r="IH330" s="135"/>
      <c r="IR330" s="135"/>
    </row>
    <row xmlns:x14ac="http://schemas.microsoft.com/office/spreadsheetml/2009/9/ac" r="331" s="3" customFormat="true" x14ac:dyDescent="0.25">
      <c r="A331" s="396"/>
      <c r="B331" s="135"/>
      <c r="L331" s="135"/>
      <c r="V331" s="135"/>
      <c r="AF331" s="135"/>
      <c r="AP331" s="135"/>
      <c r="AZ331" s="135"/>
      <c r="BJ331" s="135"/>
      <c r="BT331" s="135"/>
      <c r="BU331" s="135"/>
      <c r="CD331" s="135"/>
      <c r="CE331" s="135"/>
      <c r="CN331" s="135"/>
      <c r="CX331" s="135"/>
      <c r="DH331" s="135"/>
      <c r="DR331" s="135"/>
      <c r="EB331" s="135"/>
      <c r="EL331" s="135"/>
      <c r="EV331" s="135"/>
      <c r="FF331" s="135"/>
      <c r="FP331" s="135"/>
      <c r="FZ331" s="135"/>
      <c r="GJ331" s="135"/>
      <c r="GT331" s="135"/>
      <c r="HD331" s="135"/>
      <c r="HN331" s="135"/>
      <c r="HX331" s="135"/>
      <c r="IH331" s="135"/>
      <c r="IR331" s="135"/>
    </row>
    <row xmlns:x14ac="http://schemas.microsoft.com/office/spreadsheetml/2009/9/ac" r="332" s="3" customFormat="true" x14ac:dyDescent="0.25">
      <c r="A332" s="396"/>
      <c r="B332" s="135"/>
      <c r="L332" s="135"/>
      <c r="V332" s="135"/>
      <c r="AF332" s="135"/>
      <c r="AP332" s="135"/>
      <c r="AZ332" s="135"/>
      <c r="BJ332" s="135"/>
      <c r="BT332" s="135"/>
      <c r="BU332" s="135"/>
      <c r="CD332" s="135"/>
      <c r="CE332" s="135"/>
      <c r="CN332" s="135"/>
      <c r="CX332" s="135"/>
      <c r="DH332" s="135"/>
      <c r="DR332" s="135"/>
      <c r="EB332" s="135"/>
      <c r="EL332" s="135"/>
      <c r="EV332" s="135"/>
      <c r="FF332" s="135"/>
      <c r="FP332" s="135"/>
      <c r="FZ332" s="135"/>
      <c r="GJ332" s="135"/>
      <c r="GT332" s="135"/>
      <c r="HD332" s="135"/>
      <c r="HN332" s="135"/>
      <c r="HX332" s="135"/>
      <c r="IH332" s="135"/>
      <c r="IR332" s="135"/>
    </row>
    <row xmlns:x14ac="http://schemas.microsoft.com/office/spreadsheetml/2009/9/ac" r="333" s="3" customFormat="true" x14ac:dyDescent="0.25">
      <c r="A333" s="396"/>
      <c r="B333" s="135"/>
      <c r="L333" s="135"/>
      <c r="V333" s="135"/>
      <c r="AF333" s="135"/>
      <c r="AP333" s="135"/>
      <c r="AZ333" s="135"/>
      <c r="BJ333" s="135"/>
      <c r="BT333" s="135"/>
      <c r="BU333" s="135"/>
      <c r="CD333" s="135"/>
      <c r="CE333" s="135"/>
      <c r="CN333" s="135"/>
      <c r="CX333" s="135"/>
      <c r="DH333" s="135"/>
      <c r="DR333" s="135"/>
      <c r="EB333" s="135"/>
      <c r="EL333" s="135"/>
      <c r="EV333" s="135"/>
      <c r="FF333" s="135"/>
      <c r="FP333" s="135"/>
      <c r="FZ333" s="135"/>
      <c r="GJ333" s="135"/>
      <c r="GT333" s="135"/>
      <c r="HD333" s="135"/>
      <c r="HN333" s="135"/>
      <c r="HX333" s="135"/>
      <c r="IH333" s="135"/>
      <c r="IR333" s="135"/>
    </row>
    <row xmlns:x14ac="http://schemas.microsoft.com/office/spreadsheetml/2009/9/ac" r="334" s="3" customFormat="true" x14ac:dyDescent="0.25">
      <c r="A334" s="396"/>
      <c r="B334" s="135"/>
      <c r="L334" s="135"/>
      <c r="V334" s="135"/>
      <c r="AF334" s="135"/>
      <c r="AP334" s="135"/>
      <c r="AZ334" s="135"/>
      <c r="BJ334" s="135"/>
      <c r="BT334" s="135"/>
      <c r="BU334" s="135"/>
      <c r="CD334" s="135"/>
      <c r="CE334" s="135"/>
      <c r="CN334" s="135"/>
      <c r="CX334" s="135"/>
      <c r="DH334" s="135"/>
      <c r="DR334" s="135"/>
      <c r="EB334" s="135"/>
      <c r="EL334" s="135"/>
      <c r="EV334" s="135"/>
      <c r="FF334" s="135"/>
      <c r="FP334" s="135"/>
      <c r="FZ334" s="135"/>
      <c r="GJ334" s="135"/>
      <c r="GT334" s="135"/>
      <c r="HD334" s="135"/>
      <c r="HN334" s="135"/>
      <c r="HX334" s="135"/>
      <c r="IH334" s="135"/>
      <c r="IR334" s="135"/>
    </row>
    <row xmlns:x14ac="http://schemas.microsoft.com/office/spreadsheetml/2009/9/ac" r="335" s="3" customFormat="true" x14ac:dyDescent="0.25">
      <c r="A335" s="396"/>
      <c r="B335" s="135"/>
      <c r="L335" s="135"/>
      <c r="V335" s="135"/>
      <c r="AF335" s="135"/>
      <c r="AP335" s="135"/>
      <c r="AZ335" s="135"/>
      <c r="BJ335" s="135"/>
      <c r="BT335" s="135"/>
      <c r="BU335" s="135"/>
      <c r="CD335" s="135"/>
      <c r="CE335" s="135"/>
      <c r="CN335" s="135"/>
      <c r="CX335" s="135"/>
      <c r="DH335" s="135"/>
      <c r="DR335" s="135"/>
      <c r="EB335" s="135"/>
      <c r="EL335" s="135"/>
      <c r="EV335" s="135"/>
      <c r="FF335" s="135"/>
      <c r="FP335" s="135"/>
      <c r="FZ335" s="135"/>
      <c r="GJ335" s="135"/>
      <c r="GT335" s="135"/>
      <c r="HD335" s="135"/>
      <c r="HN335" s="135"/>
      <c r="HX335" s="135"/>
      <c r="IH335" s="135"/>
      <c r="IR335" s="135"/>
    </row>
    <row xmlns:x14ac="http://schemas.microsoft.com/office/spreadsheetml/2009/9/ac" r="336" s="3" customFormat="true" x14ac:dyDescent="0.25">
      <c r="A336" s="396"/>
      <c r="B336" s="135"/>
      <c r="L336" s="135"/>
      <c r="V336" s="135"/>
      <c r="AF336" s="135"/>
      <c r="AP336" s="135"/>
      <c r="AZ336" s="135"/>
      <c r="BJ336" s="135"/>
      <c r="BT336" s="135"/>
      <c r="BU336" s="135"/>
      <c r="CD336" s="135"/>
      <c r="CE336" s="135"/>
      <c r="CN336" s="135"/>
      <c r="CX336" s="135"/>
      <c r="DH336" s="135"/>
      <c r="DR336" s="135"/>
      <c r="EB336" s="135"/>
      <c r="EL336" s="135"/>
      <c r="EV336" s="135"/>
      <c r="FF336" s="135"/>
      <c r="FP336" s="135"/>
      <c r="FZ336" s="135"/>
      <c r="GJ336" s="135"/>
      <c r="GT336" s="135"/>
      <c r="HD336" s="135"/>
      <c r="HN336" s="135"/>
      <c r="HX336" s="135"/>
      <c r="IH336" s="135"/>
      <c r="IR336" s="135"/>
    </row>
    <row xmlns:x14ac="http://schemas.microsoft.com/office/spreadsheetml/2009/9/ac" r="337" s="3" customFormat="true" x14ac:dyDescent="0.25">
      <c r="A337" s="396"/>
      <c r="B337" s="135"/>
      <c r="L337" s="135"/>
      <c r="V337" s="135"/>
      <c r="AF337" s="135"/>
      <c r="AP337" s="135"/>
      <c r="AZ337" s="135"/>
      <c r="BJ337" s="135"/>
      <c r="BT337" s="135"/>
      <c r="BU337" s="135"/>
      <c r="CD337" s="135"/>
      <c r="CE337" s="135"/>
      <c r="CN337" s="135"/>
      <c r="CX337" s="135"/>
      <c r="DH337" s="135"/>
      <c r="DR337" s="135"/>
      <c r="EB337" s="135"/>
      <c r="EL337" s="135"/>
      <c r="EV337" s="135"/>
      <c r="FF337" s="135"/>
      <c r="FP337" s="135"/>
      <c r="FZ337" s="135"/>
      <c r="GJ337" s="135"/>
      <c r="GT337" s="135"/>
      <c r="HD337" s="135"/>
      <c r="HN337" s="135"/>
      <c r="HX337" s="135"/>
      <c r="IH337" s="135"/>
      <c r="IR337" s="135"/>
    </row>
    <row xmlns:x14ac="http://schemas.microsoft.com/office/spreadsheetml/2009/9/ac" r="338" s="3" customFormat="true" x14ac:dyDescent="0.25">
      <c r="A338" s="396"/>
      <c r="B338" s="135"/>
      <c r="L338" s="135"/>
      <c r="V338" s="135"/>
      <c r="AF338" s="135"/>
      <c r="AP338" s="135"/>
      <c r="AZ338" s="135"/>
      <c r="BJ338" s="135"/>
      <c r="BT338" s="135"/>
      <c r="BU338" s="135"/>
      <c r="CD338" s="135"/>
      <c r="CE338" s="135"/>
      <c r="CN338" s="135"/>
      <c r="CX338" s="135"/>
      <c r="DH338" s="135"/>
      <c r="DR338" s="135"/>
      <c r="EB338" s="135"/>
      <c r="EL338" s="135"/>
      <c r="EV338" s="135"/>
      <c r="FF338" s="135"/>
      <c r="FP338" s="135"/>
      <c r="FZ338" s="135"/>
      <c r="GJ338" s="135"/>
      <c r="GT338" s="135"/>
      <c r="HD338" s="135"/>
      <c r="HN338" s="135"/>
      <c r="HX338" s="135"/>
      <c r="IH338" s="135"/>
      <c r="IR338" s="135"/>
    </row>
    <row xmlns:x14ac="http://schemas.microsoft.com/office/spreadsheetml/2009/9/ac" r="339" s="3" customFormat="true" x14ac:dyDescent="0.25">
      <c r="A339" s="396"/>
      <c r="B339" s="135"/>
      <c r="L339" s="135"/>
      <c r="V339" s="135"/>
      <c r="AF339" s="135"/>
      <c r="AP339" s="135"/>
      <c r="AZ339" s="135"/>
      <c r="BJ339" s="135"/>
      <c r="BT339" s="135"/>
      <c r="BU339" s="135"/>
      <c r="CD339" s="135"/>
      <c r="CE339" s="135"/>
      <c r="CN339" s="135"/>
      <c r="CX339" s="135"/>
      <c r="DH339" s="135"/>
      <c r="DR339" s="135"/>
      <c r="EB339" s="135"/>
      <c r="EL339" s="135"/>
      <c r="EV339" s="135"/>
      <c r="FF339" s="135"/>
      <c r="FP339" s="135"/>
      <c r="FZ339" s="135"/>
      <c r="GJ339" s="135"/>
      <c r="GT339" s="135"/>
      <c r="HD339" s="135"/>
      <c r="HN339" s="135"/>
      <c r="HX339" s="135"/>
      <c r="IH339" s="135"/>
      <c r="IR339" s="135"/>
    </row>
    <row xmlns:x14ac="http://schemas.microsoft.com/office/spreadsheetml/2009/9/ac" r="340" s="3" customFormat="true" x14ac:dyDescent="0.25">
      <c r="A340" s="396"/>
      <c r="B340" s="135"/>
      <c r="L340" s="135"/>
      <c r="V340" s="135"/>
      <c r="AF340" s="135"/>
      <c r="AP340" s="135"/>
      <c r="AZ340" s="135"/>
      <c r="BJ340" s="135"/>
      <c r="BT340" s="135"/>
      <c r="BU340" s="135"/>
      <c r="CD340" s="135"/>
      <c r="CE340" s="135"/>
      <c r="CN340" s="135"/>
      <c r="CX340" s="135"/>
      <c r="DH340" s="135"/>
      <c r="DR340" s="135"/>
      <c r="EB340" s="135"/>
      <c r="EL340" s="135"/>
      <c r="EV340" s="135"/>
      <c r="FF340" s="135"/>
      <c r="FP340" s="135"/>
      <c r="FZ340" s="135"/>
      <c r="GJ340" s="135"/>
      <c r="GT340" s="135"/>
      <c r="HD340" s="135"/>
      <c r="HN340" s="135"/>
      <c r="HX340" s="135"/>
      <c r="IH340" s="135"/>
      <c r="IR340" s="135"/>
    </row>
    <row xmlns:x14ac="http://schemas.microsoft.com/office/spreadsheetml/2009/9/ac" r="341" s="3" customFormat="true" x14ac:dyDescent="0.25">
      <c r="A341" s="396"/>
      <c r="B341" s="135"/>
      <c r="L341" s="135"/>
      <c r="V341" s="135"/>
      <c r="AF341" s="135"/>
      <c r="AP341" s="135"/>
      <c r="AZ341" s="135"/>
      <c r="BJ341" s="135"/>
      <c r="BT341" s="135"/>
      <c r="BU341" s="135"/>
      <c r="CD341" s="135"/>
      <c r="CE341" s="135"/>
      <c r="CN341" s="135"/>
      <c r="CX341" s="135"/>
      <c r="DH341" s="135"/>
      <c r="DR341" s="135"/>
      <c r="EB341" s="135"/>
      <c r="EL341" s="135"/>
      <c r="EV341" s="135"/>
      <c r="FF341" s="135"/>
      <c r="FP341" s="135"/>
      <c r="FZ341" s="135"/>
      <c r="GJ341" s="135"/>
      <c r="GT341" s="135"/>
      <c r="HD341" s="135"/>
      <c r="HN341" s="135"/>
      <c r="HX341" s="135"/>
      <c r="IH341" s="135"/>
      <c r="IR341" s="135"/>
    </row>
    <row xmlns:x14ac="http://schemas.microsoft.com/office/spreadsheetml/2009/9/ac" r="342" s="3" customFormat="true" x14ac:dyDescent="0.25">
      <c r="A342" s="396"/>
      <c r="B342" s="135"/>
      <c r="L342" s="135"/>
      <c r="V342" s="135"/>
      <c r="AF342" s="135"/>
      <c r="AP342" s="135"/>
      <c r="AZ342" s="135"/>
      <c r="BJ342" s="135"/>
      <c r="BT342" s="135"/>
      <c r="BU342" s="135"/>
      <c r="CD342" s="135"/>
      <c r="CE342" s="135"/>
      <c r="CN342" s="135"/>
      <c r="CX342" s="135"/>
      <c r="DH342" s="135"/>
      <c r="DR342" s="135"/>
      <c r="EB342" s="135"/>
      <c r="EL342" s="135"/>
      <c r="EV342" s="135"/>
      <c r="FF342" s="135"/>
      <c r="FP342" s="135"/>
      <c r="FZ342" s="135"/>
      <c r="GJ342" s="135"/>
      <c r="GT342" s="135"/>
      <c r="HD342" s="135"/>
      <c r="HN342" s="135"/>
      <c r="HX342" s="135"/>
      <c r="IH342" s="135"/>
      <c r="IR342" s="135"/>
    </row>
    <row xmlns:x14ac="http://schemas.microsoft.com/office/spreadsheetml/2009/9/ac" r="343" s="3" customFormat="true" x14ac:dyDescent="0.25">
      <c r="A343" s="396"/>
      <c r="B343" s="135"/>
      <c r="L343" s="135"/>
      <c r="V343" s="135"/>
      <c r="AF343" s="135"/>
      <c r="AP343" s="135"/>
      <c r="AZ343" s="135"/>
      <c r="BJ343" s="135"/>
      <c r="BT343" s="135"/>
      <c r="BU343" s="135"/>
      <c r="CD343" s="135"/>
      <c r="CE343" s="135"/>
      <c r="CN343" s="135"/>
      <c r="CX343" s="135"/>
      <c r="DH343" s="135"/>
      <c r="DR343" s="135"/>
      <c r="EB343" s="135"/>
      <c r="EL343" s="135"/>
      <c r="EV343" s="135"/>
      <c r="FF343" s="135"/>
      <c r="FP343" s="135"/>
      <c r="FZ343" s="135"/>
      <c r="GJ343" s="135"/>
      <c r="GT343" s="135"/>
      <c r="HD343" s="135"/>
      <c r="HN343" s="135"/>
      <c r="HX343" s="135"/>
      <c r="IH343" s="135"/>
      <c r="IR343" s="135"/>
    </row>
    <row xmlns:x14ac="http://schemas.microsoft.com/office/spreadsheetml/2009/9/ac" r="344" s="3" customFormat="true" x14ac:dyDescent="0.25">
      <c r="A344" s="396"/>
      <c r="B344" s="135"/>
      <c r="L344" s="135"/>
      <c r="V344" s="135"/>
      <c r="AF344" s="135"/>
      <c r="AP344" s="135"/>
      <c r="AZ344" s="135"/>
      <c r="BJ344" s="135"/>
      <c r="BT344" s="135"/>
      <c r="BU344" s="135"/>
      <c r="CD344" s="135"/>
      <c r="CE344" s="135"/>
      <c r="CN344" s="135"/>
      <c r="CX344" s="135"/>
      <c r="DH344" s="135"/>
      <c r="DR344" s="135"/>
      <c r="EB344" s="135"/>
      <c r="EL344" s="135"/>
      <c r="EV344" s="135"/>
      <c r="FF344" s="135"/>
      <c r="FP344" s="135"/>
      <c r="FZ344" s="135"/>
      <c r="GJ344" s="135"/>
      <c r="GT344" s="135"/>
      <c r="HD344" s="135"/>
      <c r="HN344" s="135"/>
      <c r="HX344" s="135"/>
      <c r="IH344" s="135"/>
      <c r="IR344" s="135"/>
    </row>
    <row xmlns:x14ac="http://schemas.microsoft.com/office/spreadsheetml/2009/9/ac" r="345" s="3" customFormat="true" x14ac:dyDescent="0.25">
      <c r="A345" s="396"/>
      <c r="B345" s="135"/>
      <c r="L345" s="135"/>
      <c r="V345" s="135"/>
      <c r="AF345" s="135"/>
      <c r="AP345" s="135"/>
      <c r="AZ345" s="135"/>
      <c r="BJ345" s="135"/>
      <c r="BT345" s="135"/>
      <c r="BU345" s="135"/>
      <c r="CD345" s="135"/>
      <c r="CE345" s="135"/>
      <c r="CN345" s="135"/>
      <c r="CX345" s="135"/>
      <c r="DH345" s="135"/>
      <c r="DR345" s="135"/>
      <c r="EB345" s="135"/>
      <c r="EL345" s="135"/>
      <c r="EV345" s="135"/>
      <c r="FF345" s="135"/>
      <c r="FP345" s="135"/>
      <c r="FZ345" s="135"/>
      <c r="GJ345" s="135"/>
      <c r="GT345" s="135"/>
      <c r="HD345" s="135"/>
      <c r="HN345" s="135"/>
      <c r="HX345" s="135"/>
      <c r="IH345" s="135"/>
      <c r="IR345" s="135"/>
    </row>
    <row xmlns:x14ac="http://schemas.microsoft.com/office/spreadsheetml/2009/9/ac" r="346" s="3" customFormat="true" x14ac:dyDescent="0.25">
      <c r="A346" s="396"/>
      <c r="B346" s="135"/>
      <c r="L346" s="135"/>
      <c r="V346" s="135"/>
      <c r="AF346" s="135"/>
      <c r="AP346" s="135"/>
      <c r="AZ346" s="135"/>
      <c r="BJ346" s="135"/>
      <c r="BT346" s="135"/>
      <c r="BU346" s="135"/>
      <c r="CD346" s="135"/>
      <c r="CE346" s="135"/>
      <c r="CN346" s="135"/>
      <c r="CX346" s="135"/>
      <c r="DH346" s="135"/>
      <c r="DR346" s="135"/>
      <c r="EB346" s="135"/>
      <c r="EL346" s="135"/>
      <c r="EV346" s="135"/>
      <c r="FF346" s="135"/>
      <c r="FP346" s="135"/>
      <c r="FZ346" s="135"/>
      <c r="GJ346" s="135"/>
      <c r="GT346" s="135"/>
      <c r="HD346" s="135"/>
      <c r="HN346" s="135"/>
      <c r="HX346" s="135"/>
      <c r="IH346" s="135"/>
      <c r="IR346" s="135"/>
    </row>
    <row xmlns:x14ac="http://schemas.microsoft.com/office/spreadsheetml/2009/9/ac" r="347" s="3" customFormat="true" x14ac:dyDescent="0.25">
      <c r="A347" s="396"/>
      <c r="B347" s="135"/>
      <c r="L347" s="135"/>
      <c r="V347" s="135"/>
      <c r="AF347" s="135"/>
      <c r="AP347" s="135"/>
      <c r="AZ347" s="135"/>
      <c r="BJ347" s="135"/>
      <c r="BT347" s="135"/>
      <c r="BU347" s="135"/>
      <c r="CD347" s="135"/>
      <c r="CE347" s="135"/>
      <c r="CN347" s="135"/>
      <c r="CX347" s="135"/>
      <c r="DH347" s="135"/>
      <c r="DR347" s="135"/>
      <c r="EB347" s="135"/>
      <c r="EL347" s="135"/>
      <c r="EV347" s="135"/>
      <c r="FF347" s="135"/>
      <c r="FP347" s="135"/>
      <c r="FZ347" s="135"/>
      <c r="GJ347" s="135"/>
      <c r="GT347" s="135"/>
      <c r="HD347" s="135"/>
      <c r="HN347" s="135"/>
      <c r="HX347" s="135"/>
      <c r="IH347" s="135"/>
      <c r="IR347" s="135"/>
    </row>
    <row xmlns:x14ac="http://schemas.microsoft.com/office/spreadsheetml/2009/9/ac" r="348" s="3" customFormat="true" x14ac:dyDescent="0.25">
      <c r="A348" s="396"/>
      <c r="B348" s="135"/>
      <c r="L348" s="135"/>
      <c r="V348" s="135"/>
      <c r="AF348" s="135"/>
      <c r="AP348" s="135"/>
      <c r="AZ348" s="135"/>
      <c r="BJ348" s="135"/>
      <c r="BT348" s="135"/>
      <c r="BU348" s="135"/>
      <c r="CD348" s="135"/>
      <c r="CE348" s="135"/>
      <c r="CN348" s="135"/>
      <c r="CX348" s="135"/>
      <c r="DH348" s="135"/>
      <c r="DR348" s="135"/>
      <c r="EB348" s="135"/>
      <c r="EL348" s="135"/>
      <c r="EV348" s="135"/>
      <c r="FF348" s="135"/>
      <c r="FP348" s="135"/>
      <c r="FZ348" s="135"/>
      <c r="GJ348" s="135"/>
      <c r="GT348" s="135"/>
      <c r="HD348" s="135"/>
      <c r="HN348" s="135"/>
      <c r="HX348" s="135"/>
      <c r="IH348" s="135"/>
      <c r="IR348" s="135"/>
    </row>
    <row xmlns:x14ac="http://schemas.microsoft.com/office/spreadsheetml/2009/9/ac" r="349" s="3" customFormat="true" x14ac:dyDescent="0.25">
      <c r="A349" s="396"/>
      <c r="B349" s="135"/>
      <c r="L349" s="135"/>
      <c r="V349" s="135"/>
      <c r="AF349" s="135"/>
      <c r="AP349" s="135"/>
      <c r="AZ349" s="135"/>
      <c r="BJ349" s="135"/>
      <c r="BT349" s="135"/>
      <c r="BU349" s="135"/>
      <c r="CD349" s="135"/>
      <c r="CE349" s="135"/>
      <c r="CN349" s="135"/>
      <c r="CX349" s="135"/>
      <c r="DH349" s="135"/>
      <c r="DR349" s="135"/>
      <c r="EB349" s="135"/>
      <c r="EL349" s="135"/>
      <c r="EV349" s="135"/>
      <c r="FF349" s="135"/>
      <c r="FP349" s="135"/>
      <c r="FZ349" s="135"/>
      <c r="GJ349" s="135"/>
      <c r="GT349" s="135"/>
      <c r="HD349" s="135"/>
      <c r="HN349" s="135"/>
      <c r="HX349" s="135"/>
      <c r="IH349" s="135"/>
      <c r="IR349" s="135"/>
    </row>
    <row xmlns:x14ac="http://schemas.microsoft.com/office/spreadsheetml/2009/9/ac" r="350" s="3" customFormat="true" x14ac:dyDescent="0.25">
      <c r="A350" s="396"/>
      <c r="B350" s="135"/>
      <c r="L350" s="135"/>
      <c r="V350" s="135"/>
      <c r="AF350" s="135"/>
      <c r="AP350" s="135"/>
      <c r="AZ350" s="135"/>
      <c r="BJ350" s="135"/>
      <c r="BT350" s="135"/>
      <c r="BU350" s="135"/>
      <c r="CD350" s="135"/>
      <c r="CE350" s="135"/>
      <c r="CN350" s="135"/>
      <c r="CX350" s="135"/>
      <c r="DH350" s="135"/>
      <c r="DR350" s="135"/>
      <c r="EB350" s="135"/>
      <c r="EL350" s="135"/>
      <c r="EV350" s="135"/>
      <c r="FF350" s="135"/>
      <c r="FP350" s="135"/>
      <c r="FZ350" s="135"/>
      <c r="GJ350" s="135"/>
      <c r="GT350" s="135"/>
      <c r="HD350" s="135"/>
      <c r="HN350" s="135"/>
      <c r="HX350" s="135"/>
      <c r="IH350" s="135"/>
      <c r="IR350" s="135"/>
    </row>
    <row xmlns:x14ac="http://schemas.microsoft.com/office/spreadsheetml/2009/9/ac" r="351" s="3" customFormat="true" x14ac:dyDescent="0.25">
      <c r="A351" s="396"/>
      <c r="B351" s="135"/>
      <c r="L351" s="135"/>
      <c r="V351" s="135"/>
      <c r="AF351" s="135"/>
      <c r="AP351" s="135"/>
      <c r="AZ351" s="135"/>
      <c r="BJ351" s="135"/>
      <c r="BT351" s="135"/>
      <c r="BU351" s="135"/>
      <c r="CD351" s="135"/>
      <c r="CE351" s="135"/>
      <c r="CN351" s="135"/>
      <c r="CX351" s="135"/>
      <c r="DH351" s="135"/>
      <c r="DR351" s="135"/>
      <c r="EB351" s="135"/>
      <c r="EL351" s="135"/>
      <c r="EV351" s="135"/>
      <c r="FF351" s="135"/>
      <c r="FP351" s="135"/>
      <c r="FZ351" s="135"/>
      <c r="GJ351" s="135"/>
      <c r="GT351" s="135"/>
      <c r="HD351" s="135"/>
      <c r="HN351" s="135"/>
      <c r="HX351" s="135"/>
      <c r="IH351" s="135"/>
      <c r="IR351" s="135"/>
    </row>
    <row xmlns:x14ac="http://schemas.microsoft.com/office/spreadsheetml/2009/9/ac" r="352" s="3" customFormat="true" x14ac:dyDescent="0.25">
      <c r="A352" s="396"/>
      <c r="B352" s="135"/>
      <c r="L352" s="135"/>
      <c r="V352" s="135"/>
      <c r="AF352" s="135"/>
      <c r="AP352" s="135"/>
      <c r="AZ352" s="135"/>
      <c r="BJ352" s="135"/>
      <c r="BT352" s="135"/>
      <c r="BU352" s="135"/>
      <c r="CD352" s="135"/>
      <c r="CE352" s="135"/>
      <c r="CN352" s="135"/>
      <c r="CX352" s="135"/>
      <c r="DH352" s="135"/>
      <c r="DR352" s="135"/>
      <c r="EB352" s="135"/>
      <c r="EL352" s="135"/>
      <c r="EV352" s="135"/>
      <c r="FF352" s="135"/>
      <c r="FP352" s="135"/>
      <c r="FZ352" s="135"/>
      <c r="GJ352" s="135"/>
      <c r="GT352" s="135"/>
      <c r="HD352" s="135"/>
      <c r="HN352" s="135"/>
      <c r="HX352" s="135"/>
      <c r="IH352" s="135"/>
      <c r="IR352" s="135"/>
    </row>
    <row xmlns:x14ac="http://schemas.microsoft.com/office/spreadsheetml/2009/9/ac" r="353" s="3" customFormat="true" x14ac:dyDescent="0.25">
      <c r="A353" s="396"/>
      <c r="B353" s="135"/>
      <c r="L353" s="135"/>
      <c r="V353" s="135"/>
      <c r="AF353" s="135"/>
      <c r="AP353" s="135"/>
      <c r="AZ353" s="135"/>
      <c r="BJ353" s="135"/>
      <c r="BT353" s="135"/>
      <c r="BU353" s="135"/>
      <c r="CD353" s="135"/>
      <c r="CE353" s="135"/>
      <c r="CN353" s="135"/>
      <c r="CX353" s="135"/>
      <c r="DH353" s="135"/>
      <c r="DR353" s="135"/>
      <c r="EB353" s="135"/>
      <c r="EL353" s="135"/>
      <c r="EV353" s="135"/>
      <c r="FF353" s="135"/>
      <c r="FP353" s="135"/>
      <c r="FZ353" s="135"/>
      <c r="GJ353" s="135"/>
      <c r="GT353" s="135"/>
      <c r="HD353" s="135"/>
      <c r="HN353" s="135"/>
      <c r="HX353" s="135"/>
      <c r="IH353" s="135"/>
      <c r="IR353" s="135"/>
    </row>
    <row xmlns:x14ac="http://schemas.microsoft.com/office/spreadsheetml/2009/9/ac" r="354" s="3" customFormat="true" x14ac:dyDescent="0.25">
      <c r="A354" s="396"/>
      <c r="B354" s="135"/>
      <c r="L354" s="135"/>
      <c r="V354" s="135"/>
      <c r="AF354" s="135"/>
      <c r="AP354" s="135"/>
      <c r="AZ354" s="135"/>
      <c r="BJ354" s="135"/>
      <c r="BT354" s="135"/>
      <c r="BU354" s="135"/>
      <c r="CD354" s="135"/>
      <c r="CE354" s="135"/>
      <c r="CN354" s="135"/>
      <c r="CX354" s="135"/>
      <c r="DH354" s="135"/>
      <c r="DR354" s="135"/>
      <c r="EB354" s="135"/>
      <c r="EL354" s="135"/>
      <c r="EV354" s="135"/>
      <c r="FF354" s="135"/>
      <c r="FP354" s="135"/>
      <c r="FZ354" s="135"/>
      <c r="GJ354" s="135"/>
      <c r="GT354" s="135"/>
      <c r="HD354" s="135"/>
      <c r="HN354" s="135"/>
      <c r="HX354" s="135"/>
      <c r="IH354" s="135"/>
      <c r="IR354" s="135"/>
    </row>
    <row xmlns:x14ac="http://schemas.microsoft.com/office/spreadsheetml/2009/9/ac" r="355" s="3" customFormat="true" x14ac:dyDescent="0.25">
      <c r="A355" s="396"/>
      <c r="B355" s="135"/>
      <c r="L355" s="135"/>
      <c r="V355" s="135"/>
      <c r="AF355" s="135"/>
      <c r="AP355" s="135"/>
      <c r="AZ355" s="135"/>
      <c r="BJ355" s="135"/>
      <c r="BT355" s="135"/>
      <c r="BU355" s="135"/>
      <c r="CD355" s="135"/>
      <c r="CE355" s="135"/>
      <c r="CN355" s="135"/>
      <c r="CX355" s="135"/>
      <c r="DH355" s="135"/>
      <c r="DR355" s="135"/>
      <c r="EB355" s="135"/>
      <c r="EL355" s="135"/>
      <c r="EV355" s="135"/>
      <c r="FF355" s="135"/>
      <c r="FP355" s="135"/>
      <c r="FZ355" s="135"/>
      <c r="GJ355" s="135"/>
      <c r="GT355" s="135"/>
      <c r="HD355" s="135"/>
      <c r="HN355" s="135"/>
      <c r="HX355" s="135"/>
      <c r="IH355" s="135"/>
      <c r="IR355" s="135"/>
    </row>
    <row xmlns:x14ac="http://schemas.microsoft.com/office/spreadsheetml/2009/9/ac" r="356" s="3" customFormat="true" x14ac:dyDescent="0.25">
      <c r="A356" s="396"/>
      <c r="B356" s="135"/>
      <c r="L356" s="135"/>
      <c r="V356" s="135"/>
      <c r="AF356" s="135"/>
      <c r="AP356" s="135"/>
      <c r="AZ356" s="135"/>
      <c r="BJ356" s="135"/>
      <c r="BT356" s="135"/>
      <c r="BU356" s="135"/>
      <c r="CD356" s="135"/>
      <c r="CE356" s="135"/>
      <c r="CN356" s="135"/>
      <c r="CX356" s="135"/>
      <c r="DH356" s="135"/>
      <c r="DR356" s="135"/>
      <c r="EB356" s="135"/>
      <c r="EL356" s="135"/>
      <c r="EV356" s="135"/>
      <c r="FF356" s="135"/>
      <c r="FP356" s="135"/>
      <c r="FZ356" s="135"/>
      <c r="GJ356" s="135"/>
      <c r="GT356" s="135"/>
      <c r="HD356" s="135"/>
      <c r="HN356" s="135"/>
      <c r="HX356" s="135"/>
      <c r="IH356" s="135"/>
      <c r="IR356" s="135"/>
    </row>
    <row xmlns:x14ac="http://schemas.microsoft.com/office/spreadsheetml/2009/9/ac" r="357" s="3" customFormat="true" x14ac:dyDescent="0.25">
      <c r="A357" s="396"/>
      <c r="B357" s="135"/>
      <c r="L357" s="135"/>
      <c r="V357" s="135"/>
      <c r="AF357" s="135"/>
      <c r="AP357" s="135"/>
      <c r="AZ357" s="135"/>
      <c r="BJ357" s="135"/>
      <c r="BT357" s="135"/>
      <c r="BU357" s="135"/>
      <c r="CD357" s="135"/>
      <c r="CE357" s="135"/>
      <c r="CN357" s="135"/>
      <c r="CX357" s="135"/>
      <c r="DH357" s="135"/>
      <c r="DR357" s="135"/>
      <c r="EB357" s="135"/>
      <c r="EL357" s="135"/>
      <c r="EV357" s="135"/>
      <c r="FF357" s="135"/>
      <c r="FP357" s="135"/>
      <c r="FZ357" s="135"/>
      <c r="GJ357" s="135"/>
      <c r="GT357" s="135"/>
      <c r="HD357" s="135"/>
      <c r="HN357" s="135"/>
      <c r="HX357" s="135"/>
      <c r="IH357" s="135"/>
      <c r="IR357" s="135"/>
    </row>
    <row xmlns:x14ac="http://schemas.microsoft.com/office/spreadsheetml/2009/9/ac" r="358" s="3" customFormat="true" x14ac:dyDescent="0.25">
      <c r="A358" s="396"/>
      <c r="B358" s="135"/>
      <c r="L358" s="135"/>
      <c r="V358" s="135"/>
      <c r="AF358" s="135"/>
      <c r="AP358" s="135"/>
      <c r="AZ358" s="135"/>
      <c r="BJ358" s="135"/>
      <c r="BT358" s="135"/>
      <c r="BU358" s="135"/>
      <c r="CD358" s="135"/>
      <c r="CE358" s="135"/>
      <c r="CN358" s="135"/>
      <c r="CX358" s="135"/>
      <c r="DH358" s="135"/>
      <c r="DR358" s="135"/>
      <c r="EB358" s="135"/>
      <c r="EL358" s="135"/>
      <c r="EV358" s="135"/>
      <c r="FF358" s="135"/>
      <c r="FP358" s="135"/>
      <c r="FZ358" s="135"/>
      <c r="GJ358" s="135"/>
      <c r="GT358" s="135"/>
      <c r="HD358" s="135"/>
      <c r="HN358" s="135"/>
      <c r="HX358" s="135"/>
      <c r="IH358" s="135"/>
      <c r="IR358" s="135"/>
    </row>
    <row xmlns:x14ac="http://schemas.microsoft.com/office/spreadsheetml/2009/9/ac" r="359" s="3" customFormat="true" x14ac:dyDescent="0.25">
      <c r="A359" s="396"/>
      <c r="B359" s="135"/>
      <c r="L359" s="135"/>
      <c r="V359" s="135"/>
      <c r="AF359" s="135"/>
      <c r="AP359" s="135"/>
      <c r="AZ359" s="135"/>
      <c r="BJ359" s="135"/>
      <c r="BT359" s="135"/>
      <c r="BU359" s="135"/>
      <c r="CD359" s="135"/>
      <c r="CE359" s="135"/>
      <c r="CN359" s="135"/>
      <c r="CX359" s="135"/>
      <c r="DH359" s="135"/>
      <c r="DR359" s="135"/>
      <c r="EB359" s="135"/>
      <c r="EL359" s="135"/>
      <c r="EV359" s="135"/>
      <c r="FF359" s="135"/>
      <c r="FP359" s="135"/>
      <c r="FZ359" s="135"/>
      <c r="GJ359" s="135"/>
      <c r="GT359" s="135"/>
      <c r="HD359" s="135"/>
      <c r="HN359" s="135"/>
      <c r="HX359" s="135"/>
      <c r="IH359" s="135"/>
      <c r="IR359" s="135"/>
    </row>
    <row xmlns:x14ac="http://schemas.microsoft.com/office/spreadsheetml/2009/9/ac" r="360" s="3" customFormat="true" x14ac:dyDescent="0.25">
      <c r="A360" s="396"/>
      <c r="B360" s="135"/>
      <c r="L360" s="135"/>
      <c r="V360" s="135"/>
      <c r="AF360" s="135"/>
      <c r="AP360" s="135"/>
      <c r="AZ360" s="135"/>
      <c r="BJ360" s="135"/>
      <c r="BT360" s="135"/>
      <c r="BU360" s="135"/>
      <c r="CD360" s="135"/>
      <c r="CE360" s="135"/>
      <c r="CN360" s="135"/>
      <c r="CX360" s="135"/>
      <c r="DH360" s="135"/>
      <c r="DR360" s="135"/>
      <c r="EB360" s="135"/>
      <c r="EL360" s="135"/>
      <c r="EV360" s="135"/>
      <c r="FF360" s="135"/>
      <c r="FP360" s="135"/>
      <c r="FZ360" s="135"/>
      <c r="GJ360" s="135"/>
      <c r="GT360" s="135"/>
      <c r="HD360" s="135"/>
      <c r="HN360" s="135"/>
      <c r="HX360" s="135"/>
      <c r="IH360" s="135"/>
      <c r="IR360" s="135"/>
    </row>
    <row xmlns:x14ac="http://schemas.microsoft.com/office/spreadsheetml/2009/9/ac" r="361" s="3" customFormat="true" x14ac:dyDescent="0.25">
      <c r="A361" s="396"/>
      <c r="B361" s="135"/>
      <c r="L361" s="135"/>
      <c r="V361" s="135"/>
      <c r="AF361" s="135"/>
      <c r="AP361" s="135"/>
      <c r="AZ361" s="135"/>
      <c r="BJ361" s="135"/>
      <c r="BT361" s="135"/>
      <c r="BU361" s="135"/>
      <c r="CD361" s="135"/>
      <c r="CE361" s="135"/>
      <c r="CN361" s="135"/>
      <c r="CX361" s="135"/>
      <c r="DH361" s="135"/>
      <c r="DR361" s="135"/>
      <c r="EB361" s="135"/>
      <c r="EL361" s="135"/>
      <c r="EV361" s="135"/>
      <c r="FF361" s="135"/>
      <c r="FP361" s="135"/>
      <c r="FZ361" s="135"/>
      <c r="GJ361" s="135"/>
      <c r="GT361" s="135"/>
      <c r="HD361" s="135"/>
      <c r="HN361" s="135"/>
      <c r="HX361" s="135"/>
      <c r="IH361" s="135"/>
      <c r="IR361" s="135"/>
    </row>
    <row xmlns:x14ac="http://schemas.microsoft.com/office/spreadsheetml/2009/9/ac" r="362" s="3" customFormat="true" x14ac:dyDescent="0.25">
      <c r="A362" s="396"/>
      <c r="B362" s="135"/>
      <c r="L362" s="135"/>
      <c r="V362" s="135"/>
      <c r="AF362" s="135"/>
      <c r="AP362" s="135"/>
      <c r="AZ362" s="135"/>
      <c r="BJ362" s="135"/>
      <c r="BT362" s="135"/>
      <c r="BU362" s="135"/>
      <c r="CD362" s="135"/>
      <c r="CE362" s="135"/>
      <c r="CN362" s="135"/>
      <c r="CX362" s="135"/>
      <c r="DH362" s="135"/>
      <c r="DR362" s="135"/>
      <c r="EB362" s="135"/>
      <c r="EL362" s="135"/>
      <c r="EV362" s="135"/>
      <c r="FF362" s="135"/>
      <c r="FP362" s="135"/>
      <c r="FZ362" s="135"/>
      <c r="GJ362" s="135"/>
      <c r="GT362" s="135"/>
      <c r="HD362" s="135"/>
      <c r="HN362" s="135"/>
      <c r="HX362" s="135"/>
      <c r="IH362" s="135"/>
      <c r="IR362" s="135"/>
    </row>
    <row xmlns:x14ac="http://schemas.microsoft.com/office/spreadsheetml/2009/9/ac" r="363" s="3" customFormat="true" x14ac:dyDescent="0.25">
      <c r="A363" s="396"/>
      <c r="B363" s="135"/>
      <c r="L363" s="135"/>
      <c r="V363" s="135"/>
      <c r="AF363" s="135"/>
      <c r="AP363" s="135"/>
      <c r="AZ363" s="135"/>
      <c r="BJ363" s="135"/>
      <c r="BT363" s="135"/>
      <c r="BU363" s="135"/>
      <c r="CD363" s="135"/>
      <c r="CE363" s="135"/>
      <c r="CN363" s="135"/>
      <c r="CX363" s="135"/>
      <c r="DH363" s="135"/>
      <c r="DR363" s="135"/>
      <c r="EB363" s="135"/>
      <c r="EL363" s="135"/>
      <c r="EV363" s="135"/>
      <c r="FF363" s="135"/>
      <c r="FP363" s="135"/>
      <c r="FZ363" s="135"/>
      <c r="GJ363" s="135"/>
      <c r="GT363" s="135"/>
      <c r="HD363" s="135"/>
      <c r="HN363" s="135"/>
      <c r="HX363" s="135"/>
      <c r="IH363" s="135"/>
      <c r="IR363" s="135"/>
    </row>
    <row xmlns:x14ac="http://schemas.microsoft.com/office/spreadsheetml/2009/9/ac" r="364" s="3" customFormat="true" x14ac:dyDescent="0.25">
      <c r="A364" s="396"/>
      <c r="B364" s="135"/>
      <c r="L364" s="135"/>
      <c r="V364" s="135"/>
      <c r="AF364" s="135"/>
      <c r="AP364" s="135"/>
      <c r="AZ364" s="135"/>
      <c r="BJ364" s="135"/>
      <c r="BT364" s="135"/>
      <c r="BU364" s="135"/>
      <c r="CD364" s="135"/>
      <c r="CE364" s="135"/>
      <c r="CN364" s="135"/>
      <c r="CX364" s="135"/>
      <c r="DH364" s="135"/>
      <c r="DR364" s="135"/>
      <c r="EB364" s="135"/>
      <c r="EL364" s="135"/>
      <c r="EV364" s="135"/>
      <c r="FF364" s="135"/>
      <c r="FP364" s="135"/>
      <c r="FZ364" s="135"/>
      <c r="GJ364" s="135"/>
      <c r="GT364" s="135"/>
      <c r="HD364" s="135"/>
      <c r="HN364" s="135"/>
      <c r="HX364" s="135"/>
      <c r="IH364" s="135"/>
      <c r="IR364" s="135"/>
    </row>
    <row xmlns:x14ac="http://schemas.microsoft.com/office/spreadsheetml/2009/9/ac" r="365" s="3" customFormat="true" x14ac:dyDescent="0.25">
      <c r="A365" s="396"/>
      <c r="B365" s="135"/>
      <c r="L365" s="135"/>
      <c r="V365" s="135"/>
      <c r="AF365" s="135"/>
      <c r="AP365" s="135"/>
      <c r="AZ365" s="135"/>
      <c r="BJ365" s="135"/>
      <c r="BT365" s="135"/>
      <c r="BU365" s="135"/>
      <c r="CD365" s="135"/>
      <c r="CE365" s="135"/>
      <c r="CN365" s="135"/>
      <c r="CX365" s="135"/>
      <c r="DH365" s="135"/>
      <c r="DR365" s="135"/>
      <c r="EB365" s="135"/>
      <c r="EL365" s="135"/>
      <c r="EV365" s="135"/>
      <c r="FF365" s="135"/>
      <c r="FP365" s="135"/>
      <c r="FZ365" s="135"/>
      <c r="GJ365" s="135"/>
      <c r="GT365" s="135"/>
      <c r="HD365" s="135"/>
      <c r="HN365" s="135"/>
      <c r="HX365" s="135"/>
      <c r="IH365" s="135"/>
      <c r="IR365" s="135"/>
    </row>
    <row xmlns:x14ac="http://schemas.microsoft.com/office/spreadsheetml/2009/9/ac" r="366" s="3" customFormat="true" x14ac:dyDescent="0.25">
      <c r="A366" s="396"/>
      <c r="B366" s="135"/>
      <c r="L366" s="135"/>
      <c r="V366" s="135"/>
      <c r="AF366" s="135"/>
      <c r="AP366" s="135"/>
      <c r="AZ366" s="135"/>
      <c r="BJ366" s="135"/>
      <c r="BT366" s="135"/>
      <c r="BU366" s="135"/>
      <c r="CD366" s="135"/>
      <c r="CE366" s="135"/>
      <c r="CN366" s="135"/>
      <c r="CX366" s="135"/>
      <c r="DH366" s="135"/>
      <c r="DR366" s="135"/>
      <c r="EB366" s="135"/>
      <c r="EL366" s="135"/>
      <c r="EV366" s="135"/>
      <c r="FF366" s="135"/>
      <c r="FP366" s="135"/>
      <c r="FZ366" s="135"/>
      <c r="GJ366" s="135"/>
      <c r="GT366" s="135"/>
      <c r="HD366" s="135"/>
      <c r="HN366" s="135"/>
      <c r="HX366" s="135"/>
      <c r="IH366" s="135"/>
      <c r="IR366" s="135"/>
    </row>
    <row xmlns:x14ac="http://schemas.microsoft.com/office/spreadsheetml/2009/9/ac" r="367" s="3" customFormat="true" x14ac:dyDescent="0.25">
      <c r="A367" s="396"/>
      <c r="B367" s="135"/>
      <c r="L367" s="135"/>
      <c r="V367" s="135"/>
      <c r="AF367" s="135"/>
      <c r="AP367" s="135"/>
      <c r="AZ367" s="135"/>
      <c r="BJ367" s="135"/>
      <c r="BT367" s="135"/>
      <c r="BU367" s="135"/>
      <c r="CD367" s="135"/>
      <c r="CE367" s="135"/>
      <c r="CN367" s="135"/>
      <c r="CX367" s="135"/>
      <c r="DH367" s="135"/>
      <c r="DR367" s="135"/>
      <c r="EB367" s="135"/>
      <c r="EL367" s="135"/>
      <c r="EV367" s="135"/>
      <c r="FF367" s="135"/>
      <c r="FP367" s="135"/>
      <c r="FZ367" s="135"/>
      <c r="GJ367" s="135"/>
      <c r="GT367" s="135"/>
      <c r="HD367" s="135"/>
      <c r="HN367" s="135"/>
      <c r="HX367" s="135"/>
      <c r="IH367" s="135"/>
      <c r="IR367" s="135"/>
    </row>
    <row xmlns:x14ac="http://schemas.microsoft.com/office/spreadsheetml/2009/9/ac" r="368" s="3" customFormat="true" x14ac:dyDescent="0.25">
      <c r="A368" s="396"/>
      <c r="B368" s="135"/>
      <c r="L368" s="135"/>
      <c r="V368" s="135"/>
      <c r="AF368" s="135"/>
      <c r="AP368" s="135"/>
      <c r="AZ368" s="135"/>
      <c r="BJ368" s="135"/>
      <c r="BT368" s="135"/>
      <c r="BU368" s="135"/>
      <c r="CD368" s="135"/>
      <c r="CE368" s="135"/>
      <c r="CN368" s="135"/>
      <c r="CX368" s="135"/>
      <c r="DH368" s="135"/>
      <c r="DR368" s="135"/>
      <c r="EB368" s="135"/>
      <c r="EL368" s="135"/>
      <c r="EV368" s="135"/>
      <c r="FF368" s="135"/>
      <c r="FP368" s="135"/>
      <c r="FZ368" s="135"/>
      <c r="GJ368" s="135"/>
      <c r="GT368" s="135"/>
      <c r="HD368" s="135"/>
      <c r="HN368" s="135"/>
      <c r="HX368" s="135"/>
      <c r="IH368" s="135"/>
      <c r="IR368" s="135"/>
    </row>
    <row xmlns:x14ac="http://schemas.microsoft.com/office/spreadsheetml/2009/9/ac" r="369" s="3" customFormat="true" x14ac:dyDescent="0.25">
      <c r="A369" s="396"/>
      <c r="B369" s="135"/>
      <c r="L369" s="135"/>
      <c r="V369" s="135"/>
      <c r="AF369" s="135"/>
      <c r="AP369" s="135"/>
      <c r="AZ369" s="135"/>
      <c r="BJ369" s="135"/>
      <c r="BT369" s="135"/>
      <c r="BU369" s="135"/>
      <c r="CD369" s="135"/>
      <c r="CE369" s="135"/>
      <c r="CN369" s="135"/>
      <c r="CX369" s="135"/>
      <c r="DH369" s="135"/>
      <c r="DR369" s="135"/>
      <c r="EB369" s="135"/>
      <c r="EL369" s="135"/>
      <c r="EV369" s="135"/>
      <c r="FF369" s="135"/>
      <c r="FP369" s="135"/>
      <c r="FZ369" s="135"/>
      <c r="GJ369" s="135"/>
      <c r="GT369" s="135"/>
      <c r="HD369" s="135"/>
      <c r="HN369" s="135"/>
      <c r="HX369" s="135"/>
      <c r="IH369" s="135"/>
      <c r="IR369" s="135"/>
    </row>
    <row xmlns:x14ac="http://schemas.microsoft.com/office/spreadsheetml/2009/9/ac" r="370" s="3" customFormat="true" x14ac:dyDescent="0.25">
      <c r="A370" s="396"/>
      <c r="B370" s="135"/>
      <c r="L370" s="135"/>
      <c r="V370" s="135"/>
      <c r="AF370" s="135"/>
      <c r="AP370" s="135"/>
      <c r="AZ370" s="135"/>
      <c r="BJ370" s="135"/>
      <c r="BT370" s="135"/>
      <c r="BU370" s="135"/>
      <c r="CD370" s="135"/>
      <c r="CE370" s="135"/>
      <c r="CN370" s="135"/>
      <c r="CX370" s="135"/>
      <c r="DH370" s="135"/>
      <c r="DR370" s="135"/>
      <c r="EB370" s="135"/>
      <c r="EL370" s="135"/>
      <c r="EV370" s="135"/>
      <c r="FF370" s="135"/>
      <c r="FP370" s="135"/>
      <c r="FZ370" s="135"/>
      <c r="GJ370" s="135"/>
      <c r="GT370" s="135"/>
      <c r="HD370" s="135"/>
      <c r="HN370" s="135"/>
      <c r="HX370" s="135"/>
      <c r="IH370" s="135"/>
      <c r="IR370" s="135"/>
    </row>
    <row xmlns:x14ac="http://schemas.microsoft.com/office/spreadsheetml/2009/9/ac" r="371" s="3" customFormat="true" x14ac:dyDescent="0.25">
      <c r="A371" s="396"/>
      <c r="B371" s="135"/>
      <c r="L371" s="135"/>
      <c r="V371" s="135"/>
      <c r="AF371" s="135"/>
      <c r="AP371" s="135"/>
      <c r="AZ371" s="135"/>
      <c r="BJ371" s="135"/>
      <c r="BT371" s="135"/>
      <c r="BU371" s="135"/>
      <c r="CD371" s="135"/>
      <c r="CE371" s="135"/>
      <c r="CN371" s="135"/>
      <c r="CX371" s="135"/>
      <c r="DH371" s="135"/>
      <c r="DR371" s="135"/>
      <c r="EB371" s="135"/>
      <c r="EL371" s="135"/>
      <c r="EV371" s="135"/>
      <c r="FF371" s="135"/>
      <c r="FP371" s="135"/>
      <c r="FZ371" s="135"/>
      <c r="GJ371" s="135"/>
      <c r="GT371" s="135"/>
      <c r="HD371" s="135"/>
      <c r="HN371" s="135"/>
      <c r="HX371" s="135"/>
      <c r="IH371" s="135"/>
      <c r="IR371" s="135"/>
    </row>
    <row xmlns:x14ac="http://schemas.microsoft.com/office/spreadsheetml/2009/9/ac" r="372" s="3" customFormat="true" x14ac:dyDescent="0.25">
      <c r="A372" s="396"/>
      <c r="B372" s="135"/>
      <c r="L372" s="135"/>
      <c r="V372" s="135"/>
      <c r="AF372" s="135"/>
      <c r="AP372" s="135"/>
      <c r="AZ372" s="135"/>
      <c r="BJ372" s="135"/>
      <c r="BT372" s="135"/>
      <c r="BU372" s="135"/>
      <c r="CD372" s="135"/>
      <c r="CE372" s="135"/>
      <c r="CN372" s="135"/>
      <c r="CX372" s="135"/>
      <c r="DH372" s="135"/>
      <c r="DR372" s="135"/>
      <c r="EB372" s="135"/>
      <c r="EL372" s="135"/>
      <c r="EV372" s="135"/>
      <c r="FF372" s="135"/>
      <c r="FP372" s="135"/>
      <c r="FZ372" s="135"/>
      <c r="GJ372" s="135"/>
      <c r="GT372" s="135"/>
      <c r="HD372" s="135"/>
      <c r="HN372" s="135"/>
      <c r="HX372" s="135"/>
      <c r="IH372" s="135"/>
      <c r="IR372" s="135"/>
    </row>
    <row xmlns:x14ac="http://schemas.microsoft.com/office/spreadsheetml/2009/9/ac" r="373" s="3" customFormat="true" x14ac:dyDescent="0.25">
      <c r="A373" s="396"/>
      <c r="B373" s="135"/>
      <c r="L373" s="135"/>
      <c r="V373" s="135"/>
      <c r="AF373" s="135"/>
      <c r="AP373" s="135"/>
      <c r="AZ373" s="135"/>
      <c r="BJ373" s="135"/>
      <c r="BT373" s="135"/>
      <c r="BU373" s="135"/>
      <c r="CD373" s="135"/>
      <c r="CE373" s="135"/>
      <c r="CN373" s="135"/>
      <c r="CX373" s="135"/>
      <c r="DH373" s="135"/>
      <c r="DR373" s="135"/>
      <c r="EB373" s="135"/>
      <c r="EL373" s="135"/>
      <c r="EV373" s="135"/>
      <c r="FF373" s="135"/>
      <c r="FP373" s="135"/>
      <c r="FZ373" s="135"/>
      <c r="GJ373" s="135"/>
      <c r="GT373" s="135"/>
      <c r="HD373" s="135"/>
      <c r="HN373" s="135"/>
      <c r="HX373" s="135"/>
      <c r="IH373" s="135"/>
      <c r="IR373" s="135"/>
    </row>
    <row xmlns:x14ac="http://schemas.microsoft.com/office/spreadsheetml/2009/9/ac" r="374" s="3" customFormat="true" x14ac:dyDescent="0.25">
      <c r="A374" s="396"/>
      <c r="B374" s="135"/>
      <c r="L374" s="135"/>
      <c r="V374" s="135"/>
      <c r="AF374" s="135"/>
      <c r="AP374" s="135"/>
      <c r="AZ374" s="135"/>
      <c r="BJ374" s="135"/>
      <c r="BT374" s="135"/>
      <c r="BU374" s="135"/>
      <c r="CD374" s="135"/>
      <c r="CE374" s="135"/>
      <c r="CN374" s="135"/>
      <c r="CX374" s="135"/>
      <c r="DH374" s="135"/>
      <c r="DR374" s="135"/>
      <c r="EB374" s="135"/>
      <c r="EL374" s="135"/>
      <c r="EV374" s="135"/>
      <c r="FF374" s="135"/>
      <c r="FP374" s="135"/>
      <c r="FZ374" s="135"/>
      <c r="GJ374" s="135"/>
      <c r="GT374" s="135"/>
      <c r="HD374" s="135"/>
      <c r="HN374" s="135"/>
      <c r="HX374" s="135"/>
      <c r="IH374" s="135"/>
      <c r="IR374" s="135"/>
    </row>
    <row xmlns:x14ac="http://schemas.microsoft.com/office/spreadsheetml/2009/9/ac" r="375" s="3" customFormat="true" x14ac:dyDescent="0.25">
      <c r="A375" s="396"/>
      <c r="B375" s="135"/>
      <c r="L375" s="135"/>
      <c r="V375" s="135"/>
      <c r="AF375" s="135"/>
      <c r="AP375" s="135"/>
      <c r="AZ375" s="135"/>
      <c r="BJ375" s="135"/>
      <c r="BT375" s="135"/>
      <c r="BU375" s="135"/>
      <c r="CD375" s="135"/>
      <c r="CE375" s="135"/>
      <c r="CN375" s="135"/>
      <c r="CX375" s="135"/>
      <c r="DH375" s="135"/>
      <c r="DR375" s="135"/>
      <c r="EB375" s="135"/>
      <c r="EL375" s="135"/>
      <c r="EV375" s="135"/>
      <c r="FF375" s="135"/>
      <c r="FP375" s="135"/>
      <c r="FZ375" s="135"/>
      <c r="GJ375" s="135"/>
      <c r="GT375" s="135"/>
      <c r="HD375" s="135"/>
      <c r="HN375" s="135"/>
      <c r="HX375" s="135"/>
      <c r="IH375" s="135"/>
      <c r="IR375" s="135"/>
    </row>
    <row xmlns:x14ac="http://schemas.microsoft.com/office/spreadsheetml/2009/9/ac" r="376" s="3" customFormat="true" x14ac:dyDescent="0.25">
      <c r="A376" s="396"/>
      <c r="B376" s="135"/>
      <c r="L376" s="135"/>
      <c r="V376" s="135"/>
      <c r="AF376" s="135"/>
      <c r="AP376" s="135"/>
      <c r="AZ376" s="135"/>
      <c r="BJ376" s="135"/>
      <c r="BT376" s="135"/>
      <c r="BU376" s="135"/>
      <c r="CD376" s="135"/>
      <c r="CE376" s="135"/>
      <c r="CN376" s="135"/>
      <c r="CX376" s="135"/>
      <c r="DH376" s="135"/>
      <c r="DR376" s="135"/>
      <c r="EB376" s="135"/>
      <c r="EL376" s="135"/>
      <c r="EV376" s="135"/>
      <c r="FF376" s="135"/>
      <c r="FP376" s="135"/>
      <c r="FZ376" s="135"/>
      <c r="GJ376" s="135"/>
      <c r="GT376" s="135"/>
      <c r="HD376" s="135"/>
      <c r="HN376" s="135"/>
      <c r="HX376" s="135"/>
      <c r="IH376" s="135"/>
      <c r="IR376" s="135"/>
    </row>
    <row xmlns:x14ac="http://schemas.microsoft.com/office/spreadsheetml/2009/9/ac" r="377" s="3" customFormat="true" x14ac:dyDescent="0.25">
      <c r="A377" s="396"/>
      <c r="B377" s="135"/>
      <c r="L377" s="135"/>
      <c r="V377" s="135"/>
      <c r="AF377" s="135"/>
      <c r="AP377" s="135"/>
      <c r="AZ377" s="135"/>
      <c r="BJ377" s="135"/>
      <c r="BT377" s="135"/>
      <c r="BU377" s="135"/>
      <c r="CD377" s="135"/>
      <c r="CE377" s="135"/>
      <c r="CN377" s="135"/>
      <c r="CX377" s="135"/>
      <c r="DH377" s="135"/>
      <c r="DR377" s="135"/>
      <c r="EB377" s="135"/>
      <c r="EL377" s="135"/>
      <c r="EV377" s="135"/>
      <c r="FF377" s="135"/>
      <c r="FP377" s="135"/>
      <c r="FZ377" s="135"/>
      <c r="GJ377" s="135"/>
      <c r="GT377" s="135"/>
      <c r="HD377" s="135"/>
      <c r="HN377" s="135"/>
      <c r="HX377" s="135"/>
      <c r="IH377" s="135"/>
      <c r="IR377" s="135"/>
    </row>
    <row xmlns:x14ac="http://schemas.microsoft.com/office/spreadsheetml/2009/9/ac" r="378" s="3" customFormat="true" x14ac:dyDescent="0.25">
      <c r="A378" s="396"/>
      <c r="B378" s="135"/>
      <c r="L378" s="135"/>
      <c r="V378" s="135"/>
      <c r="AF378" s="135"/>
      <c r="AP378" s="135"/>
      <c r="AZ378" s="135"/>
      <c r="BJ378" s="135"/>
      <c r="BT378" s="135"/>
      <c r="BU378" s="135"/>
      <c r="CD378" s="135"/>
      <c r="CE378" s="135"/>
      <c r="CN378" s="135"/>
      <c r="CX378" s="135"/>
      <c r="DH378" s="135"/>
      <c r="DR378" s="135"/>
      <c r="EB378" s="135"/>
      <c r="EL378" s="135"/>
      <c r="EV378" s="135"/>
      <c r="FF378" s="135"/>
      <c r="FP378" s="135"/>
      <c r="FZ378" s="135"/>
      <c r="GJ378" s="135"/>
      <c r="GT378" s="135"/>
      <c r="HD378" s="135"/>
      <c r="HN378" s="135"/>
      <c r="HX378" s="135"/>
      <c r="IH378" s="135"/>
      <c r="IR378" s="135"/>
    </row>
    <row xmlns:x14ac="http://schemas.microsoft.com/office/spreadsheetml/2009/9/ac" r="379" s="3" customFormat="true" x14ac:dyDescent="0.25">
      <c r="A379" s="396"/>
      <c r="B379" s="135"/>
      <c r="L379" s="135"/>
      <c r="V379" s="135"/>
      <c r="AF379" s="135"/>
      <c r="AP379" s="135"/>
      <c r="AZ379" s="135"/>
      <c r="BJ379" s="135"/>
      <c r="BT379" s="135"/>
      <c r="BU379" s="135"/>
      <c r="CD379" s="135"/>
      <c r="CE379" s="135"/>
      <c r="CN379" s="135"/>
      <c r="CX379" s="135"/>
      <c r="DH379" s="135"/>
      <c r="DR379" s="135"/>
      <c r="EB379" s="135"/>
      <c r="EL379" s="135"/>
      <c r="EV379" s="135"/>
      <c r="FF379" s="135"/>
      <c r="FP379" s="135"/>
      <c r="FZ379" s="135"/>
      <c r="GJ379" s="135"/>
      <c r="GT379" s="135"/>
      <c r="HD379" s="135"/>
      <c r="HN379" s="135"/>
      <c r="HX379" s="135"/>
      <c r="IH379" s="135"/>
      <c r="IR379" s="135"/>
    </row>
    <row xmlns:x14ac="http://schemas.microsoft.com/office/spreadsheetml/2009/9/ac" r="380" s="3" customFormat="true" x14ac:dyDescent="0.25">
      <c r="A380" s="396"/>
      <c r="B380" s="135"/>
      <c r="L380" s="135"/>
      <c r="V380" s="135"/>
      <c r="AF380" s="135"/>
      <c r="AP380" s="135"/>
      <c r="AZ380" s="135"/>
      <c r="BJ380" s="135"/>
      <c r="BT380" s="135"/>
      <c r="BU380" s="135"/>
      <c r="CD380" s="135"/>
      <c r="CE380" s="135"/>
      <c r="CN380" s="135"/>
      <c r="CX380" s="135"/>
      <c r="DH380" s="135"/>
      <c r="DR380" s="135"/>
      <c r="EB380" s="135"/>
      <c r="EL380" s="135"/>
      <c r="EV380" s="135"/>
      <c r="FF380" s="135"/>
      <c r="FP380" s="135"/>
      <c r="FZ380" s="135"/>
      <c r="GJ380" s="135"/>
      <c r="GT380" s="135"/>
      <c r="HD380" s="135"/>
      <c r="HN380" s="135"/>
      <c r="HX380" s="135"/>
      <c r="IH380" s="135"/>
      <c r="IR380" s="135"/>
    </row>
    <row xmlns:x14ac="http://schemas.microsoft.com/office/spreadsheetml/2009/9/ac" r="381" s="3" customFormat="true" x14ac:dyDescent="0.25">
      <c r="A381" s="396"/>
      <c r="B381" s="135"/>
      <c r="L381" s="135"/>
      <c r="V381" s="135"/>
      <c r="AF381" s="135"/>
      <c r="AP381" s="135"/>
      <c r="AZ381" s="135"/>
      <c r="BJ381" s="135"/>
      <c r="BT381" s="135"/>
      <c r="BU381" s="135"/>
      <c r="CD381" s="135"/>
      <c r="CE381" s="135"/>
      <c r="CN381" s="135"/>
      <c r="CX381" s="135"/>
      <c r="DH381" s="135"/>
      <c r="DR381" s="135"/>
      <c r="EB381" s="135"/>
      <c r="EL381" s="135"/>
      <c r="EV381" s="135"/>
      <c r="FF381" s="135"/>
      <c r="FP381" s="135"/>
      <c r="FZ381" s="135"/>
      <c r="GJ381" s="135"/>
      <c r="GT381" s="135"/>
      <c r="HD381" s="135"/>
      <c r="HN381" s="135"/>
      <c r="HX381" s="135"/>
      <c r="IH381" s="135"/>
      <c r="IR381" s="135"/>
    </row>
    <row xmlns:x14ac="http://schemas.microsoft.com/office/spreadsheetml/2009/9/ac" r="382" s="3" customFormat="true" x14ac:dyDescent="0.25">
      <c r="A382" s="396"/>
      <c r="B382" s="135"/>
      <c r="L382" s="135"/>
      <c r="V382" s="135"/>
      <c r="AF382" s="135"/>
      <c r="AP382" s="135"/>
      <c r="AZ382" s="135"/>
      <c r="BJ382" s="135"/>
      <c r="BT382" s="135"/>
      <c r="BU382" s="135"/>
      <c r="CD382" s="135"/>
      <c r="CE382" s="135"/>
      <c r="CN382" s="135"/>
      <c r="CX382" s="135"/>
      <c r="DH382" s="135"/>
      <c r="DR382" s="135"/>
      <c r="EB382" s="135"/>
      <c r="EL382" s="135"/>
      <c r="EV382" s="135"/>
      <c r="FF382" s="135"/>
      <c r="FP382" s="135"/>
      <c r="FZ382" s="135"/>
      <c r="GJ382" s="135"/>
      <c r="GT382" s="135"/>
      <c r="HD382" s="135"/>
      <c r="HN382" s="135"/>
      <c r="HX382" s="135"/>
      <c r="IH382" s="135"/>
      <c r="IR382" s="135"/>
    </row>
    <row xmlns:x14ac="http://schemas.microsoft.com/office/spreadsheetml/2009/9/ac" r="383" s="3" customFormat="true" x14ac:dyDescent="0.25">
      <c r="A383" s="396"/>
      <c r="B383" s="135"/>
      <c r="L383" s="135"/>
      <c r="V383" s="135"/>
      <c r="AF383" s="135"/>
      <c r="AP383" s="135"/>
      <c r="AZ383" s="135"/>
      <c r="BJ383" s="135"/>
      <c r="BT383" s="135"/>
      <c r="BU383" s="135"/>
      <c r="CD383" s="135"/>
      <c r="CE383" s="135"/>
      <c r="CN383" s="135"/>
      <c r="CX383" s="135"/>
      <c r="DH383" s="135"/>
      <c r="DR383" s="135"/>
      <c r="EB383" s="135"/>
      <c r="EL383" s="135"/>
      <c r="EV383" s="135"/>
      <c r="FF383" s="135"/>
      <c r="FP383" s="135"/>
      <c r="FZ383" s="135"/>
      <c r="GJ383" s="135"/>
      <c r="GT383" s="135"/>
      <c r="HD383" s="135"/>
      <c r="HN383" s="135"/>
      <c r="HX383" s="135"/>
      <c r="IH383" s="135"/>
      <c r="IR383" s="135"/>
    </row>
    <row xmlns:x14ac="http://schemas.microsoft.com/office/spreadsheetml/2009/9/ac" r="384" s="3" customFormat="true" x14ac:dyDescent="0.25">
      <c r="A384" s="396"/>
      <c r="B384" s="135"/>
      <c r="L384" s="135"/>
      <c r="V384" s="135"/>
      <c r="AF384" s="135"/>
      <c r="AP384" s="135"/>
      <c r="AZ384" s="135"/>
      <c r="BJ384" s="135"/>
      <c r="BT384" s="135"/>
      <c r="BU384" s="135"/>
      <c r="CD384" s="135"/>
      <c r="CE384" s="135"/>
      <c r="CN384" s="135"/>
      <c r="CX384" s="135"/>
      <c r="DH384" s="135"/>
      <c r="DR384" s="135"/>
      <c r="EB384" s="135"/>
      <c r="EL384" s="135"/>
      <c r="EV384" s="135"/>
      <c r="FF384" s="135"/>
      <c r="FP384" s="135"/>
      <c r="FZ384" s="135"/>
      <c r="GJ384" s="135"/>
      <c r="GT384" s="135"/>
      <c r="HD384" s="135"/>
      <c r="HN384" s="135"/>
      <c r="HX384" s="135"/>
      <c r="IH384" s="135"/>
      <c r="IR384" s="135"/>
    </row>
    <row xmlns:x14ac="http://schemas.microsoft.com/office/spreadsheetml/2009/9/ac" r="385" s="3" customFormat="true" x14ac:dyDescent="0.25">
      <c r="A385" s="396"/>
      <c r="B385" s="135"/>
      <c r="L385" s="135"/>
      <c r="V385" s="135"/>
      <c r="AF385" s="135"/>
      <c r="AP385" s="135"/>
      <c r="AZ385" s="135"/>
      <c r="BJ385" s="135"/>
      <c r="BT385" s="135"/>
      <c r="BU385" s="135"/>
      <c r="CD385" s="135"/>
      <c r="CE385" s="135"/>
      <c r="CN385" s="135"/>
      <c r="CX385" s="135"/>
      <c r="DH385" s="135"/>
      <c r="DR385" s="135"/>
      <c r="EB385" s="135"/>
      <c r="EL385" s="135"/>
      <c r="EV385" s="135"/>
      <c r="FF385" s="135"/>
      <c r="FP385" s="135"/>
      <c r="FZ385" s="135"/>
      <c r="GJ385" s="135"/>
      <c r="GT385" s="135"/>
      <c r="HD385" s="135"/>
      <c r="HN385" s="135"/>
      <c r="HX385" s="135"/>
      <c r="IH385" s="135"/>
      <c r="IR385" s="135"/>
    </row>
    <row xmlns:x14ac="http://schemas.microsoft.com/office/spreadsheetml/2009/9/ac" r="386" s="3" customFormat="true" x14ac:dyDescent="0.25">
      <c r="A386" s="396"/>
      <c r="B386" s="135"/>
      <c r="L386" s="135"/>
      <c r="V386" s="135"/>
      <c r="AF386" s="135"/>
      <c r="AP386" s="135"/>
      <c r="AZ386" s="135"/>
      <c r="BJ386" s="135"/>
      <c r="BT386" s="135"/>
      <c r="BU386" s="135"/>
      <c r="CD386" s="135"/>
      <c r="CE386" s="135"/>
      <c r="CN386" s="135"/>
      <c r="CX386" s="135"/>
      <c r="DH386" s="135"/>
      <c r="DR386" s="135"/>
      <c r="EB386" s="135"/>
      <c r="EL386" s="135"/>
      <c r="EV386" s="135"/>
      <c r="FF386" s="135"/>
      <c r="FP386" s="135"/>
      <c r="FZ386" s="135"/>
      <c r="GJ386" s="135"/>
      <c r="GT386" s="135"/>
      <c r="HD386" s="135"/>
      <c r="HN386" s="135"/>
      <c r="HX386" s="135"/>
      <c r="IH386" s="135"/>
      <c r="IR386" s="135"/>
    </row>
    <row xmlns:x14ac="http://schemas.microsoft.com/office/spreadsheetml/2009/9/ac" r="387" s="3" customFormat="true" x14ac:dyDescent="0.25">
      <c r="A387" s="396"/>
      <c r="B387" s="135"/>
      <c r="L387" s="135"/>
      <c r="V387" s="135"/>
      <c r="AF387" s="135"/>
      <c r="AP387" s="135"/>
      <c r="AZ387" s="135"/>
      <c r="BJ387" s="135"/>
      <c r="BT387" s="135"/>
      <c r="BU387" s="135"/>
      <c r="CD387" s="135"/>
      <c r="CE387" s="135"/>
      <c r="CN387" s="135"/>
      <c r="CX387" s="135"/>
      <c r="DH387" s="135"/>
      <c r="DR387" s="135"/>
      <c r="EB387" s="135"/>
      <c r="EL387" s="135"/>
      <c r="EV387" s="135"/>
      <c r="FF387" s="135"/>
      <c r="FP387" s="135"/>
      <c r="FZ387" s="135"/>
      <c r="GJ387" s="135"/>
      <c r="GT387" s="135"/>
      <c r="HD387" s="135"/>
      <c r="HN387" s="135"/>
      <c r="HX387" s="135"/>
      <c r="IH387" s="135"/>
      <c r="IR387" s="135"/>
    </row>
    <row xmlns:x14ac="http://schemas.microsoft.com/office/spreadsheetml/2009/9/ac" r="388" s="3" customFormat="true" x14ac:dyDescent="0.25">
      <c r="A388" s="396"/>
      <c r="B388" s="135"/>
      <c r="L388" s="135"/>
      <c r="V388" s="135"/>
      <c r="AF388" s="135"/>
      <c r="AP388" s="135"/>
      <c r="AZ388" s="135"/>
      <c r="BJ388" s="135"/>
      <c r="BT388" s="135"/>
      <c r="BU388" s="135"/>
      <c r="CD388" s="135"/>
      <c r="CE388" s="135"/>
      <c r="CN388" s="135"/>
      <c r="CX388" s="135"/>
      <c r="DH388" s="135"/>
      <c r="DR388" s="135"/>
      <c r="EB388" s="135"/>
      <c r="EL388" s="135"/>
      <c r="EV388" s="135"/>
      <c r="FF388" s="135"/>
      <c r="FP388" s="135"/>
      <c r="FZ388" s="135"/>
      <c r="GJ388" s="135"/>
      <c r="GT388" s="135"/>
      <c r="HD388" s="135"/>
      <c r="HN388" s="135"/>
      <c r="HX388" s="135"/>
      <c r="IH388" s="135"/>
      <c r="IR388" s="135"/>
    </row>
    <row xmlns:x14ac="http://schemas.microsoft.com/office/spreadsheetml/2009/9/ac" r="389" s="3" customFormat="true" x14ac:dyDescent="0.25">
      <c r="A389" s="396"/>
      <c r="B389" s="135"/>
      <c r="L389" s="135"/>
      <c r="V389" s="135"/>
      <c r="AF389" s="135"/>
      <c r="AP389" s="135"/>
      <c r="AZ389" s="135"/>
      <c r="BJ389" s="135"/>
      <c r="BT389" s="135"/>
      <c r="BU389" s="135"/>
      <c r="CD389" s="135"/>
      <c r="CE389" s="135"/>
      <c r="CN389" s="135"/>
      <c r="CX389" s="135"/>
      <c r="DH389" s="135"/>
      <c r="DR389" s="135"/>
      <c r="EB389" s="135"/>
      <c r="EL389" s="135"/>
      <c r="EV389" s="135"/>
      <c r="FF389" s="135"/>
      <c r="FP389" s="135"/>
      <c r="FZ389" s="135"/>
      <c r="GJ389" s="135"/>
      <c r="GT389" s="135"/>
      <c r="HD389" s="135"/>
      <c r="HN389" s="135"/>
      <c r="HX389" s="135"/>
      <c r="IH389" s="135"/>
      <c r="IR389" s="135"/>
    </row>
    <row xmlns:x14ac="http://schemas.microsoft.com/office/spreadsheetml/2009/9/ac" r="390" s="3" customFormat="true" x14ac:dyDescent="0.25">
      <c r="A390" s="396"/>
      <c r="B390" s="135"/>
      <c r="L390" s="135"/>
      <c r="V390" s="135"/>
      <c r="AF390" s="135"/>
      <c r="AP390" s="135"/>
      <c r="AZ390" s="135"/>
      <c r="BJ390" s="135"/>
      <c r="BT390" s="135"/>
      <c r="BU390" s="135"/>
      <c r="CD390" s="135"/>
      <c r="CE390" s="135"/>
      <c r="CN390" s="135"/>
      <c r="CX390" s="135"/>
      <c r="DH390" s="135"/>
      <c r="DR390" s="135"/>
      <c r="EB390" s="135"/>
      <c r="EL390" s="135"/>
      <c r="EV390" s="135"/>
      <c r="FF390" s="135"/>
      <c r="FP390" s="135"/>
      <c r="FZ390" s="135"/>
      <c r="GJ390" s="135"/>
      <c r="GT390" s="135"/>
      <c r="HD390" s="135"/>
      <c r="HN390" s="135"/>
      <c r="HX390" s="135"/>
      <c r="IH390" s="135"/>
      <c r="IR390" s="135"/>
    </row>
    <row xmlns:x14ac="http://schemas.microsoft.com/office/spreadsheetml/2009/9/ac" r="391" s="3" customFormat="true" x14ac:dyDescent="0.25">
      <c r="A391" s="396"/>
      <c r="B391" s="135"/>
      <c r="L391" s="135"/>
      <c r="V391" s="135"/>
      <c r="AF391" s="135"/>
      <c r="AP391" s="135"/>
      <c r="AZ391" s="135"/>
      <c r="BJ391" s="135"/>
      <c r="BT391" s="135"/>
      <c r="BU391" s="135"/>
      <c r="CD391" s="135"/>
      <c r="CE391" s="135"/>
      <c r="CN391" s="135"/>
      <c r="CX391" s="135"/>
      <c r="DH391" s="135"/>
      <c r="DR391" s="135"/>
      <c r="EB391" s="135"/>
      <c r="EL391" s="135"/>
      <c r="EV391" s="135"/>
      <c r="FF391" s="135"/>
      <c r="FP391" s="135"/>
      <c r="FZ391" s="135"/>
      <c r="GJ391" s="135"/>
      <c r="GT391" s="135"/>
      <c r="HD391" s="135"/>
      <c r="HN391" s="135"/>
      <c r="HX391" s="135"/>
      <c r="IH391" s="135"/>
      <c r="IR391" s="135"/>
    </row>
    <row xmlns:x14ac="http://schemas.microsoft.com/office/spreadsheetml/2009/9/ac" r="392" s="3" customFormat="true" x14ac:dyDescent="0.25">
      <c r="A392" s="396"/>
      <c r="B392" s="135"/>
      <c r="L392" s="135"/>
      <c r="V392" s="135"/>
      <c r="AF392" s="135"/>
      <c r="AP392" s="135"/>
      <c r="AZ392" s="135"/>
      <c r="BJ392" s="135"/>
      <c r="BT392" s="135"/>
      <c r="BU392" s="135"/>
      <c r="CD392" s="135"/>
      <c r="CE392" s="135"/>
      <c r="CN392" s="135"/>
      <c r="CX392" s="135"/>
      <c r="DH392" s="135"/>
      <c r="DR392" s="135"/>
      <c r="EB392" s="135"/>
      <c r="EL392" s="135"/>
      <c r="EV392" s="135"/>
      <c r="FF392" s="135"/>
      <c r="FP392" s="135"/>
      <c r="FZ392" s="135"/>
      <c r="GJ392" s="135"/>
      <c r="GT392" s="135"/>
      <c r="HD392" s="135"/>
      <c r="HN392" s="135"/>
      <c r="HX392" s="135"/>
      <c r="IH392" s="135"/>
      <c r="IR392" s="135"/>
    </row>
    <row xmlns:x14ac="http://schemas.microsoft.com/office/spreadsheetml/2009/9/ac" r="393" s="3" customFormat="true" x14ac:dyDescent="0.25">
      <c r="A393" s="396"/>
      <c r="B393" s="135"/>
      <c r="L393" s="135"/>
      <c r="V393" s="135"/>
      <c r="AF393" s="135"/>
      <c r="AP393" s="135"/>
      <c r="AZ393" s="135"/>
      <c r="BJ393" s="135"/>
      <c r="BT393" s="135"/>
      <c r="BU393" s="135"/>
      <c r="CD393" s="135"/>
      <c r="CE393" s="135"/>
      <c r="CN393" s="135"/>
      <c r="CX393" s="135"/>
      <c r="DH393" s="135"/>
      <c r="DR393" s="135"/>
      <c r="EB393" s="135"/>
      <c r="EL393" s="135"/>
      <c r="EV393" s="135"/>
      <c r="FF393" s="135"/>
      <c r="FP393" s="135"/>
      <c r="FZ393" s="135"/>
      <c r="GJ393" s="135"/>
      <c r="GT393" s="135"/>
      <c r="HD393" s="135"/>
      <c r="HN393" s="135"/>
      <c r="HX393" s="135"/>
      <c r="IH393" s="135"/>
      <c r="IR393" s="135"/>
    </row>
    <row xmlns:x14ac="http://schemas.microsoft.com/office/spreadsheetml/2009/9/ac" r="394" s="3" customFormat="true" x14ac:dyDescent="0.25">
      <c r="A394" s="396"/>
      <c r="B394" s="135"/>
      <c r="L394" s="135"/>
      <c r="V394" s="135"/>
      <c r="AF394" s="135"/>
      <c r="AP394" s="135"/>
      <c r="AZ394" s="135"/>
      <c r="BJ394" s="135"/>
      <c r="BT394" s="135"/>
      <c r="BU394" s="135"/>
      <c r="CD394" s="135"/>
      <c r="CE394" s="135"/>
      <c r="CN394" s="135"/>
      <c r="CX394" s="135"/>
      <c r="DH394" s="135"/>
      <c r="DR394" s="135"/>
      <c r="EB394" s="135"/>
      <c r="EL394" s="135"/>
      <c r="EV394" s="135"/>
      <c r="FF394" s="135"/>
      <c r="FP394" s="135"/>
      <c r="FZ394" s="135"/>
      <c r="GJ394" s="135"/>
      <c r="GT394" s="135"/>
      <c r="HD394" s="135"/>
      <c r="HN394" s="135"/>
      <c r="HX394" s="135"/>
      <c r="IH394" s="135"/>
      <c r="IR394" s="135"/>
    </row>
    <row xmlns:x14ac="http://schemas.microsoft.com/office/spreadsheetml/2009/9/ac" r="395" s="3" customFormat="true" x14ac:dyDescent="0.25">
      <c r="A395" s="396"/>
      <c r="B395" s="135"/>
      <c r="L395" s="135"/>
      <c r="V395" s="135"/>
      <c r="AF395" s="135"/>
      <c r="AP395" s="135"/>
      <c r="AZ395" s="135"/>
      <c r="BJ395" s="135"/>
      <c r="BT395" s="135"/>
      <c r="BU395" s="135"/>
      <c r="CD395" s="135"/>
      <c r="CE395" s="135"/>
      <c r="CN395" s="135"/>
      <c r="CX395" s="135"/>
      <c r="DH395" s="135"/>
      <c r="DR395" s="135"/>
      <c r="EB395" s="135"/>
      <c r="EL395" s="135"/>
      <c r="EV395" s="135"/>
      <c r="FF395" s="135"/>
      <c r="FP395" s="135"/>
      <c r="FZ395" s="135"/>
      <c r="GJ395" s="135"/>
      <c r="GT395" s="135"/>
      <c r="HD395" s="135"/>
      <c r="HN395" s="135"/>
      <c r="HX395" s="135"/>
      <c r="IH395" s="135"/>
      <c r="IR395" s="135"/>
    </row>
    <row xmlns:x14ac="http://schemas.microsoft.com/office/spreadsheetml/2009/9/ac" r="396" s="3" customFormat="true" x14ac:dyDescent="0.25">
      <c r="A396" s="396"/>
      <c r="B396" s="135"/>
      <c r="L396" s="135"/>
      <c r="V396" s="135"/>
      <c r="AF396" s="135"/>
      <c r="AP396" s="135"/>
      <c r="AZ396" s="135"/>
      <c r="BJ396" s="135"/>
      <c r="BT396" s="135"/>
      <c r="BU396" s="135"/>
      <c r="CD396" s="135"/>
      <c r="CE396" s="135"/>
      <c r="CN396" s="135"/>
      <c r="CX396" s="135"/>
      <c r="DH396" s="135"/>
      <c r="DR396" s="135"/>
      <c r="EB396" s="135"/>
      <c r="EL396" s="135"/>
      <c r="EV396" s="135"/>
      <c r="FF396" s="135"/>
      <c r="FP396" s="135"/>
      <c r="FZ396" s="135"/>
      <c r="GJ396" s="135"/>
      <c r="GT396" s="135"/>
      <c r="HD396" s="135"/>
      <c r="HN396" s="135"/>
      <c r="HX396" s="135"/>
      <c r="IH396" s="135"/>
      <c r="IR396" s="135"/>
    </row>
    <row xmlns:x14ac="http://schemas.microsoft.com/office/spreadsheetml/2009/9/ac" r="397" s="3" customFormat="true" x14ac:dyDescent="0.25">
      <c r="A397" s="396"/>
      <c r="B397" s="135"/>
      <c r="L397" s="135"/>
      <c r="V397" s="135"/>
      <c r="AF397" s="135"/>
      <c r="AP397" s="135"/>
      <c r="AZ397" s="135"/>
      <c r="BJ397" s="135"/>
      <c r="BT397" s="135"/>
      <c r="BU397" s="135"/>
      <c r="CD397" s="135"/>
      <c r="CE397" s="135"/>
      <c r="CN397" s="135"/>
      <c r="CX397" s="135"/>
      <c r="DH397" s="135"/>
      <c r="DR397" s="135"/>
      <c r="EB397" s="135"/>
      <c r="EL397" s="135"/>
      <c r="EV397" s="135"/>
      <c r="FF397" s="135"/>
      <c r="FP397" s="135"/>
      <c r="FZ397" s="135"/>
      <c r="GJ397" s="135"/>
      <c r="GT397" s="135"/>
      <c r="HD397" s="135"/>
      <c r="HN397" s="135"/>
      <c r="HX397" s="135"/>
      <c r="IH397" s="135"/>
      <c r="IR397" s="135"/>
    </row>
    <row xmlns:x14ac="http://schemas.microsoft.com/office/spreadsheetml/2009/9/ac" r="398" s="3" customFormat="true" x14ac:dyDescent="0.25">
      <c r="A398" s="396"/>
      <c r="B398" s="135"/>
      <c r="L398" s="135"/>
      <c r="V398" s="135"/>
      <c r="AF398" s="135"/>
      <c r="AP398" s="135"/>
      <c r="AZ398" s="135"/>
      <c r="BJ398" s="135"/>
      <c r="BT398" s="135"/>
      <c r="BU398" s="135"/>
      <c r="CD398" s="135"/>
      <c r="CE398" s="135"/>
      <c r="CN398" s="135"/>
      <c r="CX398" s="135"/>
      <c r="DH398" s="135"/>
      <c r="DR398" s="135"/>
      <c r="EB398" s="135"/>
      <c r="EL398" s="135"/>
      <c r="EV398" s="135"/>
      <c r="FF398" s="135"/>
      <c r="FP398" s="135"/>
      <c r="FZ398" s="135"/>
      <c r="GJ398" s="135"/>
      <c r="GT398" s="135"/>
      <c r="HD398" s="135"/>
      <c r="HN398" s="135"/>
      <c r="HX398" s="135"/>
      <c r="IH398" s="135"/>
      <c r="IR398" s="135"/>
    </row>
    <row xmlns:x14ac="http://schemas.microsoft.com/office/spreadsheetml/2009/9/ac" r="399" s="3" customFormat="true" x14ac:dyDescent="0.25">
      <c r="A399" s="396"/>
      <c r="B399" s="135"/>
      <c r="L399" s="135"/>
      <c r="V399" s="135"/>
      <c r="AF399" s="135"/>
      <c r="AP399" s="135"/>
      <c r="AZ399" s="135"/>
      <c r="BJ399" s="135"/>
      <c r="BT399" s="135"/>
      <c r="BU399" s="135"/>
      <c r="CD399" s="135"/>
      <c r="CE399" s="135"/>
      <c r="CN399" s="135"/>
      <c r="CX399" s="135"/>
      <c r="DH399" s="135"/>
      <c r="DR399" s="135"/>
      <c r="EB399" s="135"/>
      <c r="EL399" s="135"/>
      <c r="EV399" s="135"/>
      <c r="FF399" s="135"/>
      <c r="FP399" s="135"/>
      <c r="FZ399" s="135"/>
      <c r="GJ399" s="135"/>
      <c r="GT399" s="135"/>
      <c r="HD399" s="135"/>
      <c r="HN399" s="135"/>
      <c r="HX399" s="135"/>
      <c r="IH399" s="135"/>
      <c r="IR399" s="135"/>
    </row>
    <row xmlns:x14ac="http://schemas.microsoft.com/office/spreadsheetml/2009/9/ac" r="400" s="3" customFormat="true" x14ac:dyDescent="0.25">
      <c r="A400" s="396"/>
      <c r="B400" s="135"/>
      <c r="L400" s="135"/>
      <c r="V400" s="135"/>
      <c r="AF400" s="135"/>
      <c r="AP400" s="135"/>
      <c r="AZ400" s="135"/>
      <c r="BJ400" s="135"/>
      <c r="BT400" s="135"/>
      <c r="BU400" s="135"/>
      <c r="CD400" s="135"/>
      <c r="CE400" s="135"/>
      <c r="CN400" s="135"/>
      <c r="CX400" s="135"/>
      <c r="DH400" s="135"/>
      <c r="DR400" s="135"/>
      <c r="EB400" s="135"/>
      <c r="EL400" s="135"/>
      <c r="EV400" s="135"/>
      <c r="FF400" s="135"/>
      <c r="FP400" s="135"/>
      <c r="FZ400" s="135"/>
      <c r="GJ400" s="135"/>
      <c r="GT400" s="135"/>
      <c r="HD400" s="135"/>
      <c r="HN400" s="135"/>
      <c r="HX400" s="135"/>
      <c r="IH400" s="135"/>
      <c r="IR400" s="135"/>
    </row>
    <row xmlns:x14ac="http://schemas.microsoft.com/office/spreadsheetml/2009/9/ac" r="401" s="3" customFormat="true" x14ac:dyDescent="0.25">
      <c r="A401" s="396"/>
      <c r="B401" s="135"/>
      <c r="L401" s="135"/>
      <c r="V401" s="135"/>
      <c r="AF401" s="135"/>
      <c r="AP401" s="135"/>
      <c r="AZ401" s="135"/>
      <c r="BJ401" s="135"/>
      <c r="BT401" s="135"/>
      <c r="BU401" s="135"/>
      <c r="CD401" s="135"/>
      <c r="CE401" s="135"/>
      <c r="CN401" s="135"/>
      <c r="CX401" s="135"/>
      <c r="DH401" s="135"/>
      <c r="DR401" s="135"/>
      <c r="EB401" s="135"/>
      <c r="EL401" s="135"/>
      <c r="EV401" s="135"/>
      <c r="FF401" s="135"/>
      <c r="FP401" s="135"/>
      <c r="FZ401" s="135"/>
      <c r="GJ401" s="135"/>
      <c r="GT401" s="135"/>
      <c r="HD401" s="135"/>
      <c r="HN401" s="135"/>
      <c r="HX401" s="135"/>
      <c r="IH401" s="135"/>
      <c r="IR401" s="135"/>
    </row>
    <row xmlns:x14ac="http://schemas.microsoft.com/office/spreadsheetml/2009/9/ac" r="402" s="3" customFormat="true" x14ac:dyDescent="0.25">
      <c r="A402" s="396"/>
      <c r="B402" s="135"/>
      <c r="L402" s="135"/>
      <c r="V402" s="135"/>
      <c r="AF402" s="135"/>
      <c r="AP402" s="135"/>
      <c r="AZ402" s="135"/>
      <c r="BJ402" s="135"/>
      <c r="BT402" s="135"/>
      <c r="BU402" s="135"/>
      <c r="CD402" s="135"/>
      <c r="CE402" s="135"/>
      <c r="CN402" s="135"/>
      <c r="CX402" s="135"/>
      <c r="DH402" s="135"/>
      <c r="DR402" s="135"/>
      <c r="EB402" s="135"/>
      <c r="EL402" s="135"/>
      <c r="EV402" s="135"/>
      <c r="FF402" s="135"/>
      <c r="FP402" s="135"/>
      <c r="FZ402" s="135"/>
      <c r="GJ402" s="135"/>
      <c r="GT402" s="135"/>
      <c r="HD402" s="135"/>
      <c r="HN402" s="135"/>
      <c r="HX402" s="135"/>
      <c r="IH402" s="135"/>
      <c r="IR402" s="135"/>
    </row>
    <row xmlns:x14ac="http://schemas.microsoft.com/office/spreadsheetml/2009/9/ac" r="403" s="3" customFormat="true" x14ac:dyDescent="0.25">
      <c r="A403" s="396"/>
      <c r="B403" s="135"/>
      <c r="L403" s="135"/>
      <c r="V403" s="135"/>
      <c r="AF403" s="135"/>
      <c r="AP403" s="135"/>
      <c r="AZ403" s="135"/>
      <c r="BJ403" s="135"/>
      <c r="BT403" s="135"/>
      <c r="BU403" s="135"/>
      <c r="CD403" s="135"/>
      <c r="CE403" s="135"/>
      <c r="CN403" s="135"/>
      <c r="CX403" s="135"/>
      <c r="DH403" s="135"/>
      <c r="DR403" s="135"/>
      <c r="EB403" s="135"/>
      <c r="EL403" s="135"/>
      <c r="EV403" s="135"/>
      <c r="FF403" s="135"/>
      <c r="FP403" s="135"/>
      <c r="FZ403" s="135"/>
      <c r="GJ403" s="135"/>
      <c r="GT403" s="135"/>
      <c r="HD403" s="135"/>
      <c r="HN403" s="135"/>
      <c r="HX403" s="135"/>
      <c r="IH403" s="135"/>
      <c r="IR403" s="135"/>
    </row>
    <row xmlns:x14ac="http://schemas.microsoft.com/office/spreadsheetml/2009/9/ac" r="404" s="3" customFormat="true" x14ac:dyDescent="0.25">
      <c r="A404" s="396"/>
      <c r="B404" s="135"/>
      <c r="L404" s="135"/>
      <c r="V404" s="135"/>
      <c r="AF404" s="135"/>
      <c r="AP404" s="135"/>
      <c r="AZ404" s="135"/>
      <c r="BJ404" s="135"/>
      <c r="BT404" s="135"/>
      <c r="BU404" s="135"/>
      <c r="CD404" s="135"/>
      <c r="CE404" s="135"/>
      <c r="CN404" s="135"/>
      <c r="CX404" s="135"/>
      <c r="DH404" s="135"/>
      <c r="DR404" s="135"/>
      <c r="EB404" s="135"/>
      <c r="EL404" s="135"/>
      <c r="EV404" s="135"/>
      <c r="FF404" s="135"/>
      <c r="FP404" s="135"/>
      <c r="FZ404" s="135"/>
      <c r="GJ404" s="135"/>
      <c r="GT404" s="135"/>
      <c r="HD404" s="135"/>
      <c r="HN404" s="135"/>
      <c r="HX404" s="135"/>
      <c r="IH404" s="135"/>
      <c r="IR404" s="135"/>
    </row>
    <row xmlns:x14ac="http://schemas.microsoft.com/office/spreadsheetml/2009/9/ac" r="405" s="3" customFormat="true" x14ac:dyDescent="0.25">
      <c r="A405" s="396"/>
      <c r="B405" s="135"/>
      <c r="L405" s="135"/>
      <c r="V405" s="135"/>
      <c r="AF405" s="135"/>
      <c r="AP405" s="135"/>
      <c r="AZ405" s="135"/>
      <c r="BJ405" s="135"/>
      <c r="BT405" s="135"/>
      <c r="BU405" s="135"/>
      <c r="CD405" s="135"/>
      <c r="CE405" s="135"/>
      <c r="CN405" s="135"/>
      <c r="CX405" s="135"/>
      <c r="DH405" s="135"/>
      <c r="DR405" s="135"/>
      <c r="EB405" s="135"/>
      <c r="EL405" s="135"/>
      <c r="EV405" s="135"/>
      <c r="FF405" s="135"/>
      <c r="FP405" s="135"/>
      <c r="FZ405" s="135"/>
      <c r="GJ405" s="135"/>
      <c r="GT405" s="135"/>
      <c r="HD405" s="135"/>
      <c r="HN405" s="135"/>
      <c r="HX405" s="135"/>
      <c r="IH405" s="135"/>
      <c r="IR405" s="135"/>
    </row>
    <row xmlns:x14ac="http://schemas.microsoft.com/office/spreadsheetml/2009/9/ac" r="406" s="3" customFormat="true" x14ac:dyDescent="0.25">
      <c r="A406" s="396"/>
      <c r="B406" s="135"/>
      <c r="L406" s="135"/>
      <c r="V406" s="135"/>
      <c r="AF406" s="135"/>
      <c r="AP406" s="135"/>
      <c r="AZ406" s="135"/>
      <c r="BJ406" s="135"/>
      <c r="BT406" s="135"/>
      <c r="BU406" s="135"/>
      <c r="CD406" s="135"/>
      <c r="CE406" s="135"/>
      <c r="CN406" s="135"/>
      <c r="CX406" s="135"/>
      <c r="DH406" s="135"/>
      <c r="DR406" s="135"/>
      <c r="EB406" s="135"/>
      <c r="EL406" s="135"/>
      <c r="EV406" s="135"/>
      <c r="FF406" s="135"/>
      <c r="FP406" s="135"/>
      <c r="FZ406" s="135"/>
      <c r="GJ406" s="135"/>
      <c r="GT406" s="135"/>
      <c r="HD406" s="135"/>
      <c r="HN406" s="135"/>
      <c r="HX406" s="135"/>
      <c r="IH406" s="135"/>
      <c r="IR406" s="135"/>
    </row>
    <row xmlns:x14ac="http://schemas.microsoft.com/office/spreadsheetml/2009/9/ac" r="407" s="3" customFormat="true" x14ac:dyDescent="0.25">
      <c r="A407" s="396"/>
      <c r="B407" s="135"/>
      <c r="L407" s="135"/>
      <c r="V407" s="135"/>
      <c r="AF407" s="135"/>
      <c r="AP407" s="135"/>
      <c r="AZ407" s="135"/>
      <c r="BJ407" s="135"/>
      <c r="BT407" s="135"/>
      <c r="BU407" s="135"/>
      <c r="CD407" s="135"/>
      <c r="CE407" s="135"/>
      <c r="CN407" s="135"/>
      <c r="CX407" s="135"/>
      <c r="DH407" s="135"/>
      <c r="DR407" s="135"/>
      <c r="EB407" s="135"/>
      <c r="EL407" s="135"/>
      <c r="EV407" s="135"/>
      <c r="FF407" s="135"/>
      <c r="FP407" s="135"/>
      <c r="FZ407" s="135"/>
      <c r="GJ407" s="135"/>
      <c r="GT407" s="135"/>
      <c r="HD407" s="135"/>
      <c r="HN407" s="135"/>
      <c r="HX407" s="135"/>
      <c r="IH407" s="135"/>
      <c r="IR407" s="135"/>
    </row>
    <row xmlns:x14ac="http://schemas.microsoft.com/office/spreadsheetml/2009/9/ac" r="408" s="3" customFormat="true" x14ac:dyDescent="0.25">
      <c r="A408" s="396"/>
      <c r="B408" s="135"/>
      <c r="L408" s="135"/>
      <c r="V408" s="135"/>
      <c r="AF408" s="135"/>
      <c r="AP408" s="135"/>
      <c r="AZ408" s="135"/>
      <c r="BJ408" s="135"/>
      <c r="BT408" s="135"/>
      <c r="BU408" s="135"/>
      <c r="CD408" s="135"/>
      <c r="CE408" s="135"/>
      <c r="CN408" s="135"/>
      <c r="CX408" s="135"/>
      <c r="DH408" s="135"/>
      <c r="DR408" s="135"/>
      <c r="EB408" s="135"/>
      <c r="EL408" s="135"/>
      <c r="EV408" s="135"/>
      <c r="FF408" s="135"/>
      <c r="FP408" s="135"/>
      <c r="FZ408" s="135"/>
      <c r="GJ408" s="135"/>
      <c r="GT408" s="135"/>
      <c r="HD408" s="135"/>
      <c r="HN408" s="135"/>
      <c r="HX408" s="135"/>
      <c r="IH408" s="135"/>
      <c r="IR408" s="135"/>
    </row>
    <row xmlns:x14ac="http://schemas.microsoft.com/office/spreadsheetml/2009/9/ac" r="409" s="3" customFormat="true" x14ac:dyDescent="0.25">
      <c r="A409" s="396"/>
      <c r="B409" s="135"/>
      <c r="L409" s="135"/>
      <c r="V409" s="135"/>
      <c r="AF409" s="135"/>
      <c r="AP409" s="135"/>
      <c r="AZ409" s="135"/>
      <c r="BJ409" s="135"/>
      <c r="BT409" s="135"/>
      <c r="BU409" s="135"/>
      <c r="CD409" s="135"/>
      <c r="CE409" s="135"/>
      <c r="CN409" s="135"/>
      <c r="CX409" s="135"/>
      <c r="DH409" s="135"/>
      <c r="DR409" s="135"/>
      <c r="EB409" s="135"/>
      <c r="EL409" s="135"/>
      <c r="EV409" s="135"/>
      <c r="FF409" s="135"/>
      <c r="FP409" s="135"/>
      <c r="FZ409" s="135"/>
      <c r="GJ409" s="135"/>
      <c r="GT409" s="135"/>
      <c r="HD409" s="135"/>
      <c r="HN409" s="135"/>
      <c r="HX409" s="135"/>
      <c r="IH409" s="135"/>
      <c r="IR409" s="135"/>
    </row>
    <row xmlns:x14ac="http://schemas.microsoft.com/office/spreadsheetml/2009/9/ac" r="410" s="3" customFormat="true" x14ac:dyDescent="0.25">
      <c r="A410" s="396"/>
      <c r="B410" s="135"/>
      <c r="L410" s="135"/>
      <c r="V410" s="135"/>
      <c r="AF410" s="135"/>
      <c r="AP410" s="135"/>
      <c r="AZ410" s="135"/>
      <c r="BJ410" s="135"/>
      <c r="BT410" s="135"/>
      <c r="BU410" s="135"/>
      <c r="CD410" s="135"/>
      <c r="CE410" s="135"/>
      <c r="CN410" s="135"/>
      <c r="CX410" s="135"/>
      <c r="DH410" s="135"/>
      <c r="DR410" s="135"/>
      <c r="EB410" s="135"/>
      <c r="EL410" s="135"/>
      <c r="EV410" s="135"/>
      <c r="FF410" s="135"/>
      <c r="FP410" s="135"/>
      <c r="FZ410" s="135"/>
      <c r="GJ410" s="135"/>
      <c r="GT410" s="135"/>
      <c r="HD410" s="135"/>
      <c r="HN410" s="135"/>
      <c r="HX410" s="135"/>
      <c r="IH410" s="135"/>
      <c r="IR410" s="135"/>
    </row>
    <row xmlns:x14ac="http://schemas.microsoft.com/office/spreadsheetml/2009/9/ac" r="411" s="3" customFormat="true" x14ac:dyDescent="0.25">
      <c r="A411" s="396"/>
      <c r="B411" s="135"/>
      <c r="L411" s="135"/>
      <c r="V411" s="135"/>
      <c r="AF411" s="135"/>
      <c r="AP411" s="135"/>
      <c r="AZ411" s="135"/>
      <c r="BJ411" s="135"/>
      <c r="BT411" s="135"/>
      <c r="BU411" s="135"/>
      <c r="CD411" s="135"/>
      <c r="CE411" s="135"/>
      <c r="CN411" s="135"/>
      <c r="CX411" s="135"/>
      <c r="DH411" s="135"/>
      <c r="DR411" s="135"/>
      <c r="EB411" s="135"/>
      <c r="EL411" s="135"/>
      <c r="EV411" s="135"/>
      <c r="FF411" s="135"/>
      <c r="FP411" s="135"/>
      <c r="FZ411" s="135"/>
      <c r="GJ411" s="135"/>
      <c r="GT411" s="135"/>
      <c r="HD411" s="135"/>
      <c r="HN411" s="135"/>
      <c r="HX411" s="135"/>
      <c r="IH411" s="135"/>
      <c r="IR411" s="135"/>
    </row>
    <row xmlns:x14ac="http://schemas.microsoft.com/office/spreadsheetml/2009/9/ac" r="412" s="3" customFormat="true" x14ac:dyDescent="0.25">
      <c r="A412" s="396"/>
      <c r="B412" s="135"/>
      <c r="L412" s="135"/>
      <c r="V412" s="135"/>
      <c r="AF412" s="135"/>
      <c r="AP412" s="135"/>
      <c r="AZ412" s="135"/>
      <c r="BJ412" s="135"/>
      <c r="BT412" s="135"/>
      <c r="BU412" s="135"/>
      <c r="CD412" s="135"/>
      <c r="CE412" s="135"/>
      <c r="CN412" s="135"/>
      <c r="CX412" s="135"/>
      <c r="DH412" s="135"/>
      <c r="DR412" s="135"/>
      <c r="EB412" s="135"/>
      <c r="EL412" s="135"/>
      <c r="EV412" s="135"/>
      <c r="FF412" s="135"/>
      <c r="FP412" s="135"/>
      <c r="FZ412" s="135"/>
      <c r="GJ412" s="135"/>
      <c r="GT412" s="135"/>
      <c r="HD412" s="135"/>
      <c r="HN412" s="135"/>
      <c r="HX412" s="135"/>
      <c r="IH412" s="135"/>
      <c r="IR412" s="135"/>
    </row>
    <row xmlns:x14ac="http://schemas.microsoft.com/office/spreadsheetml/2009/9/ac" r="413" s="3" customFormat="true" x14ac:dyDescent="0.25">
      <c r="A413" s="396"/>
      <c r="B413" s="135"/>
      <c r="L413" s="135"/>
      <c r="V413" s="135"/>
      <c r="AF413" s="135"/>
      <c r="AP413" s="135"/>
      <c r="AZ413" s="135"/>
      <c r="BJ413" s="135"/>
      <c r="BT413" s="135"/>
      <c r="BU413" s="135"/>
      <c r="CD413" s="135"/>
      <c r="CE413" s="135"/>
      <c r="CN413" s="135"/>
      <c r="CX413" s="135"/>
      <c r="DH413" s="135"/>
      <c r="DR413" s="135"/>
      <c r="EB413" s="135"/>
      <c r="EL413" s="135"/>
      <c r="EV413" s="135"/>
      <c r="FF413" s="135"/>
      <c r="FP413" s="135"/>
      <c r="FZ413" s="135"/>
      <c r="GJ413" s="135"/>
      <c r="GT413" s="135"/>
      <c r="HD413" s="135"/>
      <c r="HN413" s="135"/>
      <c r="HX413" s="135"/>
      <c r="IH413" s="135"/>
      <c r="IR413" s="135"/>
    </row>
    <row xmlns:x14ac="http://schemas.microsoft.com/office/spreadsheetml/2009/9/ac" r="414" s="3" customFormat="true" x14ac:dyDescent="0.25">
      <c r="A414" s="396"/>
      <c r="B414" s="135"/>
      <c r="L414" s="135"/>
      <c r="V414" s="135"/>
      <c r="AF414" s="135"/>
      <c r="AP414" s="135"/>
      <c r="AZ414" s="135"/>
      <c r="BJ414" s="135"/>
      <c r="BT414" s="135"/>
      <c r="BU414" s="135"/>
      <c r="CD414" s="135"/>
      <c r="CE414" s="135"/>
      <c r="CN414" s="135"/>
      <c r="CX414" s="135"/>
      <c r="DH414" s="135"/>
      <c r="DR414" s="135"/>
      <c r="EB414" s="135"/>
      <c r="EL414" s="135"/>
      <c r="EV414" s="135"/>
      <c r="FF414" s="135"/>
      <c r="FP414" s="135"/>
      <c r="FZ414" s="135"/>
      <c r="GJ414" s="135"/>
      <c r="GT414" s="135"/>
      <c r="HD414" s="135"/>
      <c r="HN414" s="135"/>
      <c r="HX414" s="135"/>
      <c r="IH414" s="135"/>
      <c r="IR414" s="135"/>
    </row>
    <row xmlns:x14ac="http://schemas.microsoft.com/office/spreadsheetml/2009/9/ac" r="415" s="3" customFormat="true" x14ac:dyDescent="0.25">
      <c r="A415" s="396"/>
      <c r="B415" s="135"/>
      <c r="L415" s="135"/>
      <c r="V415" s="135"/>
      <c r="AF415" s="135"/>
      <c r="AP415" s="135"/>
      <c r="AZ415" s="135"/>
      <c r="BJ415" s="135"/>
      <c r="BT415" s="135"/>
      <c r="BU415" s="135"/>
      <c r="CD415" s="135"/>
      <c r="CE415" s="135"/>
      <c r="CN415" s="135"/>
      <c r="CX415" s="135"/>
      <c r="DH415" s="135"/>
      <c r="DR415" s="135"/>
      <c r="EB415" s="135"/>
      <c r="EL415" s="135"/>
      <c r="EV415" s="135"/>
      <c r="FF415" s="135"/>
      <c r="FP415" s="135"/>
      <c r="FZ415" s="135"/>
      <c r="GJ415" s="135"/>
      <c r="GT415" s="135"/>
      <c r="HD415" s="135"/>
      <c r="HN415" s="135"/>
      <c r="HX415" s="135"/>
      <c r="IH415" s="135"/>
      <c r="IR415" s="135"/>
    </row>
    <row xmlns:x14ac="http://schemas.microsoft.com/office/spreadsheetml/2009/9/ac" r="416" s="3" customFormat="true" x14ac:dyDescent="0.25">
      <c r="A416" s="396"/>
      <c r="B416" s="135"/>
      <c r="L416" s="135"/>
      <c r="V416" s="135"/>
      <c r="AF416" s="135"/>
      <c r="AP416" s="135"/>
      <c r="AZ416" s="135"/>
      <c r="BJ416" s="135"/>
      <c r="BT416" s="135"/>
      <c r="BU416" s="135"/>
      <c r="CD416" s="135"/>
      <c r="CE416" s="135"/>
      <c r="CN416" s="135"/>
      <c r="CX416" s="135"/>
      <c r="DH416" s="135"/>
      <c r="DR416" s="135"/>
      <c r="EB416" s="135"/>
      <c r="EL416" s="135"/>
      <c r="EV416" s="135"/>
      <c r="FF416" s="135"/>
      <c r="FP416" s="135"/>
      <c r="FZ416" s="135"/>
      <c r="GJ416" s="135"/>
      <c r="GT416" s="135"/>
      <c r="HD416" s="135"/>
      <c r="HN416" s="135"/>
      <c r="HX416" s="135"/>
      <c r="IH416" s="135"/>
      <c r="IR416" s="135"/>
    </row>
    <row xmlns:x14ac="http://schemas.microsoft.com/office/spreadsheetml/2009/9/ac" r="417" s="3" customFormat="true" x14ac:dyDescent="0.25">
      <c r="A417" s="396"/>
      <c r="B417" s="135"/>
      <c r="L417" s="135"/>
      <c r="V417" s="135"/>
      <c r="AF417" s="135"/>
      <c r="AP417" s="135"/>
      <c r="AZ417" s="135"/>
      <c r="BJ417" s="135"/>
      <c r="BT417" s="135"/>
      <c r="BU417" s="135"/>
      <c r="CD417" s="135"/>
      <c r="CE417" s="135"/>
      <c r="CN417" s="135"/>
      <c r="CX417" s="135"/>
      <c r="DH417" s="135"/>
      <c r="DR417" s="135"/>
      <c r="EB417" s="135"/>
      <c r="EL417" s="135"/>
      <c r="EV417" s="135"/>
      <c r="FF417" s="135"/>
      <c r="FP417" s="135"/>
      <c r="FZ417" s="135"/>
      <c r="GJ417" s="135"/>
      <c r="GT417" s="135"/>
      <c r="HD417" s="135"/>
      <c r="HN417" s="135"/>
      <c r="HX417" s="135"/>
      <c r="IH417" s="135"/>
      <c r="IR417" s="135"/>
    </row>
    <row xmlns:x14ac="http://schemas.microsoft.com/office/spreadsheetml/2009/9/ac" r="418" s="3" customFormat="true" x14ac:dyDescent="0.25">
      <c r="A418" s="396"/>
      <c r="B418" s="135"/>
      <c r="L418" s="135"/>
      <c r="V418" s="135"/>
      <c r="AF418" s="135"/>
      <c r="AP418" s="135"/>
      <c r="AZ418" s="135"/>
      <c r="BJ418" s="135"/>
      <c r="BT418" s="135"/>
      <c r="BU418" s="135"/>
      <c r="CD418" s="135"/>
      <c r="CE418" s="135"/>
      <c r="CN418" s="135"/>
      <c r="CX418" s="135"/>
      <c r="DH418" s="135"/>
      <c r="DR418" s="135"/>
      <c r="EB418" s="135"/>
      <c r="EL418" s="135"/>
      <c r="EV418" s="135"/>
      <c r="FF418" s="135"/>
      <c r="FP418" s="135"/>
      <c r="FZ418" s="135"/>
      <c r="GJ418" s="135"/>
      <c r="GT418" s="135"/>
      <c r="HD418" s="135"/>
      <c r="HN418" s="135"/>
      <c r="HX418" s="135"/>
      <c r="IH418" s="135"/>
      <c r="IR418" s="135"/>
    </row>
    <row xmlns:x14ac="http://schemas.microsoft.com/office/spreadsheetml/2009/9/ac" r="419" s="3" customFormat="true" x14ac:dyDescent="0.25">
      <c r="A419" s="396"/>
      <c r="B419" s="135"/>
      <c r="L419" s="135"/>
      <c r="V419" s="135"/>
      <c r="AF419" s="135"/>
      <c r="AP419" s="135"/>
      <c r="AZ419" s="135"/>
      <c r="BJ419" s="135"/>
      <c r="BT419" s="135"/>
      <c r="BU419" s="135"/>
      <c r="CD419" s="135"/>
      <c r="CE419" s="135"/>
      <c r="CN419" s="135"/>
      <c r="CX419" s="135"/>
      <c r="DH419" s="135"/>
      <c r="DR419" s="135"/>
      <c r="EB419" s="135"/>
      <c r="EL419" s="135"/>
      <c r="EV419" s="135"/>
      <c r="FF419" s="135"/>
      <c r="FP419" s="135"/>
      <c r="FZ419" s="135"/>
      <c r="GJ419" s="135"/>
      <c r="GT419" s="135"/>
      <c r="HD419" s="135"/>
      <c r="HN419" s="135"/>
      <c r="HX419" s="135"/>
      <c r="IH419" s="135"/>
      <c r="IR419" s="135"/>
    </row>
    <row xmlns:x14ac="http://schemas.microsoft.com/office/spreadsheetml/2009/9/ac" r="420" s="3" customFormat="true" x14ac:dyDescent="0.25">
      <c r="A420" s="396"/>
      <c r="B420" s="135"/>
      <c r="L420" s="135"/>
      <c r="V420" s="135"/>
      <c r="AF420" s="135"/>
      <c r="AP420" s="135"/>
      <c r="AZ420" s="135"/>
      <c r="BJ420" s="135"/>
      <c r="BT420" s="135"/>
      <c r="BU420" s="135"/>
      <c r="CD420" s="135"/>
      <c r="CE420" s="135"/>
      <c r="CN420" s="135"/>
      <c r="CX420" s="135"/>
      <c r="DH420" s="135"/>
      <c r="DR420" s="135"/>
      <c r="EB420" s="135"/>
      <c r="EL420" s="135"/>
      <c r="EV420" s="135"/>
      <c r="FF420" s="135"/>
      <c r="FP420" s="135"/>
      <c r="FZ420" s="135"/>
      <c r="GJ420" s="135"/>
      <c r="GT420" s="135"/>
      <c r="HD420" s="135"/>
      <c r="HN420" s="135"/>
      <c r="HX420" s="135"/>
      <c r="IH420" s="135"/>
      <c r="IR420" s="135"/>
    </row>
    <row xmlns:x14ac="http://schemas.microsoft.com/office/spreadsheetml/2009/9/ac" r="421" s="3" customFormat="true" x14ac:dyDescent="0.25">
      <c r="A421" s="396"/>
      <c r="B421" s="135"/>
      <c r="L421" s="135"/>
      <c r="V421" s="135"/>
      <c r="AF421" s="135"/>
      <c r="AP421" s="135"/>
      <c r="AZ421" s="135"/>
      <c r="BJ421" s="135"/>
      <c r="BT421" s="135"/>
      <c r="BU421" s="135"/>
      <c r="CD421" s="135"/>
      <c r="CE421" s="135"/>
      <c r="CN421" s="135"/>
      <c r="CX421" s="135"/>
      <c r="DH421" s="135"/>
      <c r="DR421" s="135"/>
      <c r="EB421" s="135"/>
      <c r="EL421" s="135"/>
      <c r="EV421" s="135"/>
      <c r="FF421" s="135"/>
      <c r="FP421" s="135"/>
      <c r="FZ421" s="135"/>
      <c r="GJ421" s="135"/>
      <c r="GT421" s="135"/>
      <c r="HD421" s="135"/>
      <c r="HN421" s="135"/>
      <c r="HX421" s="135"/>
      <c r="IH421" s="135"/>
      <c r="IR421" s="135"/>
    </row>
    <row xmlns:x14ac="http://schemas.microsoft.com/office/spreadsheetml/2009/9/ac" r="422" s="3" customFormat="true" x14ac:dyDescent="0.25">
      <c r="A422" s="396"/>
      <c r="B422" s="135"/>
      <c r="L422" s="135"/>
      <c r="V422" s="135"/>
      <c r="AF422" s="135"/>
      <c r="AP422" s="135"/>
      <c r="AZ422" s="135"/>
      <c r="BJ422" s="135"/>
      <c r="BT422" s="135"/>
      <c r="BU422" s="135"/>
      <c r="CD422" s="135"/>
      <c r="CE422" s="135"/>
      <c r="CN422" s="135"/>
      <c r="CX422" s="135"/>
      <c r="DH422" s="135"/>
      <c r="DR422" s="135"/>
      <c r="EB422" s="135"/>
      <c r="EL422" s="135"/>
      <c r="EV422" s="135"/>
      <c r="FF422" s="135"/>
      <c r="FP422" s="135"/>
      <c r="FZ422" s="135"/>
      <c r="GJ422" s="135"/>
      <c r="GT422" s="135"/>
      <c r="HD422" s="135"/>
      <c r="HN422" s="135"/>
      <c r="HX422" s="135"/>
      <c r="IH422" s="135"/>
      <c r="IR422" s="135"/>
    </row>
    <row xmlns:x14ac="http://schemas.microsoft.com/office/spreadsheetml/2009/9/ac" r="423" s="3" customFormat="true" x14ac:dyDescent="0.25">
      <c r="A423" s="396"/>
      <c r="B423" s="135"/>
      <c r="L423" s="135"/>
      <c r="V423" s="135"/>
      <c r="AF423" s="135"/>
      <c r="AP423" s="135"/>
      <c r="AZ423" s="135"/>
      <c r="BJ423" s="135"/>
      <c r="BT423" s="135"/>
      <c r="BU423" s="135"/>
      <c r="CD423" s="135"/>
      <c r="CE423" s="135"/>
      <c r="CN423" s="135"/>
      <c r="CX423" s="135"/>
      <c r="DH423" s="135"/>
      <c r="DR423" s="135"/>
      <c r="EB423" s="135"/>
      <c r="EL423" s="135"/>
      <c r="EV423" s="135"/>
      <c r="FF423" s="135"/>
      <c r="FP423" s="135"/>
      <c r="FZ423" s="135"/>
      <c r="GJ423" s="135"/>
      <c r="GT423" s="135"/>
      <c r="HD423" s="135"/>
      <c r="HN423" s="135"/>
      <c r="HX423" s="135"/>
      <c r="IH423" s="135"/>
      <c r="IR423" s="135"/>
    </row>
    <row xmlns:x14ac="http://schemas.microsoft.com/office/spreadsheetml/2009/9/ac" r="424" s="3" customFormat="true" x14ac:dyDescent="0.25">
      <c r="A424" s="396"/>
      <c r="B424" s="135"/>
      <c r="L424" s="135"/>
      <c r="V424" s="135"/>
      <c r="AF424" s="135"/>
      <c r="AP424" s="135"/>
      <c r="AZ424" s="135"/>
      <c r="BJ424" s="135"/>
      <c r="BT424" s="135"/>
      <c r="BU424" s="135"/>
      <c r="CD424" s="135"/>
      <c r="CE424" s="135"/>
      <c r="CN424" s="135"/>
      <c r="CX424" s="135"/>
      <c r="DH424" s="135"/>
      <c r="DR424" s="135"/>
      <c r="EB424" s="135"/>
      <c r="EL424" s="135"/>
      <c r="EV424" s="135"/>
      <c r="FF424" s="135"/>
      <c r="FP424" s="135"/>
      <c r="FZ424" s="135"/>
      <c r="GJ424" s="135"/>
      <c r="GT424" s="135"/>
      <c r="HD424" s="135"/>
      <c r="HN424" s="135"/>
      <c r="HX424" s="135"/>
      <c r="IH424" s="135"/>
      <c r="IR424" s="135"/>
    </row>
    <row xmlns:x14ac="http://schemas.microsoft.com/office/spreadsheetml/2009/9/ac" r="425" s="3" customFormat="true" x14ac:dyDescent="0.25">
      <c r="A425" s="396"/>
      <c r="B425" s="135"/>
      <c r="L425" s="135"/>
      <c r="V425" s="135"/>
      <c r="AF425" s="135"/>
      <c r="AP425" s="135"/>
      <c r="AZ425" s="135"/>
      <c r="BJ425" s="135"/>
      <c r="BT425" s="135"/>
      <c r="BU425" s="135"/>
      <c r="CD425" s="135"/>
      <c r="CE425" s="135"/>
      <c r="CN425" s="135"/>
      <c r="CX425" s="135"/>
      <c r="DH425" s="135"/>
      <c r="DR425" s="135"/>
      <c r="EB425" s="135"/>
      <c r="EL425" s="135"/>
      <c r="EV425" s="135"/>
      <c r="FF425" s="135"/>
      <c r="FP425" s="135"/>
      <c r="FZ425" s="135"/>
      <c r="GJ425" s="135"/>
      <c r="GT425" s="135"/>
      <c r="HD425" s="135"/>
      <c r="HN425" s="135"/>
      <c r="HX425" s="135"/>
      <c r="IH425" s="135"/>
      <c r="IR425" s="135"/>
    </row>
    <row xmlns:x14ac="http://schemas.microsoft.com/office/spreadsheetml/2009/9/ac" r="426" s="3" customFormat="true" x14ac:dyDescent="0.25">
      <c r="A426" s="396"/>
      <c r="B426" s="135"/>
      <c r="L426" s="135"/>
      <c r="V426" s="135"/>
      <c r="AF426" s="135"/>
      <c r="AP426" s="135"/>
      <c r="AZ426" s="135"/>
      <c r="BJ426" s="135"/>
      <c r="BT426" s="135"/>
      <c r="BU426" s="135"/>
      <c r="CD426" s="135"/>
      <c r="CE426" s="135"/>
      <c r="CN426" s="135"/>
      <c r="CX426" s="135"/>
      <c r="DH426" s="135"/>
      <c r="DR426" s="135"/>
      <c r="EB426" s="135"/>
      <c r="EL426" s="135"/>
      <c r="EV426" s="135"/>
      <c r="FF426" s="135"/>
      <c r="FP426" s="135"/>
      <c r="FZ426" s="135"/>
      <c r="GJ426" s="135"/>
      <c r="GT426" s="135"/>
      <c r="HD426" s="135"/>
      <c r="HN426" s="135"/>
      <c r="HX426" s="135"/>
      <c r="IH426" s="135"/>
      <c r="IR426" s="135"/>
    </row>
    <row xmlns:x14ac="http://schemas.microsoft.com/office/spreadsheetml/2009/9/ac" r="427" s="3" customFormat="true" x14ac:dyDescent="0.25">
      <c r="A427" s="396"/>
      <c r="B427" s="135"/>
      <c r="L427" s="135"/>
      <c r="V427" s="135"/>
      <c r="AF427" s="135"/>
      <c r="AP427" s="135"/>
      <c r="AZ427" s="135"/>
      <c r="BJ427" s="135"/>
      <c r="BT427" s="135"/>
      <c r="BU427" s="135"/>
      <c r="CD427" s="135"/>
      <c r="CE427" s="135"/>
      <c r="CN427" s="135"/>
      <c r="CX427" s="135"/>
      <c r="DH427" s="135"/>
      <c r="DR427" s="135"/>
      <c r="EB427" s="135"/>
      <c r="EL427" s="135"/>
      <c r="EV427" s="135"/>
      <c r="FF427" s="135"/>
      <c r="FP427" s="135"/>
      <c r="FZ427" s="135"/>
      <c r="GJ427" s="135"/>
      <c r="GT427" s="135"/>
      <c r="HD427" s="135"/>
      <c r="HN427" s="135"/>
      <c r="HX427" s="135"/>
      <c r="IH427" s="135"/>
      <c r="IR427" s="135"/>
    </row>
    <row xmlns:x14ac="http://schemas.microsoft.com/office/spreadsheetml/2009/9/ac" r="428" s="3" customFormat="true" x14ac:dyDescent="0.25">
      <c r="A428" s="396"/>
      <c r="B428" s="135"/>
      <c r="L428" s="135"/>
      <c r="V428" s="135"/>
      <c r="AF428" s="135"/>
      <c r="AP428" s="135"/>
      <c r="AZ428" s="135"/>
      <c r="BJ428" s="135"/>
      <c r="BT428" s="135"/>
      <c r="BU428" s="135"/>
      <c r="CD428" s="135"/>
      <c r="CE428" s="135"/>
      <c r="CN428" s="135"/>
      <c r="CX428" s="135"/>
      <c r="DH428" s="135"/>
      <c r="DR428" s="135"/>
      <c r="EB428" s="135"/>
      <c r="EL428" s="135"/>
      <c r="EV428" s="135"/>
      <c r="FF428" s="135"/>
      <c r="FP428" s="135"/>
      <c r="FZ428" s="135"/>
      <c r="GJ428" s="135"/>
      <c r="GT428" s="135"/>
      <c r="HD428" s="135"/>
      <c r="HN428" s="135"/>
      <c r="HX428" s="135"/>
      <c r="IH428" s="135"/>
      <c r="IR428" s="135"/>
    </row>
    <row xmlns:x14ac="http://schemas.microsoft.com/office/spreadsheetml/2009/9/ac" r="429" s="3" customFormat="true" x14ac:dyDescent="0.25">
      <c r="A429" s="396"/>
      <c r="B429" s="135"/>
      <c r="L429" s="135"/>
      <c r="V429" s="135"/>
      <c r="AF429" s="135"/>
      <c r="AP429" s="135"/>
      <c r="AZ429" s="135"/>
      <c r="BJ429" s="135"/>
      <c r="BT429" s="135"/>
      <c r="BU429" s="135"/>
      <c r="CD429" s="135"/>
      <c r="CE429" s="135"/>
      <c r="CN429" s="135"/>
      <c r="CX429" s="135"/>
      <c r="DH429" s="135"/>
      <c r="DR429" s="135"/>
      <c r="EB429" s="135"/>
      <c r="EL429" s="135"/>
      <c r="EV429" s="135"/>
      <c r="FF429" s="135"/>
      <c r="FP429" s="135"/>
      <c r="FZ429" s="135"/>
      <c r="GJ429" s="135"/>
      <c r="GT429" s="135"/>
      <c r="HD429" s="135"/>
      <c r="HN429" s="135"/>
      <c r="HX429" s="135"/>
      <c r="IH429" s="135"/>
      <c r="IR429" s="135"/>
    </row>
    <row xmlns:x14ac="http://schemas.microsoft.com/office/spreadsheetml/2009/9/ac" r="430" s="3" customFormat="true" x14ac:dyDescent="0.25">
      <c r="A430" s="396"/>
      <c r="B430" s="135"/>
      <c r="L430" s="135"/>
      <c r="V430" s="135"/>
      <c r="AF430" s="135"/>
      <c r="AP430" s="135"/>
      <c r="AZ430" s="135"/>
      <c r="BJ430" s="135"/>
      <c r="BT430" s="135"/>
      <c r="BU430" s="135"/>
      <c r="CD430" s="135"/>
      <c r="CE430" s="135"/>
      <c r="CN430" s="135"/>
      <c r="CX430" s="135"/>
      <c r="DH430" s="135"/>
      <c r="DR430" s="135"/>
      <c r="EB430" s="135"/>
      <c r="EL430" s="135"/>
      <c r="EV430" s="135"/>
      <c r="FF430" s="135"/>
      <c r="FP430" s="135"/>
      <c r="FZ430" s="135"/>
      <c r="GJ430" s="135"/>
      <c r="GT430" s="135"/>
      <c r="HD430" s="135"/>
      <c r="HN430" s="135"/>
      <c r="HX430" s="135"/>
      <c r="IH430" s="135"/>
      <c r="IR430" s="135"/>
    </row>
    <row xmlns:x14ac="http://schemas.microsoft.com/office/spreadsheetml/2009/9/ac" r="431" s="3" customFormat="true" x14ac:dyDescent="0.25">
      <c r="A431" s="396"/>
      <c r="B431" s="135"/>
      <c r="L431" s="135"/>
      <c r="V431" s="135"/>
      <c r="AF431" s="135"/>
      <c r="AP431" s="135"/>
      <c r="AZ431" s="135"/>
      <c r="BJ431" s="135"/>
      <c r="BT431" s="135"/>
      <c r="BU431" s="135"/>
      <c r="CD431" s="135"/>
      <c r="CE431" s="135"/>
      <c r="CN431" s="135"/>
      <c r="CX431" s="135"/>
      <c r="DH431" s="135"/>
      <c r="DR431" s="135"/>
      <c r="EB431" s="135"/>
      <c r="EL431" s="135"/>
      <c r="EV431" s="135"/>
      <c r="FF431" s="135"/>
      <c r="FP431" s="135"/>
      <c r="FZ431" s="135"/>
      <c r="GJ431" s="135"/>
      <c r="GT431" s="135"/>
      <c r="HD431" s="135"/>
      <c r="HN431" s="135"/>
      <c r="HX431" s="135"/>
      <c r="IH431" s="135"/>
      <c r="IR431" s="135"/>
    </row>
    <row xmlns:x14ac="http://schemas.microsoft.com/office/spreadsheetml/2009/9/ac" r="432" s="3" customFormat="true" x14ac:dyDescent="0.25">
      <c r="A432" s="396"/>
      <c r="B432" s="135"/>
      <c r="L432" s="135"/>
      <c r="V432" s="135"/>
      <c r="AF432" s="135"/>
      <c r="AP432" s="135"/>
      <c r="AZ432" s="135"/>
      <c r="BJ432" s="135"/>
      <c r="BT432" s="135"/>
      <c r="BU432" s="135"/>
      <c r="CD432" s="135"/>
      <c r="CE432" s="135"/>
      <c r="CN432" s="135"/>
      <c r="CX432" s="135"/>
      <c r="DH432" s="135"/>
      <c r="DR432" s="135"/>
      <c r="EB432" s="135"/>
      <c r="EL432" s="135"/>
      <c r="EV432" s="135"/>
      <c r="FF432" s="135"/>
      <c r="FP432" s="135"/>
      <c r="FZ432" s="135"/>
      <c r="GJ432" s="135"/>
      <c r="GT432" s="135"/>
      <c r="HD432" s="135"/>
      <c r="HN432" s="135"/>
      <c r="HX432" s="135"/>
      <c r="IH432" s="135"/>
      <c r="IR432" s="135"/>
    </row>
    <row xmlns:x14ac="http://schemas.microsoft.com/office/spreadsheetml/2009/9/ac" r="433" s="3" customFormat="true" x14ac:dyDescent="0.25">
      <c r="A433" s="396"/>
      <c r="B433" s="135"/>
      <c r="L433" s="135"/>
      <c r="V433" s="135"/>
      <c r="AF433" s="135"/>
      <c r="AP433" s="135"/>
      <c r="AZ433" s="135"/>
      <c r="BJ433" s="135"/>
      <c r="BT433" s="135"/>
      <c r="BU433" s="135"/>
      <c r="CD433" s="135"/>
      <c r="CE433" s="135"/>
      <c r="CN433" s="135"/>
      <c r="CX433" s="135"/>
      <c r="DH433" s="135"/>
      <c r="DR433" s="135"/>
      <c r="EB433" s="135"/>
      <c r="EL433" s="135"/>
      <c r="EV433" s="135"/>
      <c r="FF433" s="135"/>
      <c r="FP433" s="135"/>
      <c r="FZ433" s="135"/>
      <c r="GJ433" s="135"/>
      <c r="GT433" s="135"/>
      <c r="HD433" s="135"/>
      <c r="HN433" s="135"/>
      <c r="HX433" s="135"/>
      <c r="IH433" s="135"/>
      <c r="IR433" s="135"/>
    </row>
    <row xmlns:x14ac="http://schemas.microsoft.com/office/spreadsheetml/2009/9/ac" r="434" s="3" customFormat="true" x14ac:dyDescent="0.25">
      <c r="A434" s="396"/>
      <c r="B434" s="135"/>
      <c r="L434" s="135"/>
      <c r="V434" s="135"/>
      <c r="AF434" s="135"/>
      <c r="AP434" s="135"/>
      <c r="AZ434" s="135"/>
      <c r="BJ434" s="135"/>
      <c r="BT434" s="135"/>
      <c r="BU434" s="135"/>
      <c r="CD434" s="135"/>
      <c r="CE434" s="135"/>
      <c r="CN434" s="135"/>
      <c r="CX434" s="135"/>
      <c r="DH434" s="135"/>
      <c r="DR434" s="135"/>
      <c r="EB434" s="135"/>
      <c r="EL434" s="135"/>
      <c r="EV434" s="135"/>
      <c r="FF434" s="135"/>
      <c r="FP434" s="135"/>
      <c r="FZ434" s="135"/>
      <c r="GJ434" s="135"/>
      <c r="GT434" s="135"/>
      <c r="HD434" s="135"/>
      <c r="HN434" s="135"/>
      <c r="HX434" s="135"/>
      <c r="IH434" s="135"/>
      <c r="IR434" s="135"/>
    </row>
    <row xmlns:x14ac="http://schemas.microsoft.com/office/spreadsheetml/2009/9/ac" r="435" s="3" customFormat="true" x14ac:dyDescent="0.25">
      <c r="A435" s="396"/>
      <c r="B435" s="135"/>
      <c r="L435" s="135"/>
      <c r="V435" s="135"/>
      <c r="AF435" s="135"/>
      <c r="AP435" s="135"/>
      <c r="AZ435" s="135"/>
      <c r="BJ435" s="135"/>
      <c r="BT435" s="135"/>
      <c r="BU435" s="135"/>
      <c r="CD435" s="135"/>
      <c r="CE435" s="135"/>
      <c r="CN435" s="135"/>
      <c r="CX435" s="135"/>
      <c r="DH435" s="135"/>
      <c r="DR435" s="135"/>
      <c r="EB435" s="135"/>
      <c r="EL435" s="135"/>
      <c r="EV435" s="135"/>
      <c r="FF435" s="135"/>
      <c r="FP435" s="135"/>
      <c r="FZ435" s="135"/>
      <c r="GJ435" s="135"/>
      <c r="GT435" s="135"/>
      <c r="HD435" s="135"/>
      <c r="HN435" s="135"/>
      <c r="HX435" s="135"/>
      <c r="IH435" s="135"/>
      <c r="IR435" s="135"/>
    </row>
    <row xmlns:x14ac="http://schemas.microsoft.com/office/spreadsheetml/2009/9/ac" r="436" s="3" customFormat="true" x14ac:dyDescent="0.25">
      <c r="A436" s="396"/>
      <c r="B436" s="135"/>
      <c r="L436" s="135"/>
      <c r="V436" s="135"/>
      <c r="AF436" s="135"/>
      <c r="AP436" s="135"/>
      <c r="AZ436" s="135"/>
      <c r="BJ436" s="135"/>
      <c r="BT436" s="135"/>
      <c r="BU436" s="135"/>
      <c r="CD436" s="135"/>
      <c r="CE436" s="135"/>
      <c r="CN436" s="135"/>
      <c r="CX436" s="135"/>
      <c r="DH436" s="135"/>
      <c r="DR436" s="135"/>
      <c r="EB436" s="135"/>
      <c r="EL436" s="135"/>
      <c r="EV436" s="135"/>
      <c r="FF436" s="135"/>
      <c r="FP436" s="135"/>
      <c r="FZ436" s="135"/>
      <c r="GJ436" s="135"/>
      <c r="GT436" s="135"/>
      <c r="HD436" s="135"/>
      <c r="HN436" s="135"/>
      <c r="HX436" s="135"/>
      <c r="IH436" s="135"/>
      <c r="IR436" s="135"/>
    </row>
    <row xmlns:x14ac="http://schemas.microsoft.com/office/spreadsheetml/2009/9/ac" r="437" s="3" customFormat="true" x14ac:dyDescent="0.25">
      <c r="A437" s="396"/>
      <c r="B437" s="135"/>
      <c r="L437" s="135"/>
      <c r="V437" s="135"/>
      <c r="AF437" s="135"/>
      <c r="AP437" s="135"/>
      <c r="AZ437" s="135"/>
      <c r="BJ437" s="135"/>
      <c r="BT437" s="135"/>
      <c r="BU437" s="135"/>
      <c r="CD437" s="135"/>
      <c r="CE437" s="135"/>
      <c r="CN437" s="135"/>
      <c r="CX437" s="135"/>
      <c r="DH437" s="135"/>
      <c r="DR437" s="135"/>
      <c r="EB437" s="135"/>
      <c r="EL437" s="135"/>
      <c r="EV437" s="135"/>
      <c r="FF437" s="135"/>
      <c r="FP437" s="135"/>
      <c r="FZ437" s="135"/>
      <c r="GJ437" s="135"/>
      <c r="GT437" s="135"/>
      <c r="HD437" s="135"/>
      <c r="HN437" s="135"/>
      <c r="HX437" s="135"/>
      <c r="IH437" s="135"/>
      <c r="IR437" s="135"/>
    </row>
    <row xmlns:x14ac="http://schemas.microsoft.com/office/spreadsheetml/2009/9/ac" r="438" s="3" customFormat="true" x14ac:dyDescent="0.25">
      <c r="A438" s="396"/>
      <c r="B438" s="135"/>
      <c r="L438" s="135"/>
      <c r="V438" s="135"/>
      <c r="AF438" s="135"/>
      <c r="AP438" s="135"/>
      <c r="AZ438" s="135"/>
      <c r="BJ438" s="135"/>
      <c r="BT438" s="135"/>
      <c r="BU438" s="135"/>
      <c r="CD438" s="135"/>
      <c r="CE438" s="135"/>
      <c r="CN438" s="135"/>
      <c r="CX438" s="135"/>
      <c r="DH438" s="135"/>
      <c r="DR438" s="135"/>
      <c r="EB438" s="135"/>
      <c r="EL438" s="135"/>
      <c r="EV438" s="135"/>
      <c r="FF438" s="135"/>
      <c r="FP438" s="135"/>
      <c r="FZ438" s="135"/>
      <c r="GJ438" s="135"/>
      <c r="GT438" s="135"/>
      <c r="HD438" s="135"/>
      <c r="HN438" s="135"/>
      <c r="HX438" s="135"/>
      <c r="IH438" s="135"/>
      <c r="IR438" s="135"/>
    </row>
    <row xmlns:x14ac="http://schemas.microsoft.com/office/spreadsheetml/2009/9/ac" r="439" s="3" customFormat="true" x14ac:dyDescent="0.25">
      <c r="A439" s="396"/>
      <c r="B439" s="135"/>
      <c r="L439" s="135"/>
      <c r="V439" s="135"/>
      <c r="AF439" s="135"/>
      <c r="AP439" s="135"/>
      <c r="AZ439" s="135"/>
      <c r="BJ439" s="135"/>
      <c r="BT439" s="135"/>
      <c r="BU439" s="135"/>
      <c r="CD439" s="135"/>
      <c r="CE439" s="135"/>
      <c r="CN439" s="135"/>
      <c r="CX439" s="135"/>
      <c r="DH439" s="135"/>
      <c r="DR439" s="135"/>
      <c r="EB439" s="135"/>
      <c r="EL439" s="135"/>
      <c r="EV439" s="135"/>
      <c r="FF439" s="135"/>
      <c r="FP439" s="135"/>
      <c r="FZ439" s="135"/>
      <c r="GJ439" s="135"/>
      <c r="GT439" s="135"/>
      <c r="HD439" s="135"/>
      <c r="HN439" s="135"/>
      <c r="HX439" s="135"/>
      <c r="IH439" s="135"/>
      <c r="IR439" s="135"/>
    </row>
    <row xmlns:x14ac="http://schemas.microsoft.com/office/spreadsheetml/2009/9/ac" r="440" s="3" customFormat="true" x14ac:dyDescent="0.25">
      <c r="A440" s="396"/>
      <c r="B440" s="135"/>
      <c r="L440" s="135"/>
      <c r="V440" s="135"/>
      <c r="AF440" s="135"/>
      <c r="AP440" s="135"/>
      <c r="AZ440" s="135"/>
      <c r="BJ440" s="135"/>
      <c r="BT440" s="135"/>
      <c r="BU440" s="135"/>
      <c r="CD440" s="135"/>
      <c r="CE440" s="135"/>
      <c r="CN440" s="135"/>
      <c r="CX440" s="135"/>
      <c r="DH440" s="135"/>
      <c r="DR440" s="135"/>
      <c r="EB440" s="135"/>
      <c r="EL440" s="135"/>
      <c r="EV440" s="135"/>
      <c r="FF440" s="135"/>
      <c r="FP440" s="135"/>
      <c r="FZ440" s="135"/>
      <c r="GJ440" s="135"/>
      <c r="GT440" s="135"/>
      <c r="HD440" s="135"/>
      <c r="HN440" s="135"/>
      <c r="HX440" s="135"/>
      <c r="IH440" s="135"/>
      <c r="IR440" s="135"/>
    </row>
    <row xmlns:x14ac="http://schemas.microsoft.com/office/spreadsheetml/2009/9/ac" r="441" s="3" customFormat="true" x14ac:dyDescent="0.25">
      <c r="A441" s="396"/>
      <c r="B441" s="135"/>
      <c r="L441" s="135"/>
      <c r="V441" s="135"/>
      <c r="AF441" s="135"/>
      <c r="AP441" s="135"/>
      <c r="AZ441" s="135"/>
      <c r="BJ441" s="135"/>
      <c r="BT441" s="135"/>
      <c r="BU441" s="135"/>
      <c r="CD441" s="135"/>
      <c r="CE441" s="135"/>
      <c r="CN441" s="135"/>
      <c r="CX441" s="135"/>
      <c r="DH441" s="135"/>
      <c r="DR441" s="135"/>
      <c r="EB441" s="135"/>
      <c r="EL441" s="135"/>
      <c r="EV441" s="135"/>
      <c r="FF441" s="135"/>
      <c r="FP441" s="135"/>
      <c r="FZ441" s="135"/>
      <c r="GJ441" s="135"/>
      <c r="GT441" s="135"/>
      <c r="HD441" s="135"/>
      <c r="HN441" s="135"/>
      <c r="HX441" s="135"/>
      <c r="IH441" s="135"/>
      <c r="IR441" s="135"/>
    </row>
    <row xmlns:x14ac="http://schemas.microsoft.com/office/spreadsheetml/2009/9/ac" r="442" s="3" customFormat="true" x14ac:dyDescent="0.25">
      <c r="A442" s="396"/>
      <c r="B442" s="135"/>
      <c r="L442" s="135"/>
      <c r="V442" s="135"/>
      <c r="AF442" s="135"/>
      <c r="AP442" s="135"/>
      <c r="AZ442" s="135"/>
      <c r="BJ442" s="135"/>
      <c r="BT442" s="135"/>
      <c r="BU442" s="135"/>
      <c r="CD442" s="135"/>
      <c r="CE442" s="135"/>
      <c r="CN442" s="135"/>
      <c r="CX442" s="135"/>
      <c r="DH442" s="135"/>
      <c r="DR442" s="135"/>
      <c r="EB442" s="135"/>
      <c r="EL442" s="135"/>
      <c r="EV442" s="135"/>
      <c r="FF442" s="135"/>
      <c r="FP442" s="135"/>
      <c r="FZ442" s="135"/>
      <c r="GJ442" s="135"/>
      <c r="GT442" s="135"/>
      <c r="HD442" s="135"/>
      <c r="HN442" s="135"/>
      <c r="HX442" s="135"/>
      <c r="IH442" s="135"/>
      <c r="IR442" s="135"/>
    </row>
    <row xmlns:x14ac="http://schemas.microsoft.com/office/spreadsheetml/2009/9/ac" r="443" s="3" customFormat="true" x14ac:dyDescent="0.25">
      <c r="A443" s="396"/>
      <c r="B443" s="135"/>
      <c r="L443" s="135"/>
      <c r="V443" s="135"/>
      <c r="AF443" s="135"/>
      <c r="AP443" s="135"/>
      <c r="AZ443" s="135"/>
      <c r="BJ443" s="135"/>
      <c r="BT443" s="135"/>
      <c r="BU443" s="135"/>
      <c r="CD443" s="135"/>
      <c r="CE443" s="135"/>
      <c r="CN443" s="135"/>
      <c r="CX443" s="135"/>
      <c r="DH443" s="135"/>
      <c r="DR443" s="135"/>
      <c r="EB443" s="135"/>
      <c r="EL443" s="135"/>
      <c r="EV443" s="135"/>
      <c r="FF443" s="135"/>
      <c r="FP443" s="135"/>
      <c r="FZ443" s="135"/>
      <c r="GJ443" s="135"/>
      <c r="GT443" s="135"/>
      <c r="HD443" s="135"/>
      <c r="HN443" s="135"/>
      <c r="HX443" s="135"/>
      <c r="IH443" s="135"/>
      <c r="IR443" s="135"/>
    </row>
    <row xmlns:x14ac="http://schemas.microsoft.com/office/spreadsheetml/2009/9/ac" r="444" s="3" customFormat="true" x14ac:dyDescent="0.25">
      <c r="A444" s="396"/>
      <c r="B444" s="135"/>
      <c r="L444" s="135"/>
      <c r="V444" s="135"/>
      <c r="AF444" s="135"/>
      <c r="AP444" s="135"/>
      <c r="AZ444" s="135"/>
      <c r="BJ444" s="135"/>
      <c r="BT444" s="135"/>
      <c r="BU444" s="135"/>
      <c r="CD444" s="135"/>
      <c r="CE444" s="135"/>
      <c r="CN444" s="135"/>
      <c r="CX444" s="135"/>
      <c r="DH444" s="135"/>
      <c r="DR444" s="135"/>
      <c r="EB444" s="135"/>
      <c r="EL444" s="135"/>
      <c r="EV444" s="135"/>
      <c r="FF444" s="135"/>
      <c r="FP444" s="135"/>
      <c r="FZ444" s="135"/>
      <c r="GJ444" s="135"/>
      <c r="GT444" s="135"/>
      <c r="HD444" s="135"/>
      <c r="HN444" s="135"/>
      <c r="HX444" s="135"/>
      <c r="IH444" s="135"/>
      <c r="IR444" s="135"/>
    </row>
    <row xmlns:x14ac="http://schemas.microsoft.com/office/spreadsheetml/2009/9/ac" r="445" s="3" customFormat="true" x14ac:dyDescent="0.25">
      <c r="A445" s="396"/>
      <c r="B445" s="135"/>
      <c r="L445" s="135"/>
      <c r="V445" s="135"/>
      <c r="AF445" s="135"/>
      <c r="AP445" s="135"/>
      <c r="AZ445" s="135"/>
      <c r="BJ445" s="135"/>
      <c r="BT445" s="135"/>
      <c r="BU445" s="135"/>
      <c r="CD445" s="135"/>
      <c r="CE445" s="135"/>
      <c r="CN445" s="135"/>
      <c r="CX445" s="135"/>
      <c r="DH445" s="135"/>
      <c r="DR445" s="135"/>
      <c r="EB445" s="135"/>
      <c r="EL445" s="135"/>
      <c r="EV445" s="135"/>
      <c r="FF445" s="135"/>
      <c r="FP445" s="135"/>
      <c r="FZ445" s="135"/>
      <c r="GJ445" s="135"/>
      <c r="GT445" s="135"/>
      <c r="HD445" s="135"/>
      <c r="HN445" s="135"/>
      <c r="HX445" s="135"/>
      <c r="IH445" s="135"/>
      <c r="IR445" s="135"/>
    </row>
    <row xmlns:x14ac="http://schemas.microsoft.com/office/spreadsheetml/2009/9/ac" r="446" s="3" customFormat="true" x14ac:dyDescent="0.25">
      <c r="A446" s="396"/>
      <c r="B446" s="135"/>
      <c r="L446" s="135"/>
      <c r="V446" s="135"/>
      <c r="AF446" s="135"/>
      <c r="AP446" s="135"/>
      <c r="AZ446" s="135"/>
      <c r="BJ446" s="135"/>
      <c r="BT446" s="135"/>
      <c r="BU446" s="135"/>
      <c r="CD446" s="135"/>
      <c r="CE446" s="135"/>
      <c r="CN446" s="135"/>
      <c r="CX446" s="135"/>
      <c r="DH446" s="135"/>
      <c r="DR446" s="135"/>
      <c r="EB446" s="135"/>
      <c r="EL446" s="135"/>
      <c r="EV446" s="135"/>
      <c r="FF446" s="135"/>
      <c r="FP446" s="135"/>
      <c r="FZ446" s="135"/>
      <c r="GJ446" s="135"/>
      <c r="GT446" s="135"/>
      <c r="HD446" s="135"/>
      <c r="HN446" s="135"/>
      <c r="HX446" s="135"/>
      <c r="IH446" s="135"/>
      <c r="IR446" s="135"/>
    </row>
    <row xmlns:x14ac="http://schemas.microsoft.com/office/spreadsheetml/2009/9/ac" r="447" s="3" customFormat="true" x14ac:dyDescent="0.25">
      <c r="A447" s="396"/>
      <c r="B447" s="135"/>
      <c r="L447" s="135"/>
      <c r="V447" s="135"/>
      <c r="AF447" s="135"/>
      <c r="AP447" s="135"/>
      <c r="AZ447" s="135"/>
      <c r="BJ447" s="135"/>
      <c r="BT447" s="135"/>
      <c r="BU447" s="135"/>
      <c r="CD447" s="135"/>
      <c r="CE447" s="135"/>
      <c r="CN447" s="135"/>
      <c r="CX447" s="135"/>
      <c r="DH447" s="135"/>
      <c r="DR447" s="135"/>
      <c r="EB447" s="135"/>
      <c r="EL447" s="135"/>
      <c r="EV447" s="135"/>
      <c r="FF447" s="135"/>
      <c r="FP447" s="135"/>
      <c r="FZ447" s="135"/>
      <c r="GJ447" s="135"/>
      <c r="GT447" s="135"/>
      <c r="HD447" s="135"/>
      <c r="HN447" s="135"/>
      <c r="HX447" s="135"/>
      <c r="IH447" s="135"/>
      <c r="IR447" s="135"/>
    </row>
    <row xmlns:x14ac="http://schemas.microsoft.com/office/spreadsheetml/2009/9/ac" r="448" s="3" customFormat="true" x14ac:dyDescent="0.25">
      <c r="A448" s="396"/>
      <c r="B448" s="135"/>
      <c r="L448" s="135"/>
      <c r="V448" s="135"/>
      <c r="AF448" s="135"/>
      <c r="AP448" s="135"/>
      <c r="AZ448" s="135"/>
      <c r="BJ448" s="135"/>
      <c r="BT448" s="135"/>
      <c r="BU448" s="135"/>
      <c r="CD448" s="135"/>
      <c r="CE448" s="135"/>
      <c r="CN448" s="135"/>
      <c r="CX448" s="135"/>
      <c r="DH448" s="135"/>
      <c r="DR448" s="135"/>
      <c r="EB448" s="135"/>
      <c r="EL448" s="135"/>
      <c r="EV448" s="135"/>
      <c r="FF448" s="135"/>
      <c r="FP448" s="135"/>
      <c r="FZ448" s="135"/>
      <c r="GJ448" s="135"/>
      <c r="GT448" s="135"/>
      <c r="HD448" s="135"/>
      <c r="HN448" s="135"/>
      <c r="HX448" s="135"/>
      <c r="IH448" s="135"/>
      <c r="IR448" s="135"/>
    </row>
    <row xmlns:x14ac="http://schemas.microsoft.com/office/spreadsheetml/2009/9/ac" r="449" s="3" customFormat="true" x14ac:dyDescent="0.25">
      <c r="A449" s="396"/>
      <c r="B449" s="135"/>
      <c r="L449" s="135"/>
      <c r="V449" s="135"/>
      <c r="AF449" s="135"/>
      <c r="AP449" s="135"/>
      <c r="AZ449" s="135"/>
      <c r="BJ449" s="135"/>
      <c r="BT449" s="135"/>
      <c r="BU449" s="135"/>
      <c r="CD449" s="135"/>
      <c r="CE449" s="135"/>
      <c r="CN449" s="135"/>
      <c r="CX449" s="135"/>
      <c r="DH449" s="135"/>
      <c r="DR449" s="135"/>
      <c r="EB449" s="135"/>
      <c r="EL449" s="135"/>
      <c r="EV449" s="135"/>
      <c r="FF449" s="135"/>
      <c r="FP449" s="135"/>
      <c r="FZ449" s="135"/>
      <c r="GJ449" s="135"/>
      <c r="GT449" s="135"/>
      <c r="HD449" s="135"/>
      <c r="HN449" s="135"/>
      <c r="HX449" s="135"/>
      <c r="IH449" s="135"/>
      <c r="IR449" s="135"/>
    </row>
    <row xmlns:x14ac="http://schemas.microsoft.com/office/spreadsheetml/2009/9/ac" r="450" s="3" customFormat="true" x14ac:dyDescent="0.25">
      <c r="A450" s="396"/>
      <c r="B450" s="135"/>
      <c r="L450" s="135"/>
      <c r="V450" s="135"/>
      <c r="AF450" s="135"/>
      <c r="AP450" s="135"/>
      <c r="AZ450" s="135"/>
      <c r="BJ450" s="135"/>
      <c r="BT450" s="135"/>
      <c r="BU450" s="135"/>
      <c r="CD450" s="135"/>
      <c r="CE450" s="135"/>
      <c r="CN450" s="135"/>
      <c r="CX450" s="135"/>
      <c r="DH450" s="135"/>
      <c r="DR450" s="135"/>
      <c r="EB450" s="135"/>
      <c r="EL450" s="135"/>
      <c r="EV450" s="135"/>
      <c r="FF450" s="135"/>
      <c r="FP450" s="135"/>
      <c r="FZ450" s="135"/>
      <c r="GJ450" s="135"/>
      <c r="GT450" s="135"/>
      <c r="HD450" s="135"/>
      <c r="HN450" s="135"/>
      <c r="HX450" s="135"/>
      <c r="IH450" s="135"/>
      <c r="IR450" s="135"/>
    </row>
    <row xmlns:x14ac="http://schemas.microsoft.com/office/spreadsheetml/2009/9/ac" r="451" s="3" customFormat="true" x14ac:dyDescent="0.25">
      <c r="A451" s="396"/>
      <c r="B451" s="135"/>
      <c r="L451" s="135"/>
      <c r="V451" s="135"/>
      <c r="AF451" s="135"/>
      <c r="AP451" s="135"/>
      <c r="AZ451" s="135"/>
      <c r="BJ451" s="135"/>
      <c r="BT451" s="135"/>
      <c r="BU451" s="135"/>
      <c r="CD451" s="135"/>
      <c r="CE451" s="135"/>
      <c r="CN451" s="135"/>
      <c r="CX451" s="135"/>
      <c r="DH451" s="135"/>
      <c r="DR451" s="135"/>
      <c r="EB451" s="135"/>
      <c r="EL451" s="135"/>
      <c r="EV451" s="135"/>
      <c r="FF451" s="135"/>
      <c r="FP451" s="135"/>
      <c r="FZ451" s="135"/>
      <c r="GJ451" s="135"/>
      <c r="GT451" s="135"/>
      <c r="HD451" s="135"/>
      <c r="HN451" s="135"/>
      <c r="HX451" s="135"/>
      <c r="IH451" s="135"/>
      <c r="IR451" s="135"/>
    </row>
    <row xmlns:x14ac="http://schemas.microsoft.com/office/spreadsheetml/2009/9/ac" r="452" s="3" customFormat="true" x14ac:dyDescent="0.25">
      <c r="A452" s="396"/>
      <c r="B452" s="135"/>
      <c r="L452" s="135"/>
      <c r="V452" s="135"/>
      <c r="AF452" s="135"/>
      <c r="AP452" s="135"/>
      <c r="AZ452" s="135"/>
      <c r="BJ452" s="135"/>
      <c r="BT452" s="135"/>
      <c r="BU452" s="135"/>
      <c r="CD452" s="135"/>
      <c r="CE452" s="135"/>
      <c r="CN452" s="135"/>
      <c r="CX452" s="135"/>
      <c r="DH452" s="135"/>
      <c r="DR452" s="135"/>
      <c r="EB452" s="135"/>
      <c r="EL452" s="135"/>
      <c r="EV452" s="135"/>
      <c r="FF452" s="135"/>
      <c r="FP452" s="135"/>
      <c r="FZ452" s="135"/>
      <c r="GJ452" s="135"/>
      <c r="GT452" s="135"/>
      <c r="HD452" s="135"/>
      <c r="HN452" s="135"/>
      <c r="HX452" s="135"/>
      <c r="IH452" s="135"/>
      <c r="IR452" s="135"/>
    </row>
    <row xmlns:x14ac="http://schemas.microsoft.com/office/spreadsheetml/2009/9/ac" r="453" s="3" customFormat="true" x14ac:dyDescent="0.25">
      <c r="A453" s="396"/>
      <c r="B453" s="135"/>
      <c r="L453" s="135"/>
      <c r="V453" s="135"/>
      <c r="AF453" s="135"/>
      <c r="AP453" s="135"/>
      <c r="AZ453" s="135"/>
      <c r="BJ453" s="135"/>
      <c r="BT453" s="135"/>
      <c r="BU453" s="135"/>
      <c r="CD453" s="135"/>
      <c r="CE453" s="135"/>
      <c r="CN453" s="135"/>
      <c r="CX453" s="135"/>
      <c r="DH453" s="135"/>
      <c r="DR453" s="135"/>
      <c r="EB453" s="135"/>
      <c r="EL453" s="135"/>
      <c r="EV453" s="135"/>
      <c r="FF453" s="135"/>
      <c r="FP453" s="135"/>
      <c r="FZ453" s="135"/>
      <c r="GJ453" s="135"/>
      <c r="GT453" s="135"/>
      <c r="HD453" s="135"/>
      <c r="HN453" s="135"/>
      <c r="HX453" s="135"/>
      <c r="IH453" s="135"/>
      <c r="IR453" s="135"/>
    </row>
    <row xmlns:x14ac="http://schemas.microsoft.com/office/spreadsheetml/2009/9/ac" r="454" s="3" customFormat="true" x14ac:dyDescent="0.25">
      <c r="A454" s="396"/>
      <c r="B454" s="135"/>
      <c r="L454" s="135"/>
      <c r="V454" s="135"/>
      <c r="AF454" s="135"/>
      <c r="AP454" s="135"/>
      <c r="AZ454" s="135"/>
      <c r="BJ454" s="135"/>
      <c r="BT454" s="135"/>
      <c r="BU454" s="135"/>
      <c r="CD454" s="135"/>
      <c r="CE454" s="135"/>
      <c r="CN454" s="135"/>
      <c r="CX454" s="135"/>
      <c r="DH454" s="135"/>
      <c r="DR454" s="135"/>
      <c r="EB454" s="135"/>
      <c r="EL454" s="135"/>
      <c r="EV454" s="135"/>
      <c r="FF454" s="135"/>
      <c r="FP454" s="135"/>
      <c r="FZ454" s="135"/>
      <c r="GJ454" s="135"/>
      <c r="GT454" s="135"/>
      <c r="HD454" s="135"/>
      <c r="HN454" s="135"/>
      <c r="HX454" s="135"/>
      <c r="IH454" s="135"/>
      <c r="IR454" s="135"/>
    </row>
    <row xmlns:x14ac="http://schemas.microsoft.com/office/spreadsheetml/2009/9/ac" r="455" s="3" customFormat="true" x14ac:dyDescent="0.25">
      <c r="A455" s="396"/>
      <c r="B455" s="135"/>
      <c r="L455" s="135"/>
      <c r="V455" s="135"/>
      <c r="AF455" s="135"/>
      <c r="AP455" s="135"/>
      <c r="AZ455" s="135"/>
      <c r="BJ455" s="135"/>
      <c r="BT455" s="135"/>
      <c r="BU455" s="135"/>
      <c r="CD455" s="135"/>
      <c r="CE455" s="135"/>
      <c r="CN455" s="135"/>
      <c r="CX455" s="135"/>
      <c r="DH455" s="135"/>
      <c r="DR455" s="135"/>
      <c r="EB455" s="135"/>
      <c r="EL455" s="135"/>
      <c r="EV455" s="135"/>
      <c r="FF455" s="135"/>
      <c r="FP455" s="135"/>
      <c r="FZ455" s="135"/>
      <c r="GJ455" s="135"/>
      <c r="GT455" s="135"/>
      <c r="HD455" s="135"/>
      <c r="HN455" s="135"/>
      <c r="HX455" s="135"/>
      <c r="IH455" s="135"/>
      <c r="IR455" s="135"/>
    </row>
    <row xmlns:x14ac="http://schemas.microsoft.com/office/spreadsheetml/2009/9/ac" r="456" s="3" customFormat="true" x14ac:dyDescent="0.25">
      <c r="A456" s="396"/>
      <c r="B456" s="135"/>
      <c r="L456" s="135"/>
      <c r="V456" s="135"/>
      <c r="AF456" s="135"/>
      <c r="AP456" s="135"/>
      <c r="AZ456" s="135"/>
      <c r="BJ456" s="135"/>
      <c r="BT456" s="135"/>
      <c r="BU456" s="135"/>
      <c r="CD456" s="135"/>
      <c r="CE456" s="135"/>
      <c r="CN456" s="135"/>
      <c r="CX456" s="135"/>
      <c r="DH456" s="135"/>
      <c r="DR456" s="135"/>
      <c r="EB456" s="135"/>
      <c r="EL456" s="135"/>
      <c r="EV456" s="135"/>
      <c r="FF456" s="135"/>
      <c r="FP456" s="135"/>
      <c r="FZ456" s="135"/>
      <c r="GJ456" s="135"/>
      <c r="GT456" s="135"/>
      <c r="HD456" s="135"/>
      <c r="HN456" s="135"/>
      <c r="HX456" s="135"/>
      <c r="IH456" s="135"/>
      <c r="IR456" s="135"/>
    </row>
    <row xmlns:x14ac="http://schemas.microsoft.com/office/spreadsheetml/2009/9/ac" r="457" s="3" customFormat="true" x14ac:dyDescent="0.25">
      <c r="A457" s="396"/>
      <c r="B457" s="135"/>
      <c r="L457" s="135"/>
      <c r="V457" s="135"/>
      <c r="AF457" s="135"/>
      <c r="AP457" s="135"/>
      <c r="AZ457" s="135"/>
      <c r="BJ457" s="135"/>
      <c r="BT457" s="135"/>
      <c r="BU457" s="135"/>
      <c r="CD457" s="135"/>
      <c r="CE457" s="135"/>
      <c r="CN457" s="135"/>
      <c r="CX457" s="135"/>
      <c r="DH457" s="135"/>
      <c r="DR457" s="135"/>
      <c r="EB457" s="135"/>
      <c r="EL457" s="135"/>
      <c r="EV457" s="135"/>
      <c r="FF457" s="135"/>
      <c r="FP457" s="135"/>
      <c r="FZ457" s="135"/>
      <c r="GJ457" s="135"/>
      <c r="GT457" s="135"/>
      <c r="HD457" s="135"/>
      <c r="HN457" s="135"/>
      <c r="HX457" s="135"/>
      <c r="IH457" s="135"/>
      <c r="IR457" s="135"/>
    </row>
    <row xmlns:x14ac="http://schemas.microsoft.com/office/spreadsheetml/2009/9/ac" r="458" s="3" customFormat="true" x14ac:dyDescent="0.25">
      <c r="A458" s="396"/>
      <c r="B458" s="135"/>
      <c r="L458" s="135"/>
      <c r="V458" s="135"/>
      <c r="AF458" s="135"/>
      <c r="AP458" s="135"/>
      <c r="AZ458" s="135"/>
      <c r="BJ458" s="135"/>
      <c r="BT458" s="135"/>
      <c r="BU458" s="135"/>
      <c r="CD458" s="135"/>
      <c r="CE458" s="135"/>
      <c r="CN458" s="135"/>
      <c r="CX458" s="135"/>
      <c r="DH458" s="135"/>
      <c r="DR458" s="135"/>
      <c r="EB458" s="135"/>
      <c r="EL458" s="135"/>
      <c r="EV458" s="135"/>
      <c r="FF458" s="135"/>
      <c r="FP458" s="135"/>
      <c r="FZ458" s="135"/>
      <c r="GJ458" s="135"/>
      <c r="GT458" s="135"/>
      <c r="HD458" s="135"/>
      <c r="HN458" s="135"/>
      <c r="HX458" s="135"/>
      <c r="IH458" s="135"/>
      <c r="IR458" s="135"/>
    </row>
    <row xmlns:x14ac="http://schemas.microsoft.com/office/spreadsheetml/2009/9/ac" r="459" s="3" customFormat="true" x14ac:dyDescent="0.25">
      <c r="A459" s="396"/>
      <c r="B459" s="135"/>
      <c r="L459" s="135"/>
      <c r="V459" s="135"/>
      <c r="AF459" s="135"/>
      <c r="AP459" s="135"/>
      <c r="AZ459" s="135"/>
      <c r="BJ459" s="135"/>
      <c r="BT459" s="135"/>
      <c r="BU459" s="135"/>
      <c r="CD459" s="135"/>
      <c r="CE459" s="135"/>
      <c r="CN459" s="135"/>
      <c r="CX459" s="135"/>
      <c r="DH459" s="135"/>
      <c r="DR459" s="135"/>
      <c r="EB459" s="135"/>
      <c r="EL459" s="135"/>
      <c r="EV459" s="135"/>
      <c r="FF459" s="135"/>
      <c r="FP459" s="135"/>
      <c r="FZ459" s="135"/>
      <c r="GJ459" s="135"/>
      <c r="GT459" s="135"/>
      <c r="HD459" s="135"/>
      <c r="HN459" s="135"/>
      <c r="HX459" s="135"/>
      <c r="IH459" s="135"/>
      <c r="IR459" s="135"/>
    </row>
    <row xmlns:x14ac="http://schemas.microsoft.com/office/spreadsheetml/2009/9/ac" r="460" s="3" customFormat="true" x14ac:dyDescent="0.25">
      <c r="A460" s="396"/>
      <c r="B460" s="135"/>
      <c r="L460" s="135"/>
      <c r="V460" s="135"/>
      <c r="AF460" s="135"/>
      <c r="AP460" s="135"/>
      <c r="AZ460" s="135"/>
      <c r="BJ460" s="135"/>
      <c r="BT460" s="135"/>
      <c r="BU460" s="135"/>
      <c r="CD460" s="135"/>
      <c r="CE460" s="135"/>
      <c r="CN460" s="135"/>
      <c r="CX460" s="135"/>
      <c r="DH460" s="135"/>
      <c r="DR460" s="135"/>
      <c r="EB460" s="135"/>
      <c r="EL460" s="135"/>
      <c r="EV460" s="135"/>
      <c r="FF460" s="135"/>
      <c r="FP460" s="135"/>
      <c r="FZ460" s="135"/>
      <c r="GJ460" s="135"/>
      <c r="GT460" s="135"/>
      <c r="HD460" s="135"/>
      <c r="HN460" s="135"/>
      <c r="HX460" s="135"/>
      <c r="IH460" s="135"/>
      <c r="IR460" s="135"/>
    </row>
    <row xmlns:x14ac="http://schemas.microsoft.com/office/spreadsheetml/2009/9/ac" r="461" s="3" customFormat="true" x14ac:dyDescent="0.25">
      <c r="A461" s="396"/>
      <c r="B461" s="135"/>
      <c r="L461" s="135"/>
      <c r="V461" s="135"/>
      <c r="AF461" s="135"/>
      <c r="AP461" s="135"/>
      <c r="AZ461" s="135"/>
      <c r="BJ461" s="135"/>
      <c r="BT461" s="135"/>
      <c r="BU461" s="135"/>
      <c r="CD461" s="135"/>
      <c r="CE461" s="135"/>
      <c r="CN461" s="135"/>
      <c r="CX461" s="135"/>
      <c r="DH461" s="135"/>
      <c r="DR461" s="135"/>
      <c r="EB461" s="135"/>
      <c r="EL461" s="135"/>
      <c r="EV461" s="135"/>
      <c r="FF461" s="135"/>
      <c r="FP461" s="135"/>
      <c r="FZ461" s="135"/>
      <c r="GJ461" s="135"/>
      <c r="GT461" s="135"/>
      <c r="HD461" s="135"/>
      <c r="HN461" s="135"/>
      <c r="HX461" s="135"/>
      <c r="IH461" s="135"/>
      <c r="IR461" s="135"/>
    </row>
    <row xmlns:x14ac="http://schemas.microsoft.com/office/spreadsheetml/2009/9/ac" r="462" s="3" customFormat="true" x14ac:dyDescent="0.25">
      <c r="A462" s="396"/>
      <c r="B462" s="135"/>
      <c r="L462" s="135"/>
      <c r="V462" s="135"/>
      <c r="AF462" s="135"/>
      <c r="AP462" s="135"/>
      <c r="AZ462" s="135"/>
      <c r="BJ462" s="135"/>
      <c r="BT462" s="135"/>
      <c r="BU462" s="135"/>
      <c r="CD462" s="135"/>
      <c r="CE462" s="135"/>
      <c r="CN462" s="135"/>
      <c r="CX462" s="135"/>
      <c r="DH462" s="135"/>
      <c r="DR462" s="135"/>
      <c r="EB462" s="135"/>
      <c r="EL462" s="135"/>
      <c r="EV462" s="135"/>
      <c r="FF462" s="135"/>
      <c r="FP462" s="135"/>
      <c r="FZ462" s="135"/>
      <c r="GJ462" s="135"/>
      <c r="GT462" s="135"/>
      <c r="HD462" s="135"/>
      <c r="HN462" s="135"/>
      <c r="HX462" s="135"/>
      <c r="IH462" s="135"/>
      <c r="IR462" s="135"/>
    </row>
    <row xmlns:x14ac="http://schemas.microsoft.com/office/spreadsheetml/2009/9/ac" r="463" s="3" customFormat="true" x14ac:dyDescent="0.25">
      <c r="A463" s="396"/>
      <c r="B463" s="135"/>
      <c r="L463" s="135"/>
      <c r="V463" s="135"/>
      <c r="AF463" s="135"/>
      <c r="AP463" s="135"/>
      <c r="AZ463" s="135"/>
      <c r="BJ463" s="135"/>
      <c r="BT463" s="135"/>
      <c r="BU463" s="135"/>
      <c r="CD463" s="135"/>
      <c r="CE463" s="135"/>
      <c r="CN463" s="135"/>
      <c r="CX463" s="135"/>
      <c r="DH463" s="135"/>
      <c r="DR463" s="135"/>
      <c r="EB463" s="135"/>
      <c r="EL463" s="135"/>
      <c r="EV463" s="135"/>
      <c r="FF463" s="135"/>
      <c r="FP463" s="135"/>
      <c r="FZ463" s="135"/>
      <c r="GJ463" s="135"/>
      <c r="GT463" s="135"/>
      <c r="HD463" s="135"/>
      <c r="HN463" s="135"/>
      <c r="HX463" s="135"/>
      <c r="IH463" s="135"/>
      <c r="IR463" s="135"/>
    </row>
    <row xmlns:x14ac="http://schemas.microsoft.com/office/spreadsheetml/2009/9/ac" r="464" s="3" customFormat="true" x14ac:dyDescent="0.25">
      <c r="A464" s="396"/>
      <c r="B464" s="135"/>
      <c r="L464" s="135"/>
      <c r="V464" s="135"/>
      <c r="AF464" s="135"/>
      <c r="AP464" s="135"/>
      <c r="AZ464" s="135"/>
      <c r="BJ464" s="135"/>
      <c r="BT464" s="135"/>
      <c r="BU464" s="135"/>
      <c r="CD464" s="135"/>
      <c r="CE464" s="135"/>
      <c r="CN464" s="135"/>
      <c r="CX464" s="135"/>
      <c r="DH464" s="135"/>
      <c r="DR464" s="135"/>
      <c r="EB464" s="135"/>
      <c r="EL464" s="135"/>
      <c r="EV464" s="135"/>
      <c r="FF464" s="135"/>
      <c r="FP464" s="135"/>
      <c r="FZ464" s="135"/>
      <c r="GJ464" s="135"/>
      <c r="GT464" s="135"/>
      <c r="HD464" s="135"/>
      <c r="HN464" s="135"/>
      <c r="HX464" s="135"/>
      <c r="IH464" s="135"/>
      <c r="IR464" s="135"/>
    </row>
    <row xmlns:x14ac="http://schemas.microsoft.com/office/spreadsheetml/2009/9/ac" r="465" s="3" customFormat="true" x14ac:dyDescent="0.25">
      <c r="A465" s="396"/>
      <c r="B465" s="135"/>
      <c r="L465" s="135"/>
      <c r="V465" s="135"/>
      <c r="AF465" s="135"/>
      <c r="AP465" s="135"/>
      <c r="AZ465" s="135"/>
      <c r="BJ465" s="135"/>
      <c r="BT465" s="135"/>
      <c r="BU465" s="135"/>
      <c r="CD465" s="135"/>
      <c r="CE465" s="135"/>
      <c r="CN465" s="135"/>
      <c r="CX465" s="135"/>
      <c r="DH465" s="135"/>
      <c r="DR465" s="135"/>
      <c r="EB465" s="135"/>
      <c r="EL465" s="135"/>
      <c r="EV465" s="135"/>
      <c r="FF465" s="135"/>
      <c r="FP465" s="135"/>
      <c r="FZ465" s="135"/>
      <c r="GJ465" s="135"/>
      <c r="GT465" s="135"/>
      <c r="HD465" s="135"/>
      <c r="HN465" s="135"/>
      <c r="HX465" s="135"/>
      <c r="IH465" s="135"/>
      <c r="IR465" s="135"/>
    </row>
    <row xmlns:x14ac="http://schemas.microsoft.com/office/spreadsheetml/2009/9/ac" r="466" s="3" customFormat="true" x14ac:dyDescent="0.25">
      <c r="A466" s="396"/>
      <c r="B466" s="135"/>
      <c r="L466" s="135"/>
      <c r="V466" s="135"/>
      <c r="AF466" s="135"/>
      <c r="AP466" s="135"/>
      <c r="AZ466" s="135"/>
      <c r="BJ466" s="135"/>
      <c r="BT466" s="135"/>
      <c r="BU466" s="135"/>
      <c r="CD466" s="135"/>
      <c r="CE466" s="135"/>
      <c r="CN466" s="135"/>
      <c r="CX466" s="135"/>
      <c r="DH466" s="135"/>
      <c r="DR466" s="135"/>
      <c r="EB466" s="135"/>
      <c r="EL466" s="135"/>
      <c r="EV466" s="135"/>
      <c r="FF466" s="135"/>
      <c r="FP466" s="135"/>
      <c r="FZ466" s="135"/>
      <c r="GJ466" s="135"/>
      <c r="GT466" s="135"/>
      <c r="HD466" s="135"/>
      <c r="HN466" s="135"/>
      <c r="HX466" s="135"/>
      <c r="IH466" s="135"/>
      <c r="IR466" s="135"/>
    </row>
    <row xmlns:x14ac="http://schemas.microsoft.com/office/spreadsheetml/2009/9/ac" r="467" s="3" customFormat="true" x14ac:dyDescent="0.25">
      <c r="A467" s="396"/>
      <c r="B467" s="135"/>
      <c r="L467" s="135"/>
      <c r="V467" s="135"/>
      <c r="AF467" s="135"/>
      <c r="AP467" s="135"/>
      <c r="AZ467" s="135"/>
      <c r="BJ467" s="135"/>
      <c r="BT467" s="135"/>
      <c r="BU467" s="135"/>
      <c r="CD467" s="135"/>
      <c r="CE467" s="135"/>
      <c r="CN467" s="135"/>
      <c r="CX467" s="135"/>
      <c r="DH467" s="135"/>
      <c r="DR467" s="135"/>
      <c r="EB467" s="135"/>
      <c r="EL467" s="135"/>
      <c r="EV467" s="135"/>
      <c r="FF467" s="135"/>
      <c r="FP467" s="135"/>
      <c r="FZ467" s="135"/>
      <c r="GJ467" s="135"/>
      <c r="GT467" s="135"/>
      <c r="HD467" s="135"/>
      <c r="HN467" s="135"/>
      <c r="HX467" s="135"/>
      <c r="IH467" s="135"/>
      <c r="IR467" s="135"/>
    </row>
    <row xmlns:x14ac="http://schemas.microsoft.com/office/spreadsheetml/2009/9/ac" r="468" s="3" customFormat="true" x14ac:dyDescent="0.25">
      <c r="A468" s="396"/>
      <c r="B468" s="135"/>
      <c r="L468" s="135"/>
      <c r="V468" s="135"/>
      <c r="AF468" s="135"/>
      <c r="AP468" s="135"/>
      <c r="AZ468" s="135"/>
      <c r="BJ468" s="135"/>
      <c r="BT468" s="135"/>
      <c r="BU468" s="135"/>
      <c r="CD468" s="135"/>
      <c r="CE468" s="135"/>
      <c r="CN468" s="135"/>
      <c r="CX468" s="135"/>
      <c r="DH468" s="135"/>
      <c r="DR468" s="135"/>
      <c r="EB468" s="135"/>
      <c r="EL468" s="135"/>
      <c r="EV468" s="135"/>
      <c r="FF468" s="135"/>
      <c r="FP468" s="135"/>
      <c r="FZ468" s="135"/>
      <c r="GJ468" s="135"/>
      <c r="GT468" s="135"/>
      <c r="HD468" s="135"/>
      <c r="HN468" s="135"/>
      <c r="HX468" s="135"/>
      <c r="IH468" s="135"/>
      <c r="IR468" s="135"/>
    </row>
    <row xmlns:x14ac="http://schemas.microsoft.com/office/spreadsheetml/2009/9/ac" r="469" s="3" customFormat="true" x14ac:dyDescent="0.25">
      <c r="A469" s="396"/>
      <c r="B469" s="135"/>
      <c r="L469" s="135"/>
      <c r="V469" s="135"/>
      <c r="AF469" s="135"/>
      <c r="AP469" s="135"/>
      <c r="AZ469" s="135"/>
      <c r="BJ469" s="135"/>
      <c r="BT469" s="135"/>
      <c r="BU469" s="135"/>
      <c r="CD469" s="135"/>
      <c r="CE469" s="135"/>
      <c r="CN469" s="135"/>
      <c r="CX469" s="135"/>
      <c r="DH469" s="135"/>
      <c r="DR469" s="135"/>
      <c r="EB469" s="135"/>
      <c r="EL469" s="135"/>
      <c r="EV469" s="135"/>
      <c r="FF469" s="135"/>
      <c r="FP469" s="135"/>
      <c r="FZ469" s="135"/>
      <c r="GJ469" s="135"/>
      <c r="GT469" s="135"/>
      <c r="HD469" s="135"/>
      <c r="HN469" s="135"/>
      <c r="HX469" s="135"/>
      <c r="IH469" s="135"/>
      <c r="IR469" s="135"/>
    </row>
    <row xmlns:x14ac="http://schemas.microsoft.com/office/spreadsheetml/2009/9/ac" r="470" s="3" customFormat="true" x14ac:dyDescent="0.25">
      <c r="A470" s="396"/>
      <c r="B470" s="135"/>
      <c r="L470" s="135"/>
      <c r="V470" s="135"/>
      <c r="AF470" s="135"/>
      <c r="AP470" s="135"/>
      <c r="AZ470" s="135"/>
      <c r="BJ470" s="135"/>
      <c r="BT470" s="135"/>
      <c r="BU470" s="135"/>
      <c r="CD470" s="135"/>
      <c r="CE470" s="135"/>
      <c r="CN470" s="135"/>
      <c r="CX470" s="135"/>
      <c r="DH470" s="135"/>
      <c r="DR470" s="135"/>
      <c r="EB470" s="135"/>
      <c r="EL470" s="135"/>
      <c r="EV470" s="135"/>
      <c r="FF470" s="135"/>
      <c r="FP470" s="135"/>
      <c r="FZ470" s="135"/>
      <c r="GJ470" s="135"/>
      <c r="GT470" s="135"/>
      <c r="HD470" s="135"/>
      <c r="HN470" s="135"/>
      <c r="HX470" s="135"/>
      <c r="IH470" s="135"/>
      <c r="IR470" s="135"/>
    </row>
    <row xmlns:x14ac="http://schemas.microsoft.com/office/spreadsheetml/2009/9/ac" r="471" s="3" customFormat="true" x14ac:dyDescent="0.25">
      <c r="A471" s="396"/>
      <c r="B471" s="135"/>
      <c r="L471" s="135"/>
      <c r="V471" s="135"/>
      <c r="AF471" s="135"/>
      <c r="AP471" s="135"/>
      <c r="AZ471" s="135"/>
      <c r="BJ471" s="135"/>
      <c r="BT471" s="135"/>
      <c r="BU471" s="135"/>
      <c r="CD471" s="135"/>
      <c r="CE471" s="135"/>
      <c r="CN471" s="135"/>
      <c r="CX471" s="135"/>
      <c r="DH471" s="135"/>
      <c r="DR471" s="135"/>
      <c r="EB471" s="135"/>
      <c r="EL471" s="135"/>
      <c r="EV471" s="135"/>
      <c r="FF471" s="135"/>
      <c r="FP471" s="135"/>
      <c r="FZ471" s="135"/>
      <c r="GJ471" s="135"/>
      <c r="GT471" s="135"/>
      <c r="HD471" s="135"/>
      <c r="HN471" s="135"/>
      <c r="HX471" s="135"/>
      <c r="IH471" s="135"/>
      <c r="IR471" s="135"/>
    </row>
    <row xmlns:x14ac="http://schemas.microsoft.com/office/spreadsheetml/2009/9/ac" r="472" s="3" customFormat="true" x14ac:dyDescent="0.25">
      <c r="A472" s="396"/>
      <c r="B472" s="135"/>
      <c r="L472" s="135"/>
      <c r="V472" s="135"/>
      <c r="AF472" s="135"/>
      <c r="AP472" s="135"/>
      <c r="AZ472" s="135"/>
      <c r="BJ472" s="135"/>
      <c r="BT472" s="135"/>
      <c r="BU472" s="135"/>
      <c r="CD472" s="135"/>
      <c r="CE472" s="135"/>
      <c r="CN472" s="135"/>
      <c r="CX472" s="135"/>
      <c r="DH472" s="135"/>
      <c r="DR472" s="135"/>
      <c r="EB472" s="135"/>
      <c r="EL472" s="135"/>
      <c r="EV472" s="135"/>
      <c r="FF472" s="135"/>
      <c r="FP472" s="135"/>
      <c r="FZ472" s="135"/>
      <c r="GJ472" s="135"/>
      <c r="GT472" s="135"/>
      <c r="HD472" s="135"/>
      <c r="HN472" s="135"/>
      <c r="HX472" s="135"/>
      <c r="IH472" s="135"/>
      <c r="IR472" s="135"/>
    </row>
    <row xmlns:x14ac="http://schemas.microsoft.com/office/spreadsheetml/2009/9/ac" r="473" s="3" customFormat="true" x14ac:dyDescent="0.25">
      <c r="A473" s="396"/>
      <c r="B473" s="135"/>
      <c r="L473" s="135"/>
      <c r="V473" s="135"/>
      <c r="AF473" s="135"/>
      <c r="AP473" s="135"/>
      <c r="AZ473" s="135"/>
      <c r="BJ473" s="135"/>
      <c r="BT473" s="135"/>
      <c r="BU473" s="135"/>
      <c r="CD473" s="135"/>
      <c r="CE473" s="135"/>
      <c r="CN473" s="135"/>
      <c r="CX473" s="135"/>
      <c r="DH473" s="135"/>
      <c r="DR473" s="135"/>
      <c r="EB473" s="135"/>
      <c r="EL473" s="135"/>
      <c r="EV473" s="135"/>
      <c r="FF473" s="135"/>
      <c r="FP473" s="135"/>
      <c r="FZ473" s="135"/>
      <c r="GJ473" s="135"/>
      <c r="GT473" s="135"/>
      <c r="HD473" s="135"/>
      <c r="HN473" s="135"/>
      <c r="HX473" s="135"/>
      <c r="IH473" s="135"/>
      <c r="IR473" s="135"/>
    </row>
    <row xmlns:x14ac="http://schemas.microsoft.com/office/spreadsheetml/2009/9/ac" r="474" s="3" customFormat="true" x14ac:dyDescent="0.25">
      <c r="A474" s="396"/>
      <c r="B474" s="135"/>
      <c r="L474" s="135"/>
      <c r="V474" s="135"/>
      <c r="AF474" s="135"/>
      <c r="AP474" s="135"/>
      <c r="AZ474" s="135"/>
      <c r="BJ474" s="135"/>
      <c r="BT474" s="135"/>
      <c r="BU474" s="135"/>
      <c r="CD474" s="135"/>
      <c r="CE474" s="135"/>
      <c r="CN474" s="135"/>
      <c r="CX474" s="135"/>
      <c r="DH474" s="135"/>
      <c r="DR474" s="135"/>
      <c r="EB474" s="135"/>
      <c r="EL474" s="135"/>
      <c r="EV474" s="135"/>
      <c r="FF474" s="135"/>
      <c r="FP474" s="135"/>
      <c r="FZ474" s="135"/>
      <c r="GJ474" s="135"/>
      <c r="GT474" s="135"/>
      <c r="HD474" s="135"/>
      <c r="HN474" s="135"/>
      <c r="HX474" s="135"/>
      <c r="IH474" s="135"/>
      <c r="IR474" s="135"/>
    </row>
    <row xmlns:x14ac="http://schemas.microsoft.com/office/spreadsheetml/2009/9/ac" r="475" s="3" customFormat="true" x14ac:dyDescent="0.25">
      <c r="A475" s="396"/>
      <c r="B475" s="135"/>
      <c r="L475" s="135"/>
      <c r="V475" s="135"/>
      <c r="AF475" s="135"/>
      <c r="AP475" s="135"/>
      <c r="AZ475" s="135"/>
      <c r="BJ475" s="135"/>
      <c r="BT475" s="135"/>
      <c r="BU475" s="135"/>
      <c r="CD475" s="135"/>
      <c r="CE475" s="135"/>
      <c r="CN475" s="135"/>
      <c r="CX475" s="135"/>
      <c r="DH475" s="135"/>
      <c r="DR475" s="135"/>
      <c r="EB475" s="135"/>
      <c r="EL475" s="135"/>
      <c r="EV475" s="135"/>
      <c r="FF475" s="135"/>
      <c r="FP475" s="135"/>
      <c r="FZ475" s="135"/>
      <c r="GJ475" s="135"/>
      <c r="GT475" s="135"/>
      <c r="HD475" s="135"/>
      <c r="HN475" s="135"/>
      <c r="HX475" s="135"/>
      <c r="IH475" s="135"/>
      <c r="IR475" s="135"/>
    </row>
    <row xmlns:x14ac="http://schemas.microsoft.com/office/spreadsheetml/2009/9/ac" r="476" s="3" customFormat="true" x14ac:dyDescent="0.25">
      <c r="A476" s="396"/>
      <c r="B476" s="135"/>
      <c r="L476" s="135"/>
      <c r="V476" s="135"/>
      <c r="AF476" s="135"/>
      <c r="AP476" s="135"/>
      <c r="AZ476" s="135"/>
      <c r="BJ476" s="135"/>
      <c r="BT476" s="135"/>
      <c r="BU476" s="135"/>
      <c r="CD476" s="135"/>
      <c r="CE476" s="135"/>
      <c r="CN476" s="135"/>
      <c r="CX476" s="135"/>
      <c r="DH476" s="135"/>
      <c r="DR476" s="135"/>
      <c r="EB476" s="135"/>
      <c r="EL476" s="135"/>
      <c r="EV476" s="135"/>
      <c r="FF476" s="135"/>
      <c r="FP476" s="135"/>
      <c r="FZ476" s="135"/>
      <c r="GJ476" s="135"/>
      <c r="GT476" s="135"/>
      <c r="HD476" s="135"/>
      <c r="HN476" s="135"/>
      <c r="HX476" s="135"/>
      <c r="IH476" s="135"/>
      <c r="IR476" s="135"/>
    </row>
    <row xmlns:x14ac="http://schemas.microsoft.com/office/spreadsheetml/2009/9/ac" r="477" s="3" customFormat="true" x14ac:dyDescent="0.25">
      <c r="A477" s="396"/>
      <c r="B477" s="135"/>
      <c r="L477" s="135"/>
      <c r="V477" s="135"/>
      <c r="AF477" s="135"/>
      <c r="AP477" s="135"/>
      <c r="AZ477" s="135"/>
      <c r="BJ477" s="135"/>
      <c r="BT477" s="135"/>
      <c r="BU477" s="135"/>
      <c r="CD477" s="135"/>
      <c r="CE477" s="135"/>
      <c r="CN477" s="135"/>
      <c r="CX477" s="135"/>
      <c r="DH477" s="135"/>
      <c r="DR477" s="135"/>
      <c r="EB477" s="135"/>
      <c r="EL477" s="135"/>
      <c r="EV477" s="135"/>
      <c r="FF477" s="135"/>
      <c r="FP477" s="135"/>
      <c r="FZ477" s="135"/>
      <c r="GJ477" s="135"/>
      <c r="GT477" s="135"/>
      <c r="HD477" s="135"/>
      <c r="HN477" s="135"/>
      <c r="HX477" s="135"/>
      <c r="IH477" s="135"/>
      <c r="IR477" s="135"/>
    </row>
    <row xmlns:x14ac="http://schemas.microsoft.com/office/spreadsheetml/2009/9/ac" r="478" s="3" customFormat="true" x14ac:dyDescent="0.25">
      <c r="A478" s="396"/>
      <c r="B478" s="135"/>
      <c r="L478" s="135"/>
      <c r="V478" s="135"/>
      <c r="AF478" s="135"/>
      <c r="AP478" s="135"/>
      <c r="AZ478" s="135"/>
      <c r="BJ478" s="135"/>
      <c r="BT478" s="135"/>
      <c r="BU478" s="135"/>
      <c r="CD478" s="135"/>
      <c r="CE478" s="135"/>
      <c r="CN478" s="135"/>
      <c r="CX478" s="135"/>
      <c r="DH478" s="135"/>
      <c r="DR478" s="135"/>
      <c r="EB478" s="135"/>
      <c r="EL478" s="135"/>
      <c r="EV478" s="135"/>
      <c r="FF478" s="135"/>
      <c r="FP478" s="135"/>
      <c r="FZ478" s="135"/>
      <c r="GJ478" s="135"/>
      <c r="GT478" s="135"/>
      <c r="HD478" s="135"/>
      <c r="HN478" s="135"/>
      <c r="HX478" s="135"/>
      <c r="IH478" s="135"/>
      <c r="IR478" s="135"/>
    </row>
    <row xmlns:x14ac="http://schemas.microsoft.com/office/spreadsheetml/2009/9/ac" r="479" s="3" customFormat="true" x14ac:dyDescent="0.25">
      <c r="A479" s="396"/>
      <c r="B479" s="135"/>
      <c r="L479" s="135"/>
      <c r="V479" s="135"/>
      <c r="AF479" s="135"/>
      <c r="AP479" s="135"/>
      <c r="AZ479" s="135"/>
      <c r="BJ479" s="135"/>
      <c r="BT479" s="135"/>
      <c r="BU479" s="135"/>
      <c r="CD479" s="135"/>
      <c r="CE479" s="135"/>
      <c r="CN479" s="135"/>
      <c r="CX479" s="135"/>
      <c r="DH479" s="135"/>
      <c r="DR479" s="135"/>
      <c r="EB479" s="135"/>
      <c r="EL479" s="135"/>
      <c r="EV479" s="135"/>
      <c r="FF479" s="135"/>
      <c r="FP479" s="135"/>
      <c r="FZ479" s="135"/>
      <c r="GJ479" s="135"/>
      <c r="GT479" s="135"/>
      <c r="HD479" s="135"/>
      <c r="HN479" s="135"/>
      <c r="HX479" s="135"/>
      <c r="IH479" s="135"/>
      <c r="IR479" s="135"/>
    </row>
    <row xmlns:x14ac="http://schemas.microsoft.com/office/spreadsheetml/2009/9/ac" r="480" s="3" customFormat="true" x14ac:dyDescent="0.25">
      <c r="A480" s="396"/>
      <c r="B480" s="135"/>
      <c r="L480" s="135"/>
      <c r="V480" s="135"/>
      <c r="AF480" s="135"/>
      <c r="AP480" s="135"/>
      <c r="AZ480" s="135"/>
      <c r="BJ480" s="135"/>
      <c r="BT480" s="135"/>
      <c r="BU480" s="135"/>
      <c r="CD480" s="135"/>
      <c r="CE480" s="135"/>
      <c r="CN480" s="135"/>
      <c r="CX480" s="135"/>
      <c r="DH480" s="135"/>
      <c r="DR480" s="135"/>
      <c r="EB480" s="135"/>
      <c r="EL480" s="135"/>
      <c r="EV480" s="135"/>
      <c r="FF480" s="135"/>
      <c r="FP480" s="135"/>
      <c r="FZ480" s="135"/>
      <c r="GJ480" s="135"/>
      <c r="GT480" s="135"/>
      <c r="HD480" s="135"/>
      <c r="HN480" s="135"/>
      <c r="HX480" s="135"/>
      <c r="IH480" s="135"/>
      <c r="IR480" s="135"/>
    </row>
    <row xmlns:x14ac="http://schemas.microsoft.com/office/spreadsheetml/2009/9/ac" r="481" s="3" customFormat="true" x14ac:dyDescent="0.25">
      <c r="A481" s="396"/>
      <c r="B481" s="135"/>
      <c r="L481" s="135"/>
      <c r="V481" s="135"/>
      <c r="AF481" s="135"/>
      <c r="AP481" s="135"/>
      <c r="AZ481" s="135"/>
      <c r="BJ481" s="135"/>
      <c r="BT481" s="135"/>
      <c r="BU481" s="135"/>
      <c r="CD481" s="135"/>
      <c r="CE481" s="135"/>
      <c r="CN481" s="135"/>
      <c r="CX481" s="135"/>
      <c r="DH481" s="135"/>
      <c r="DR481" s="135"/>
      <c r="EB481" s="135"/>
      <c r="EL481" s="135"/>
      <c r="EV481" s="135"/>
      <c r="FF481" s="135"/>
      <c r="FP481" s="135"/>
      <c r="FZ481" s="135"/>
      <c r="GJ481" s="135"/>
      <c r="GT481" s="135"/>
      <c r="HD481" s="135"/>
      <c r="HN481" s="135"/>
      <c r="HX481" s="135"/>
      <c r="IH481" s="135"/>
      <c r="IR481" s="135"/>
    </row>
    <row xmlns:x14ac="http://schemas.microsoft.com/office/spreadsheetml/2009/9/ac" r="482" s="3" customFormat="true" x14ac:dyDescent="0.25">
      <c r="A482" s="396"/>
      <c r="B482" s="135"/>
      <c r="L482" s="135"/>
      <c r="V482" s="135"/>
      <c r="AF482" s="135"/>
      <c r="AP482" s="135"/>
      <c r="AZ482" s="135"/>
      <c r="BJ482" s="135"/>
      <c r="BT482" s="135"/>
      <c r="BU482" s="135"/>
      <c r="CD482" s="135"/>
      <c r="CE482" s="135"/>
      <c r="CN482" s="135"/>
      <c r="CX482" s="135"/>
      <c r="DH482" s="135"/>
      <c r="DR482" s="135"/>
      <c r="EB482" s="135"/>
      <c r="EL482" s="135"/>
      <c r="EV482" s="135"/>
      <c r="FF482" s="135"/>
      <c r="FP482" s="135"/>
      <c r="FZ482" s="135"/>
      <c r="GJ482" s="135"/>
      <c r="GT482" s="135"/>
      <c r="HD482" s="135"/>
      <c r="HN482" s="135"/>
      <c r="HX482" s="135"/>
      <c r="IH482" s="135"/>
      <c r="IR482" s="135"/>
    </row>
    <row xmlns:x14ac="http://schemas.microsoft.com/office/spreadsheetml/2009/9/ac" r="483" s="3" customFormat="true" x14ac:dyDescent="0.25">
      <c r="A483" s="396"/>
      <c r="B483" s="135"/>
      <c r="L483" s="135"/>
      <c r="V483" s="135"/>
      <c r="AF483" s="135"/>
      <c r="AP483" s="135"/>
      <c r="AZ483" s="135"/>
      <c r="BJ483" s="135"/>
      <c r="BT483" s="135"/>
      <c r="BU483" s="135"/>
      <c r="CD483" s="135"/>
      <c r="CE483" s="135"/>
      <c r="CN483" s="135"/>
      <c r="CX483" s="135"/>
      <c r="DH483" s="135"/>
      <c r="DR483" s="135"/>
      <c r="EB483" s="135"/>
      <c r="EL483" s="135"/>
      <c r="EV483" s="135"/>
      <c r="FF483" s="135"/>
      <c r="FP483" s="135"/>
      <c r="FZ483" s="135"/>
      <c r="GJ483" s="135"/>
      <c r="GT483" s="135"/>
      <c r="HD483" s="135"/>
      <c r="HN483" s="135"/>
      <c r="HX483" s="135"/>
      <c r="IH483" s="135"/>
      <c r="IR483" s="135"/>
    </row>
    <row xmlns:x14ac="http://schemas.microsoft.com/office/spreadsheetml/2009/9/ac" r="484" s="3" customFormat="true" x14ac:dyDescent="0.25">
      <c r="A484" s="396"/>
      <c r="B484" s="135"/>
      <c r="L484" s="135"/>
      <c r="V484" s="135"/>
      <c r="AF484" s="135"/>
      <c r="AP484" s="135"/>
      <c r="AZ484" s="135"/>
      <c r="BJ484" s="135"/>
      <c r="BT484" s="135"/>
      <c r="BU484" s="135"/>
      <c r="CD484" s="135"/>
      <c r="CE484" s="135"/>
      <c r="CN484" s="135"/>
      <c r="CX484" s="135"/>
      <c r="DH484" s="135"/>
      <c r="DR484" s="135"/>
      <c r="EB484" s="135"/>
      <c r="EL484" s="135"/>
      <c r="EV484" s="135"/>
      <c r="FF484" s="135"/>
      <c r="FP484" s="135"/>
      <c r="FZ484" s="135"/>
      <c r="GJ484" s="135"/>
      <c r="GT484" s="135"/>
      <c r="HD484" s="135"/>
      <c r="HN484" s="135"/>
      <c r="HX484" s="135"/>
      <c r="IH484" s="135"/>
      <c r="IR484" s="135"/>
    </row>
    <row xmlns:x14ac="http://schemas.microsoft.com/office/spreadsheetml/2009/9/ac" r="485" s="3" customFormat="true" x14ac:dyDescent="0.25">
      <c r="A485" s="396"/>
      <c r="B485" s="135"/>
      <c r="L485" s="135"/>
      <c r="V485" s="135"/>
      <c r="AF485" s="135"/>
      <c r="AP485" s="135"/>
      <c r="AZ485" s="135"/>
      <c r="BJ485" s="135"/>
      <c r="BT485" s="135"/>
      <c r="BU485" s="135"/>
      <c r="CD485" s="135"/>
      <c r="CE485" s="135"/>
      <c r="CN485" s="135"/>
      <c r="CX485" s="135"/>
      <c r="DH485" s="135"/>
      <c r="DR485" s="135"/>
      <c r="EB485" s="135"/>
      <c r="EL485" s="135"/>
      <c r="EV485" s="135"/>
      <c r="FF485" s="135"/>
      <c r="FP485" s="135"/>
      <c r="FZ485" s="135"/>
      <c r="GJ485" s="135"/>
      <c r="GT485" s="135"/>
      <c r="HD485" s="135"/>
      <c r="HN485" s="135"/>
      <c r="HX485" s="135"/>
      <c r="IH485" s="135"/>
      <c r="IR485" s="135"/>
    </row>
    <row xmlns:x14ac="http://schemas.microsoft.com/office/spreadsheetml/2009/9/ac" r="486" s="3" customFormat="true" x14ac:dyDescent="0.25">
      <c r="A486" s="396"/>
      <c r="B486" s="135"/>
      <c r="L486" s="135"/>
      <c r="V486" s="135"/>
      <c r="AF486" s="135"/>
      <c r="AP486" s="135"/>
      <c r="AZ486" s="135"/>
      <c r="BJ486" s="135"/>
      <c r="BT486" s="135"/>
      <c r="BU486" s="135"/>
      <c r="CD486" s="135"/>
      <c r="CE486" s="135"/>
      <c r="CN486" s="135"/>
      <c r="CX486" s="135"/>
      <c r="DH486" s="135"/>
      <c r="DR486" s="135"/>
      <c r="EB486" s="135"/>
      <c r="EL486" s="135"/>
      <c r="EV486" s="135"/>
      <c r="FF486" s="135"/>
      <c r="FP486" s="135"/>
      <c r="FZ486" s="135"/>
      <c r="GJ486" s="135"/>
      <c r="GT486" s="135"/>
      <c r="HD486" s="135"/>
      <c r="HN486" s="135"/>
      <c r="HX486" s="135"/>
      <c r="IH486" s="135"/>
      <c r="IR486" s="135"/>
    </row>
    <row xmlns:x14ac="http://schemas.microsoft.com/office/spreadsheetml/2009/9/ac" r="487" s="3" customFormat="true" x14ac:dyDescent="0.25">
      <c r="A487" s="396"/>
      <c r="B487" s="135"/>
      <c r="L487" s="135"/>
      <c r="V487" s="135"/>
      <c r="AF487" s="135"/>
      <c r="AP487" s="135"/>
      <c r="AZ487" s="135"/>
      <c r="BJ487" s="135"/>
      <c r="BT487" s="135"/>
      <c r="BU487" s="135"/>
      <c r="CD487" s="135"/>
      <c r="CE487" s="135"/>
      <c r="CN487" s="135"/>
      <c r="CX487" s="135"/>
      <c r="DH487" s="135"/>
      <c r="DR487" s="135"/>
      <c r="EB487" s="135"/>
      <c r="EL487" s="135"/>
      <c r="EV487" s="135"/>
      <c r="FF487" s="135"/>
      <c r="FP487" s="135"/>
      <c r="FZ487" s="135"/>
      <c r="GJ487" s="135"/>
      <c r="GT487" s="135"/>
      <c r="HD487" s="135"/>
      <c r="HN487" s="135"/>
      <c r="HX487" s="135"/>
      <c r="IH487" s="135"/>
      <c r="IR487" s="135"/>
    </row>
    <row xmlns:x14ac="http://schemas.microsoft.com/office/spreadsheetml/2009/9/ac" r="488" s="3" customFormat="true" x14ac:dyDescent="0.25">
      <c r="A488" s="396"/>
      <c r="B488" s="135"/>
      <c r="L488" s="135"/>
      <c r="V488" s="135"/>
      <c r="AF488" s="135"/>
      <c r="AP488" s="135"/>
      <c r="AZ488" s="135"/>
      <c r="BJ488" s="135"/>
      <c r="BT488" s="135"/>
      <c r="BU488" s="135"/>
      <c r="CD488" s="135"/>
      <c r="CE488" s="135"/>
      <c r="CN488" s="135"/>
      <c r="CX488" s="135"/>
      <c r="DH488" s="135"/>
      <c r="DR488" s="135"/>
      <c r="EB488" s="135"/>
      <c r="EL488" s="135"/>
      <c r="EV488" s="135"/>
      <c r="FF488" s="135"/>
      <c r="FP488" s="135"/>
      <c r="FZ488" s="135"/>
      <c r="GJ488" s="135"/>
      <c r="GT488" s="135"/>
      <c r="HD488" s="135"/>
      <c r="HN488" s="135"/>
      <c r="HX488" s="135"/>
      <c r="IH488" s="135"/>
      <c r="IR488" s="135"/>
    </row>
    <row xmlns:x14ac="http://schemas.microsoft.com/office/spreadsheetml/2009/9/ac" r="489" s="3" customFormat="true" x14ac:dyDescent="0.25">
      <c r="A489" s="396"/>
      <c r="B489" s="135"/>
      <c r="L489" s="135"/>
      <c r="V489" s="135"/>
      <c r="AF489" s="135"/>
      <c r="AP489" s="135"/>
      <c r="AZ489" s="135"/>
      <c r="BJ489" s="135"/>
      <c r="BT489" s="135"/>
      <c r="BU489" s="135"/>
      <c r="CD489" s="135"/>
      <c r="CE489" s="135"/>
      <c r="CN489" s="135"/>
      <c r="CX489" s="135"/>
      <c r="DH489" s="135"/>
      <c r="DR489" s="135"/>
      <c r="EB489" s="135"/>
      <c r="EL489" s="135"/>
      <c r="EV489" s="135"/>
      <c r="FF489" s="135"/>
      <c r="FP489" s="135"/>
      <c r="FZ489" s="135"/>
      <c r="GJ489" s="135"/>
      <c r="GT489" s="135"/>
      <c r="HD489" s="135"/>
      <c r="HN489" s="135"/>
      <c r="HX489" s="135"/>
      <c r="IH489" s="135"/>
      <c r="IR489" s="135"/>
    </row>
    <row xmlns:x14ac="http://schemas.microsoft.com/office/spreadsheetml/2009/9/ac" r="490" s="3" customFormat="true" x14ac:dyDescent="0.25">
      <c r="A490" s="396"/>
      <c r="B490" s="135"/>
      <c r="L490" s="135"/>
      <c r="V490" s="135"/>
      <c r="AF490" s="135"/>
      <c r="AP490" s="135"/>
      <c r="AZ490" s="135"/>
      <c r="BJ490" s="135"/>
      <c r="BT490" s="135"/>
      <c r="BU490" s="135"/>
      <c r="CD490" s="135"/>
      <c r="CE490" s="135"/>
      <c r="CN490" s="135"/>
      <c r="CX490" s="135"/>
      <c r="DH490" s="135"/>
      <c r="DR490" s="135"/>
      <c r="EB490" s="135"/>
      <c r="EL490" s="135"/>
      <c r="EV490" s="135"/>
      <c r="FF490" s="135"/>
      <c r="FP490" s="135"/>
      <c r="FZ490" s="135"/>
      <c r="GJ490" s="135"/>
      <c r="GT490" s="135"/>
      <c r="HD490" s="135"/>
      <c r="HN490" s="135"/>
      <c r="HX490" s="135"/>
      <c r="IH490" s="135"/>
      <c r="IR490" s="135"/>
    </row>
    <row xmlns:x14ac="http://schemas.microsoft.com/office/spreadsheetml/2009/9/ac" r="491" s="3" customFormat="true" x14ac:dyDescent="0.25">
      <c r="A491" s="396"/>
      <c r="B491" s="135"/>
      <c r="L491" s="135"/>
      <c r="V491" s="135"/>
      <c r="AF491" s="135"/>
      <c r="AP491" s="135"/>
      <c r="AZ491" s="135"/>
      <c r="BJ491" s="135"/>
      <c r="BT491" s="135"/>
      <c r="BU491" s="135"/>
      <c r="CD491" s="135"/>
      <c r="CE491" s="135"/>
      <c r="CN491" s="135"/>
      <c r="CX491" s="135"/>
      <c r="DH491" s="135"/>
      <c r="DR491" s="135"/>
      <c r="EB491" s="135"/>
      <c r="EL491" s="135"/>
      <c r="EV491" s="135"/>
      <c r="FF491" s="135"/>
      <c r="FP491" s="135"/>
      <c r="FZ491" s="135"/>
      <c r="GJ491" s="135"/>
      <c r="GT491" s="135"/>
      <c r="HD491" s="135"/>
      <c r="HN491" s="135"/>
      <c r="HX491" s="135"/>
      <c r="IH491" s="135"/>
      <c r="IR491" s="135"/>
    </row>
    <row xmlns:x14ac="http://schemas.microsoft.com/office/spreadsheetml/2009/9/ac" r="492" s="3" customFormat="true" x14ac:dyDescent="0.25">
      <c r="A492" s="396"/>
      <c r="B492" s="135"/>
      <c r="L492" s="135"/>
      <c r="V492" s="135"/>
      <c r="AF492" s="135"/>
      <c r="AP492" s="135"/>
      <c r="AZ492" s="135"/>
      <c r="BJ492" s="135"/>
      <c r="BT492" s="135"/>
      <c r="BU492" s="135"/>
      <c r="CD492" s="135"/>
      <c r="CE492" s="135"/>
      <c r="CN492" s="135"/>
      <c r="CX492" s="135"/>
      <c r="DH492" s="135"/>
      <c r="DR492" s="135"/>
      <c r="EB492" s="135"/>
      <c r="EL492" s="135"/>
      <c r="EV492" s="135"/>
      <c r="FF492" s="135"/>
      <c r="FP492" s="135"/>
      <c r="FZ492" s="135"/>
      <c r="GJ492" s="135"/>
      <c r="GT492" s="135"/>
      <c r="HD492" s="135"/>
      <c r="HN492" s="135"/>
      <c r="HX492" s="135"/>
      <c r="IH492" s="135"/>
      <c r="IR492" s="135"/>
    </row>
    <row xmlns:x14ac="http://schemas.microsoft.com/office/spreadsheetml/2009/9/ac" r="493" s="3" customFormat="true" x14ac:dyDescent="0.25">
      <c r="A493" s="396"/>
      <c r="B493" s="135"/>
      <c r="L493" s="135"/>
      <c r="V493" s="135"/>
      <c r="AF493" s="135"/>
      <c r="AP493" s="135"/>
      <c r="AZ493" s="135"/>
      <c r="BJ493" s="135"/>
      <c r="BT493" s="135"/>
      <c r="BU493" s="135"/>
      <c r="CD493" s="135"/>
      <c r="CE493" s="135"/>
      <c r="CN493" s="135"/>
      <c r="CX493" s="135"/>
      <c r="DH493" s="135"/>
      <c r="DR493" s="135"/>
      <c r="EB493" s="135"/>
      <c r="EL493" s="135"/>
      <c r="EV493" s="135"/>
      <c r="FF493" s="135"/>
      <c r="FP493" s="135"/>
      <c r="FZ493" s="135"/>
      <c r="GJ493" s="135"/>
      <c r="GT493" s="135"/>
      <c r="HD493" s="135"/>
      <c r="HN493" s="135"/>
      <c r="HX493" s="135"/>
      <c r="IH493" s="135"/>
      <c r="IR493" s="135"/>
    </row>
    <row xmlns:x14ac="http://schemas.microsoft.com/office/spreadsheetml/2009/9/ac" r="494" s="3" customFormat="true" x14ac:dyDescent="0.25">
      <c r="A494" s="396"/>
      <c r="B494" s="135"/>
      <c r="L494" s="135"/>
      <c r="V494" s="135"/>
      <c r="AF494" s="135"/>
      <c r="AP494" s="135"/>
      <c r="AZ494" s="135"/>
      <c r="BJ494" s="135"/>
      <c r="BT494" s="135"/>
      <c r="BU494" s="135"/>
      <c r="CD494" s="135"/>
      <c r="CE494" s="135"/>
      <c r="CN494" s="135"/>
      <c r="CX494" s="135"/>
      <c r="DH494" s="135"/>
      <c r="DR494" s="135"/>
      <c r="EB494" s="135"/>
      <c r="EL494" s="135"/>
      <c r="EV494" s="135"/>
      <c r="FF494" s="135"/>
      <c r="FP494" s="135"/>
      <c r="FZ494" s="135"/>
      <c r="GJ494" s="135"/>
      <c r="GT494" s="135"/>
      <c r="HD494" s="135"/>
      <c r="HN494" s="135"/>
      <c r="HX494" s="135"/>
      <c r="IH494" s="135"/>
      <c r="IR494" s="135"/>
    </row>
    <row xmlns:x14ac="http://schemas.microsoft.com/office/spreadsheetml/2009/9/ac" r="495" s="3" customFormat="true" x14ac:dyDescent="0.25">
      <c r="A495" s="396"/>
      <c r="B495" s="135"/>
      <c r="L495" s="135"/>
      <c r="V495" s="135"/>
      <c r="AF495" s="135"/>
      <c r="AP495" s="135"/>
      <c r="AZ495" s="135"/>
      <c r="BJ495" s="135"/>
      <c r="BT495" s="135"/>
      <c r="BU495" s="135"/>
      <c r="CD495" s="135"/>
      <c r="CE495" s="135"/>
      <c r="CN495" s="135"/>
      <c r="CX495" s="135"/>
      <c r="DH495" s="135"/>
      <c r="DR495" s="135"/>
      <c r="EB495" s="135"/>
      <c r="EL495" s="135"/>
      <c r="EV495" s="135"/>
      <c r="FF495" s="135"/>
      <c r="FP495" s="135"/>
      <c r="FZ495" s="135"/>
      <c r="GJ495" s="135"/>
      <c r="GT495" s="135"/>
      <c r="HD495" s="135"/>
      <c r="HN495" s="135"/>
      <c r="HX495" s="135"/>
      <c r="IH495" s="135"/>
      <c r="IR495" s="135"/>
    </row>
    <row xmlns:x14ac="http://schemas.microsoft.com/office/spreadsheetml/2009/9/ac" r="496" s="3" customFormat="true" x14ac:dyDescent="0.25">
      <c r="A496" s="396"/>
      <c r="B496" s="135"/>
      <c r="L496" s="135"/>
      <c r="V496" s="135"/>
      <c r="AF496" s="135"/>
      <c r="AP496" s="135"/>
      <c r="AZ496" s="135"/>
      <c r="BJ496" s="135"/>
      <c r="BT496" s="135"/>
      <c r="BU496" s="135"/>
      <c r="CD496" s="135"/>
      <c r="CE496" s="135"/>
      <c r="CN496" s="135"/>
      <c r="CX496" s="135"/>
      <c r="DH496" s="135"/>
      <c r="DR496" s="135"/>
      <c r="EB496" s="135"/>
      <c r="EL496" s="135"/>
      <c r="EV496" s="135"/>
      <c r="FF496" s="135"/>
      <c r="FP496" s="135"/>
      <c r="FZ496" s="135"/>
      <c r="GJ496" s="135"/>
      <c r="GT496" s="135"/>
      <c r="HD496" s="135"/>
      <c r="HN496" s="135"/>
      <c r="HX496" s="135"/>
      <c r="IH496" s="135"/>
      <c r="IR496" s="135"/>
    </row>
    <row xmlns:x14ac="http://schemas.microsoft.com/office/spreadsheetml/2009/9/ac" r="497" s="3" customFormat="true" x14ac:dyDescent="0.25">
      <c r="A497" s="396"/>
      <c r="B497" s="135"/>
      <c r="L497" s="135"/>
      <c r="V497" s="135"/>
      <c r="AF497" s="135"/>
      <c r="AP497" s="135"/>
      <c r="AZ497" s="135"/>
      <c r="BJ497" s="135"/>
      <c r="BT497" s="135"/>
      <c r="BU497" s="135"/>
      <c r="CD497" s="135"/>
      <c r="CE497" s="135"/>
      <c r="CN497" s="135"/>
      <c r="CX497" s="135"/>
      <c r="DH497" s="135"/>
      <c r="DR497" s="135"/>
      <c r="EB497" s="135"/>
      <c r="EL497" s="135"/>
      <c r="EV497" s="135"/>
      <c r="FF497" s="135"/>
      <c r="FP497" s="135"/>
      <c r="FZ497" s="135"/>
      <c r="GJ497" s="135"/>
      <c r="GT497" s="135"/>
      <c r="HD497" s="135"/>
      <c r="HN497" s="135"/>
      <c r="HX497" s="135"/>
      <c r="IH497" s="135"/>
      <c r="IR497" s="135"/>
    </row>
    <row xmlns:x14ac="http://schemas.microsoft.com/office/spreadsheetml/2009/9/ac" r="498" s="3" customFormat="true" x14ac:dyDescent="0.25">
      <c r="A498" s="396"/>
      <c r="B498" s="135"/>
      <c r="L498" s="135"/>
      <c r="V498" s="135"/>
      <c r="AF498" s="135"/>
      <c r="AP498" s="135"/>
      <c r="AZ498" s="135"/>
      <c r="BJ498" s="135"/>
      <c r="BT498" s="135"/>
      <c r="BU498" s="135"/>
      <c r="CD498" s="135"/>
      <c r="CE498" s="135"/>
      <c r="CN498" s="135"/>
      <c r="CX498" s="135"/>
      <c r="DH498" s="135"/>
      <c r="DR498" s="135"/>
      <c r="EB498" s="135"/>
      <c r="EL498" s="135"/>
      <c r="EV498" s="135"/>
      <c r="FF498" s="135"/>
      <c r="FP498" s="135"/>
      <c r="FZ498" s="135"/>
      <c r="GJ498" s="135"/>
      <c r="GT498" s="135"/>
      <c r="HD498" s="135"/>
      <c r="HN498" s="135"/>
      <c r="HX498" s="135"/>
      <c r="IH498" s="135"/>
      <c r="IR498" s="135"/>
    </row>
    <row xmlns:x14ac="http://schemas.microsoft.com/office/spreadsheetml/2009/9/ac" r="499" s="3" customFormat="true" x14ac:dyDescent="0.25">
      <c r="A499" s="396"/>
      <c r="B499" s="135"/>
      <c r="L499" s="135"/>
      <c r="V499" s="135"/>
      <c r="AF499" s="135"/>
      <c r="AP499" s="135"/>
      <c r="AZ499" s="135"/>
      <c r="BJ499" s="135"/>
      <c r="BT499" s="135"/>
      <c r="BU499" s="135"/>
      <c r="CD499" s="135"/>
      <c r="CE499" s="135"/>
      <c r="CN499" s="135"/>
      <c r="CX499" s="135"/>
      <c r="DH499" s="135"/>
      <c r="DR499" s="135"/>
      <c r="EB499" s="135"/>
      <c r="EL499" s="135"/>
      <c r="EV499" s="135"/>
      <c r="FF499" s="135"/>
      <c r="FP499" s="135"/>
      <c r="FZ499" s="135"/>
      <c r="GJ499" s="135"/>
      <c r="GT499" s="135"/>
      <c r="HD499" s="135"/>
      <c r="HN499" s="135"/>
      <c r="HX499" s="135"/>
      <c r="IH499" s="135"/>
      <c r="IR499" s="135"/>
    </row>
    <row xmlns:x14ac="http://schemas.microsoft.com/office/spreadsheetml/2009/9/ac" r="500" s="3" customFormat="true" x14ac:dyDescent="0.25">
      <c r="A500" s="396"/>
      <c r="B500" s="135"/>
      <c r="L500" s="135"/>
      <c r="V500" s="135"/>
      <c r="AF500" s="135"/>
      <c r="AP500" s="135"/>
      <c r="AZ500" s="135"/>
      <c r="BJ500" s="135"/>
      <c r="BT500" s="135"/>
      <c r="BU500" s="135"/>
      <c r="CD500" s="135"/>
      <c r="CE500" s="135"/>
      <c r="CN500" s="135"/>
      <c r="CX500" s="135"/>
      <c r="DH500" s="135"/>
      <c r="DR500" s="135"/>
      <c r="EB500" s="135"/>
      <c r="EL500" s="135"/>
      <c r="EV500" s="135"/>
      <c r="FF500" s="135"/>
      <c r="FP500" s="135"/>
      <c r="FZ500" s="135"/>
      <c r="GJ500" s="135"/>
      <c r="GT500" s="135"/>
      <c r="HD500" s="135"/>
      <c r="HN500" s="135"/>
      <c r="HX500" s="135"/>
      <c r="IH500" s="135"/>
      <c r="IR500" s="135"/>
    </row>
    <row xmlns:x14ac="http://schemas.microsoft.com/office/spreadsheetml/2009/9/ac" r="501" s="3" customFormat="true" x14ac:dyDescent="0.25">
      <c r="A501" s="396"/>
      <c r="B501" s="135"/>
      <c r="L501" s="135"/>
      <c r="V501" s="135"/>
      <c r="AF501" s="135"/>
      <c r="AP501" s="135"/>
      <c r="AZ501" s="135"/>
      <c r="BJ501" s="135"/>
      <c r="BT501" s="135"/>
      <c r="BU501" s="135"/>
      <c r="CD501" s="135"/>
      <c r="CE501" s="135"/>
      <c r="CN501" s="135"/>
      <c r="CX501" s="135"/>
      <c r="DH501" s="135"/>
      <c r="DR501" s="135"/>
      <c r="EB501" s="135"/>
      <c r="EL501" s="135"/>
      <c r="EV501" s="135"/>
      <c r="FF501" s="135"/>
      <c r="FP501" s="135"/>
      <c r="FZ501" s="135"/>
      <c r="GJ501" s="135"/>
      <c r="GT501" s="135"/>
      <c r="HD501" s="135"/>
      <c r="HN501" s="135"/>
      <c r="HX501" s="135"/>
      <c r="IH501" s="135"/>
      <c r="IR501" s="135"/>
    </row>
    <row xmlns:x14ac="http://schemas.microsoft.com/office/spreadsheetml/2009/9/ac" r="502" s="3" customFormat="true" x14ac:dyDescent="0.25">
      <c r="A502" s="396"/>
      <c r="B502" s="135"/>
      <c r="L502" s="135"/>
      <c r="V502" s="135"/>
      <c r="AF502" s="135"/>
      <c r="AP502" s="135"/>
      <c r="AZ502" s="135"/>
      <c r="BJ502" s="135"/>
      <c r="BT502" s="135"/>
      <c r="BU502" s="135"/>
      <c r="CD502" s="135"/>
      <c r="CE502" s="135"/>
      <c r="CN502" s="135"/>
      <c r="CX502" s="135"/>
      <c r="DH502" s="135"/>
      <c r="DR502" s="135"/>
      <c r="EB502" s="135"/>
      <c r="EL502" s="135"/>
      <c r="EV502" s="135"/>
      <c r="FF502" s="135"/>
      <c r="FP502" s="135"/>
      <c r="FZ502" s="135"/>
      <c r="GJ502" s="135"/>
      <c r="GT502" s="135"/>
      <c r="HD502" s="135"/>
      <c r="HN502" s="135"/>
      <c r="HX502" s="135"/>
      <c r="IH502" s="135"/>
      <c r="IR502" s="135"/>
    </row>
    <row xmlns:x14ac="http://schemas.microsoft.com/office/spreadsheetml/2009/9/ac" r="503" s="3" customFormat="true" x14ac:dyDescent="0.25">
      <c r="A503" s="396"/>
      <c r="B503" s="135"/>
      <c r="L503" s="135"/>
      <c r="V503" s="135"/>
      <c r="AF503" s="135"/>
      <c r="AP503" s="135"/>
      <c r="AZ503" s="135"/>
      <c r="BJ503" s="135"/>
      <c r="BT503" s="135"/>
      <c r="BU503" s="135"/>
      <c r="CD503" s="135"/>
      <c r="CE503" s="135"/>
      <c r="CN503" s="135"/>
      <c r="CX503" s="135"/>
      <c r="DH503" s="135"/>
      <c r="DR503" s="135"/>
      <c r="EB503" s="135"/>
      <c r="EL503" s="135"/>
      <c r="EV503" s="135"/>
      <c r="FF503" s="135"/>
      <c r="FP503" s="135"/>
      <c r="FZ503" s="135"/>
      <c r="GJ503" s="135"/>
      <c r="GT503" s="135"/>
      <c r="HD503" s="135"/>
      <c r="HN503" s="135"/>
      <c r="HX503" s="135"/>
      <c r="IH503" s="135"/>
      <c r="IR503" s="135"/>
    </row>
    <row xmlns:x14ac="http://schemas.microsoft.com/office/spreadsheetml/2009/9/ac" r="504" s="3" customFormat="true" x14ac:dyDescent="0.25">
      <c r="A504" s="396"/>
      <c r="B504" s="135"/>
      <c r="L504" s="135"/>
      <c r="V504" s="135"/>
      <c r="AF504" s="135"/>
      <c r="AP504" s="135"/>
      <c r="AZ504" s="135"/>
      <c r="BJ504" s="135"/>
      <c r="BT504" s="135"/>
      <c r="BU504" s="135"/>
      <c r="CD504" s="135"/>
      <c r="CE504" s="135"/>
      <c r="CN504" s="135"/>
      <c r="CX504" s="135"/>
      <c r="DH504" s="135"/>
      <c r="DR504" s="135"/>
      <c r="EB504" s="135"/>
      <c r="EL504" s="135"/>
      <c r="EV504" s="135"/>
      <c r="FF504" s="135"/>
      <c r="FP504" s="135"/>
      <c r="FZ504" s="135"/>
      <c r="GJ504" s="135"/>
      <c r="GT504" s="135"/>
      <c r="HD504" s="135"/>
      <c r="HN504" s="135"/>
      <c r="HX504" s="135"/>
      <c r="IH504" s="135"/>
      <c r="IR504" s="135"/>
    </row>
    <row xmlns:x14ac="http://schemas.microsoft.com/office/spreadsheetml/2009/9/ac" r="505" s="3" customFormat="true" x14ac:dyDescent="0.25">
      <c r="A505" s="396"/>
      <c r="B505" s="135"/>
      <c r="L505" s="135"/>
      <c r="V505" s="135"/>
      <c r="AF505" s="135"/>
      <c r="AP505" s="135"/>
      <c r="AZ505" s="135"/>
      <c r="BJ505" s="135"/>
      <c r="BT505" s="135"/>
      <c r="BU505" s="135"/>
      <c r="CD505" s="135"/>
      <c r="CE505" s="135"/>
      <c r="CN505" s="135"/>
      <c r="CX505" s="135"/>
      <c r="DH505" s="135"/>
      <c r="DR505" s="135"/>
      <c r="EB505" s="135"/>
      <c r="EL505" s="135"/>
      <c r="EV505" s="135"/>
      <c r="FF505" s="135"/>
      <c r="FP505" s="135"/>
      <c r="FZ505" s="135"/>
      <c r="GJ505" s="135"/>
      <c r="GT505" s="135"/>
      <c r="HD505" s="135"/>
      <c r="HN505" s="135"/>
      <c r="HX505" s="135"/>
      <c r="IH505" s="135"/>
      <c r="IR505" s="135"/>
    </row>
    <row xmlns:x14ac="http://schemas.microsoft.com/office/spreadsheetml/2009/9/ac" r="506" s="3" customFormat="true" x14ac:dyDescent="0.25">
      <c r="A506" s="396"/>
      <c r="B506" s="135"/>
      <c r="L506" s="135"/>
      <c r="V506" s="135"/>
      <c r="AF506" s="135"/>
      <c r="AP506" s="135"/>
      <c r="AZ506" s="135"/>
      <c r="BJ506" s="135"/>
      <c r="BT506" s="135"/>
      <c r="BU506" s="135"/>
      <c r="CD506" s="135"/>
      <c r="CE506" s="135"/>
      <c r="CN506" s="135"/>
      <c r="CX506" s="135"/>
      <c r="DH506" s="135"/>
      <c r="DR506" s="135"/>
      <c r="EB506" s="135"/>
      <c r="EL506" s="135"/>
      <c r="EV506" s="135"/>
      <c r="FF506" s="135"/>
      <c r="FP506" s="135"/>
      <c r="FZ506" s="135"/>
      <c r="GJ506" s="135"/>
      <c r="GT506" s="135"/>
      <c r="HD506" s="135"/>
      <c r="HN506" s="135"/>
      <c r="HX506" s="135"/>
      <c r="IH506" s="135"/>
      <c r="IR506" s="135"/>
    </row>
    <row xmlns:x14ac="http://schemas.microsoft.com/office/spreadsheetml/2009/9/ac" r="507" s="3" customFormat="true" x14ac:dyDescent="0.25">
      <c r="A507" s="396"/>
      <c r="B507" s="135"/>
      <c r="L507" s="135"/>
      <c r="V507" s="135"/>
      <c r="AF507" s="135"/>
      <c r="AP507" s="135"/>
      <c r="AZ507" s="135"/>
      <c r="BJ507" s="135"/>
      <c r="BT507" s="135"/>
      <c r="BU507" s="135"/>
      <c r="CD507" s="135"/>
      <c r="CE507" s="135"/>
      <c r="CN507" s="135"/>
      <c r="CX507" s="135"/>
      <c r="DH507" s="135"/>
      <c r="DR507" s="135"/>
      <c r="EB507" s="135"/>
      <c r="EL507" s="135"/>
      <c r="EV507" s="135"/>
      <c r="FF507" s="135"/>
      <c r="FP507" s="135"/>
      <c r="FZ507" s="135"/>
      <c r="GJ507" s="135"/>
      <c r="GT507" s="135"/>
      <c r="HD507" s="135"/>
      <c r="HN507" s="135"/>
      <c r="HX507" s="135"/>
      <c r="IH507" s="135"/>
      <c r="IR507" s="135"/>
    </row>
    <row xmlns:x14ac="http://schemas.microsoft.com/office/spreadsheetml/2009/9/ac" r="508" s="3" customFormat="true" x14ac:dyDescent="0.25">
      <c r="A508" s="396"/>
      <c r="B508" s="135"/>
      <c r="L508" s="135"/>
      <c r="V508" s="135"/>
      <c r="AF508" s="135"/>
      <c r="AP508" s="135"/>
      <c r="AZ508" s="135"/>
      <c r="BJ508" s="135"/>
      <c r="BT508" s="135"/>
      <c r="BU508" s="135"/>
      <c r="CD508" s="135"/>
      <c r="CE508" s="135"/>
      <c r="CN508" s="135"/>
      <c r="CX508" s="135"/>
      <c r="DH508" s="135"/>
      <c r="DR508" s="135"/>
      <c r="EB508" s="135"/>
      <c r="EL508" s="135"/>
      <c r="EV508" s="135"/>
      <c r="FF508" s="135"/>
      <c r="FP508" s="135"/>
      <c r="FZ508" s="135"/>
      <c r="GJ508" s="135"/>
      <c r="GT508" s="135"/>
      <c r="HD508" s="135"/>
      <c r="HN508" s="135"/>
      <c r="HX508" s="135"/>
      <c r="IH508" s="135"/>
      <c r="IR508" s="135"/>
    </row>
    <row xmlns:x14ac="http://schemas.microsoft.com/office/spreadsheetml/2009/9/ac" r="509" s="3" customFormat="true" x14ac:dyDescent="0.25">
      <c r="A509" s="396"/>
      <c r="B509" s="135"/>
      <c r="L509" s="135"/>
      <c r="V509" s="135"/>
      <c r="AF509" s="135"/>
      <c r="AP509" s="135"/>
      <c r="AZ509" s="135"/>
      <c r="BJ509" s="135"/>
      <c r="BT509" s="135"/>
      <c r="BU509" s="135"/>
      <c r="CD509" s="135"/>
      <c r="CE509" s="135"/>
      <c r="CN509" s="135"/>
      <c r="CX509" s="135"/>
      <c r="DH509" s="135"/>
      <c r="DR509" s="135"/>
      <c r="EB509" s="135"/>
      <c r="EL509" s="135"/>
      <c r="EV509" s="135"/>
      <c r="FF509" s="135"/>
      <c r="FP509" s="135"/>
      <c r="FZ509" s="135"/>
      <c r="GJ509" s="135"/>
      <c r="GT509" s="135"/>
      <c r="HD509" s="135"/>
      <c r="HN509" s="135"/>
      <c r="HX509" s="135"/>
      <c r="IH509" s="135"/>
      <c r="IR509" s="135"/>
    </row>
    <row xmlns:x14ac="http://schemas.microsoft.com/office/spreadsheetml/2009/9/ac" r="510" s="3" customFormat="true" x14ac:dyDescent="0.25">
      <c r="A510" s="396"/>
      <c r="B510" s="135"/>
      <c r="L510" s="135"/>
      <c r="V510" s="135"/>
      <c r="AF510" s="135"/>
      <c r="AP510" s="135"/>
      <c r="AZ510" s="135"/>
      <c r="BJ510" s="135"/>
      <c r="BT510" s="135"/>
      <c r="BU510" s="135"/>
      <c r="CD510" s="135"/>
      <c r="CE510" s="135"/>
      <c r="CN510" s="135"/>
      <c r="CX510" s="135"/>
      <c r="DH510" s="135"/>
      <c r="DR510" s="135"/>
      <c r="EB510" s="135"/>
      <c r="EL510" s="135"/>
      <c r="EV510" s="135"/>
      <c r="FF510" s="135"/>
      <c r="FP510" s="135"/>
      <c r="FZ510" s="135"/>
      <c r="GJ510" s="135"/>
      <c r="GT510" s="135"/>
      <c r="HD510" s="135"/>
      <c r="HN510" s="135"/>
      <c r="HX510" s="135"/>
      <c r="IH510" s="135"/>
      <c r="IR510" s="135"/>
    </row>
    <row xmlns:x14ac="http://schemas.microsoft.com/office/spreadsheetml/2009/9/ac" r="511" s="3" customFormat="true" x14ac:dyDescent="0.25">
      <c r="A511" s="396"/>
      <c r="B511" s="135"/>
      <c r="L511" s="135"/>
      <c r="V511" s="135"/>
      <c r="AF511" s="135"/>
      <c r="AP511" s="135"/>
      <c r="AZ511" s="135"/>
      <c r="BJ511" s="135"/>
      <c r="BT511" s="135"/>
      <c r="BU511" s="135"/>
      <c r="CD511" s="135"/>
      <c r="CE511" s="135"/>
      <c r="CN511" s="135"/>
      <c r="CX511" s="135"/>
      <c r="DH511" s="135"/>
      <c r="DR511" s="135"/>
      <c r="EB511" s="135"/>
      <c r="EL511" s="135"/>
      <c r="EV511" s="135"/>
      <c r="FF511" s="135"/>
      <c r="FP511" s="135"/>
      <c r="FZ511" s="135"/>
      <c r="GJ511" s="135"/>
      <c r="GT511" s="135"/>
      <c r="HD511" s="135"/>
      <c r="HN511" s="135"/>
      <c r="HX511" s="135"/>
      <c r="IH511" s="135"/>
      <c r="IR511" s="135"/>
    </row>
    <row xmlns:x14ac="http://schemas.microsoft.com/office/spreadsheetml/2009/9/ac" r="512" s="3" customFormat="true" x14ac:dyDescent="0.25">
      <c r="A512" s="396"/>
      <c r="B512" s="135"/>
      <c r="L512" s="135"/>
      <c r="V512" s="135"/>
      <c r="AF512" s="135"/>
      <c r="AP512" s="135"/>
      <c r="AZ512" s="135"/>
      <c r="BJ512" s="135"/>
      <c r="BT512" s="135"/>
      <c r="BU512" s="135"/>
      <c r="CD512" s="135"/>
      <c r="CE512" s="135"/>
      <c r="CN512" s="135"/>
      <c r="CX512" s="135"/>
      <c r="DH512" s="135"/>
      <c r="DR512" s="135"/>
      <c r="EB512" s="135"/>
      <c r="EL512" s="135"/>
      <c r="EV512" s="135"/>
      <c r="FF512" s="135"/>
      <c r="FP512" s="135"/>
      <c r="FZ512" s="135"/>
      <c r="GJ512" s="135"/>
      <c r="GT512" s="135"/>
      <c r="HD512" s="135"/>
      <c r="HN512" s="135"/>
      <c r="HX512" s="135"/>
      <c r="IH512" s="135"/>
      <c r="IR512" s="135"/>
    </row>
    <row xmlns:x14ac="http://schemas.microsoft.com/office/spreadsheetml/2009/9/ac" r="513" s="3" customFormat="true" x14ac:dyDescent="0.25">
      <c r="A513" s="396"/>
      <c r="B513" s="135"/>
      <c r="L513" s="135"/>
      <c r="V513" s="135"/>
      <c r="AF513" s="135"/>
      <c r="AP513" s="135"/>
      <c r="AZ513" s="135"/>
      <c r="BJ513" s="135"/>
      <c r="BT513" s="135"/>
      <c r="BU513" s="135"/>
      <c r="CD513" s="135"/>
      <c r="CE513" s="135"/>
      <c r="CN513" s="135"/>
      <c r="CX513" s="135"/>
      <c r="DH513" s="135"/>
      <c r="DR513" s="135"/>
      <c r="EB513" s="135"/>
      <c r="EL513" s="135"/>
      <c r="EV513" s="135"/>
      <c r="FF513" s="135"/>
      <c r="FP513" s="135"/>
      <c r="FZ513" s="135"/>
      <c r="GJ513" s="135"/>
      <c r="GT513" s="135"/>
      <c r="HD513" s="135"/>
      <c r="HN513" s="135"/>
      <c r="HX513" s="135"/>
      <c r="IH513" s="135"/>
      <c r="IR513" s="135"/>
    </row>
    <row xmlns:x14ac="http://schemas.microsoft.com/office/spreadsheetml/2009/9/ac" r="514" s="3" customFormat="true" x14ac:dyDescent="0.25">
      <c r="A514" s="396"/>
      <c r="B514" s="135"/>
      <c r="L514" s="135"/>
      <c r="V514" s="135"/>
      <c r="AF514" s="135"/>
      <c r="AP514" s="135"/>
      <c r="AZ514" s="135"/>
      <c r="BJ514" s="135"/>
      <c r="BT514" s="135"/>
      <c r="BU514" s="135"/>
      <c r="CD514" s="135"/>
      <c r="CE514" s="135"/>
      <c r="CN514" s="135"/>
      <c r="CX514" s="135"/>
      <c r="DH514" s="135"/>
      <c r="DR514" s="135"/>
      <c r="EB514" s="135"/>
      <c r="EL514" s="135"/>
      <c r="EV514" s="135"/>
      <c r="FF514" s="135"/>
      <c r="FP514" s="135"/>
      <c r="FZ514" s="135"/>
      <c r="GJ514" s="135"/>
      <c r="GT514" s="135"/>
      <c r="HD514" s="135"/>
      <c r="HN514" s="135"/>
      <c r="HX514" s="135"/>
      <c r="IH514" s="135"/>
      <c r="IR514" s="135"/>
    </row>
    <row xmlns:x14ac="http://schemas.microsoft.com/office/spreadsheetml/2009/9/ac" r="515" s="3" customFormat="true" x14ac:dyDescent="0.25">
      <c r="A515" s="396"/>
      <c r="B515" s="135"/>
      <c r="L515" s="135"/>
      <c r="V515" s="135"/>
      <c r="AF515" s="135"/>
      <c r="AP515" s="135"/>
      <c r="AZ515" s="135"/>
      <c r="BJ515" s="135"/>
      <c r="BT515" s="135"/>
      <c r="BU515" s="135"/>
      <c r="CD515" s="135"/>
      <c r="CE515" s="135"/>
      <c r="CN515" s="135"/>
      <c r="CX515" s="135"/>
      <c r="DH515" s="135"/>
      <c r="DR515" s="135"/>
      <c r="EB515" s="135"/>
      <c r="EL515" s="135"/>
      <c r="EV515" s="135"/>
      <c r="FF515" s="135"/>
      <c r="FP515" s="135"/>
      <c r="FZ515" s="135"/>
      <c r="GJ515" s="135"/>
      <c r="GT515" s="135"/>
      <c r="HD515" s="135"/>
      <c r="HN515" s="135"/>
      <c r="HX515" s="135"/>
      <c r="IH515" s="135"/>
      <c r="IR515" s="135"/>
    </row>
    <row xmlns:x14ac="http://schemas.microsoft.com/office/spreadsheetml/2009/9/ac" r="516" s="3" customFormat="true" x14ac:dyDescent="0.25">
      <c r="A516" s="396"/>
      <c r="B516" s="135"/>
      <c r="L516" s="135"/>
      <c r="V516" s="135"/>
      <c r="AF516" s="135"/>
      <c r="AP516" s="135"/>
      <c r="AZ516" s="135"/>
      <c r="BJ516" s="135"/>
      <c r="BT516" s="135"/>
      <c r="BU516" s="135"/>
      <c r="CD516" s="135"/>
      <c r="CE516" s="135"/>
      <c r="CN516" s="135"/>
      <c r="CX516" s="135"/>
      <c r="DH516" s="135"/>
      <c r="DR516" s="135"/>
      <c r="EB516" s="135"/>
      <c r="EL516" s="135"/>
      <c r="EV516" s="135"/>
      <c r="FF516" s="135"/>
      <c r="FP516" s="135"/>
      <c r="FZ516" s="135"/>
      <c r="GJ516" s="135"/>
      <c r="GT516" s="135"/>
      <c r="HD516" s="135"/>
      <c r="HN516" s="135"/>
      <c r="HX516" s="135"/>
      <c r="IH516" s="135"/>
      <c r="IR516" s="135"/>
    </row>
    <row xmlns:x14ac="http://schemas.microsoft.com/office/spreadsheetml/2009/9/ac" r="517" s="3" customFormat="true" x14ac:dyDescent="0.25">
      <c r="A517" s="396"/>
      <c r="B517" s="135"/>
      <c r="L517" s="135"/>
      <c r="V517" s="135"/>
      <c r="AF517" s="135"/>
      <c r="AP517" s="135"/>
      <c r="AZ517" s="135"/>
      <c r="BJ517" s="135"/>
      <c r="BT517" s="135"/>
      <c r="BU517" s="135"/>
      <c r="CD517" s="135"/>
      <c r="CE517" s="135"/>
      <c r="CN517" s="135"/>
      <c r="CX517" s="135"/>
      <c r="DH517" s="135"/>
      <c r="DR517" s="135"/>
      <c r="EB517" s="135"/>
      <c r="EL517" s="135"/>
      <c r="EV517" s="135"/>
      <c r="FF517" s="135"/>
      <c r="FP517" s="135"/>
      <c r="FZ517" s="135"/>
      <c r="GJ517" s="135"/>
      <c r="GT517" s="135"/>
      <c r="HD517" s="135"/>
      <c r="HN517" s="135"/>
      <c r="HX517" s="135"/>
      <c r="IH517" s="135"/>
      <c r="IR517" s="135"/>
    </row>
    <row xmlns:x14ac="http://schemas.microsoft.com/office/spreadsheetml/2009/9/ac" r="518" s="3" customFormat="true" x14ac:dyDescent="0.25">
      <c r="A518" s="396"/>
      <c r="B518" s="135"/>
      <c r="L518" s="135"/>
      <c r="V518" s="135"/>
      <c r="AF518" s="135"/>
      <c r="AP518" s="135"/>
      <c r="AZ518" s="135"/>
      <c r="BJ518" s="135"/>
      <c r="BT518" s="135"/>
      <c r="BU518" s="135"/>
      <c r="CD518" s="135"/>
      <c r="CE518" s="135"/>
      <c r="CN518" s="135"/>
      <c r="CX518" s="135"/>
      <c r="DH518" s="135"/>
      <c r="DR518" s="135"/>
      <c r="EB518" s="135"/>
      <c r="EL518" s="135"/>
      <c r="EV518" s="135"/>
      <c r="FF518" s="135"/>
      <c r="FP518" s="135"/>
      <c r="FZ518" s="135"/>
      <c r="GJ518" s="135"/>
      <c r="GT518" s="135"/>
      <c r="HD518" s="135"/>
      <c r="HN518" s="135"/>
      <c r="HX518" s="135"/>
      <c r="IH518" s="135"/>
      <c r="IR518" s="135"/>
    </row>
    <row xmlns:x14ac="http://schemas.microsoft.com/office/spreadsheetml/2009/9/ac" r="519" s="3" customFormat="true" x14ac:dyDescent="0.25">
      <c r="A519" s="396"/>
      <c r="B519" s="135"/>
      <c r="L519" s="135"/>
      <c r="V519" s="135"/>
      <c r="AF519" s="135"/>
      <c r="AP519" s="135"/>
      <c r="AZ519" s="135"/>
      <c r="BJ519" s="135"/>
      <c r="BT519" s="135"/>
      <c r="BU519" s="135"/>
      <c r="CD519" s="135"/>
      <c r="CE519" s="135"/>
      <c r="CN519" s="135"/>
      <c r="CX519" s="135"/>
      <c r="DH519" s="135"/>
      <c r="DR519" s="135"/>
      <c r="EB519" s="135"/>
      <c r="EL519" s="135"/>
      <c r="EV519" s="135"/>
      <c r="FF519" s="135"/>
      <c r="FP519" s="135"/>
      <c r="FZ519" s="135"/>
      <c r="GJ519" s="135"/>
      <c r="GT519" s="135"/>
      <c r="HD519" s="135"/>
      <c r="HN519" s="135"/>
      <c r="HX519" s="135"/>
      <c r="IH519" s="135"/>
      <c r="IR519" s="135"/>
    </row>
    <row xmlns:x14ac="http://schemas.microsoft.com/office/spreadsheetml/2009/9/ac" r="520" s="3" customFormat="true" x14ac:dyDescent="0.25">
      <c r="A520" s="396"/>
      <c r="B520" s="135"/>
      <c r="L520" s="135"/>
      <c r="V520" s="135"/>
      <c r="AF520" s="135"/>
      <c r="AP520" s="135"/>
      <c r="AZ520" s="135"/>
      <c r="BJ520" s="135"/>
      <c r="BT520" s="135"/>
      <c r="BU520" s="135"/>
      <c r="CD520" s="135"/>
      <c r="CE520" s="135"/>
      <c r="CN520" s="135"/>
      <c r="CX520" s="135"/>
      <c r="DH520" s="135"/>
      <c r="DR520" s="135"/>
      <c r="EB520" s="135"/>
      <c r="EL520" s="135"/>
      <c r="EV520" s="135"/>
      <c r="FF520" s="135"/>
      <c r="FP520" s="135"/>
      <c r="FZ520" s="135"/>
      <c r="GJ520" s="135"/>
      <c r="GT520" s="135"/>
      <c r="HD520" s="135"/>
      <c r="HN520" s="135"/>
      <c r="HX520" s="135"/>
      <c r="IH520" s="135"/>
      <c r="IR520" s="135"/>
    </row>
    <row xmlns:x14ac="http://schemas.microsoft.com/office/spreadsheetml/2009/9/ac" r="521" s="3" customFormat="true" x14ac:dyDescent="0.25">
      <c r="A521" s="396"/>
      <c r="B521" s="135"/>
      <c r="L521" s="135"/>
      <c r="V521" s="135"/>
      <c r="AF521" s="135"/>
      <c r="AP521" s="135"/>
      <c r="AZ521" s="135"/>
      <c r="BJ521" s="135"/>
      <c r="BT521" s="135"/>
      <c r="BU521" s="135"/>
      <c r="CD521" s="135"/>
      <c r="CE521" s="135"/>
      <c r="CN521" s="135"/>
      <c r="CX521" s="135"/>
      <c r="DH521" s="135"/>
      <c r="DR521" s="135"/>
      <c r="EB521" s="135"/>
      <c r="EL521" s="135"/>
      <c r="EV521" s="135"/>
      <c r="FF521" s="135"/>
      <c r="FP521" s="135"/>
      <c r="FZ521" s="135"/>
      <c r="GJ521" s="135"/>
      <c r="GT521" s="135"/>
      <c r="HD521" s="135"/>
      <c r="HN521" s="135"/>
      <c r="HX521" s="135"/>
      <c r="IH521" s="135"/>
      <c r="IR521" s="135"/>
    </row>
    <row xmlns:x14ac="http://schemas.microsoft.com/office/spreadsheetml/2009/9/ac" r="522" s="3" customFormat="true" x14ac:dyDescent="0.25">
      <c r="A522" s="396"/>
      <c r="B522" s="135"/>
      <c r="L522" s="135"/>
      <c r="V522" s="135"/>
      <c r="AF522" s="135"/>
      <c r="AP522" s="135"/>
      <c r="AZ522" s="135"/>
      <c r="BJ522" s="135"/>
      <c r="BT522" s="135"/>
      <c r="BU522" s="135"/>
      <c r="CD522" s="135"/>
      <c r="CE522" s="135"/>
      <c r="CN522" s="135"/>
      <c r="CX522" s="135"/>
      <c r="DH522" s="135"/>
      <c r="DR522" s="135"/>
      <c r="EB522" s="135"/>
      <c r="EL522" s="135"/>
      <c r="EV522" s="135"/>
      <c r="FF522" s="135"/>
      <c r="FP522" s="135"/>
      <c r="FZ522" s="135"/>
      <c r="GJ522" s="135"/>
      <c r="GT522" s="135"/>
      <c r="HD522" s="135"/>
      <c r="HN522" s="135"/>
      <c r="HX522" s="135"/>
      <c r="IH522" s="135"/>
      <c r="IR522" s="135"/>
    </row>
    <row xmlns:x14ac="http://schemas.microsoft.com/office/spreadsheetml/2009/9/ac" r="523" s="3" customFormat="true" x14ac:dyDescent="0.25">
      <c r="A523" s="396"/>
      <c r="B523" s="135"/>
      <c r="L523" s="135"/>
      <c r="V523" s="135"/>
      <c r="AF523" s="135"/>
      <c r="AP523" s="135"/>
      <c r="AZ523" s="135"/>
      <c r="BJ523" s="135"/>
      <c r="BT523" s="135"/>
      <c r="BU523" s="135"/>
      <c r="CD523" s="135"/>
      <c r="CE523" s="135"/>
      <c r="CN523" s="135"/>
      <c r="CX523" s="135"/>
      <c r="DH523" s="135"/>
      <c r="DR523" s="135"/>
      <c r="EB523" s="135"/>
      <c r="EL523" s="135"/>
      <c r="EV523" s="135"/>
      <c r="FF523" s="135"/>
      <c r="FP523" s="135"/>
      <c r="FZ523" s="135"/>
      <c r="GJ523" s="135"/>
      <c r="GT523" s="135"/>
      <c r="HD523" s="135"/>
      <c r="HN523" s="135"/>
      <c r="HX523" s="135"/>
      <c r="IH523" s="135"/>
      <c r="IR523" s="135"/>
    </row>
    <row xmlns:x14ac="http://schemas.microsoft.com/office/spreadsheetml/2009/9/ac" r="524" s="3" customFormat="true" x14ac:dyDescent="0.25">
      <c r="A524" s="396"/>
      <c r="B524" s="135"/>
      <c r="L524" s="135"/>
      <c r="V524" s="135"/>
      <c r="AF524" s="135"/>
      <c r="AP524" s="135"/>
      <c r="AZ524" s="135"/>
      <c r="BJ524" s="135"/>
      <c r="BT524" s="135"/>
      <c r="BU524" s="135"/>
      <c r="CD524" s="135"/>
      <c r="CE524" s="135"/>
      <c r="CN524" s="135"/>
      <c r="CX524" s="135"/>
      <c r="DH524" s="135"/>
      <c r="DR524" s="135"/>
      <c r="EB524" s="135"/>
      <c r="EL524" s="135"/>
      <c r="EV524" s="135"/>
      <c r="FF524" s="135"/>
      <c r="FP524" s="135"/>
      <c r="FZ524" s="135"/>
      <c r="GJ524" s="135"/>
      <c r="GT524" s="135"/>
      <c r="HD524" s="135"/>
      <c r="HN524" s="135"/>
      <c r="HX524" s="135"/>
      <c r="IH524" s="135"/>
      <c r="IR524" s="135"/>
    </row>
    <row xmlns:x14ac="http://schemas.microsoft.com/office/spreadsheetml/2009/9/ac" r="525" s="3" customFormat="true" x14ac:dyDescent="0.25">
      <c r="A525" s="396"/>
      <c r="B525" s="135"/>
      <c r="L525" s="135"/>
      <c r="V525" s="135"/>
      <c r="AF525" s="135"/>
      <c r="AP525" s="135"/>
      <c r="AZ525" s="135"/>
      <c r="BJ525" s="135"/>
      <c r="BT525" s="135"/>
      <c r="BU525" s="135"/>
      <c r="CD525" s="135"/>
      <c r="CE525" s="135"/>
      <c r="CN525" s="135"/>
      <c r="CX525" s="135"/>
      <c r="DH525" s="135"/>
      <c r="DR525" s="135"/>
      <c r="EB525" s="135"/>
      <c r="EL525" s="135"/>
      <c r="EV525" s="135"/>
      <c r="FF525" s="135"/>
      <c r="FP525" s="135"/>
      <c r="FZ525" s="135"/>
      <c r="GJ525" s="135"/>
      <c r="GT525" s="135"/>
      <c r="HD525" s="135"/>
      <c r="HN525" s="135"/>
      <c r="HX525" s="135"/>
      <c r="IH525" s="135"/>
      <c r="IR525" s="135"/>
    </row>
    <row xmlns:x14ac="http://schemas.microsoft.com/office/spreadsheetml/2009/9/ac" r="526" s="3" customFormat="true" x14ac:dyDescent="0.25">
      <c r="A526" s="396"/>
      <c r="B526" s="135"/>
      <c r="L526" s="135"/>
      <c r="V526" s="135"/>
      <c r="AF526" s="135"/>
      <c r="AP526" s="135"/>
      <c r="AZ526" s="135"/>
      <c r="BJ526" s="135"/>
      <c r="BT526" s="135"/>
      <c r="BU526" s="135"/>
      <c r="CD526" s="135"/>
      <c r="CE526" s="135"/>
      <c r="CN526" s="135"/>
      <c r="CX526" s="135"/>
      <c r="DH526" s="135"/>
      <c r="DR526" s="135"/>
      <c r="EB526" s="135"/>
      <c r="EL526" s="135"/>
      <c r="EV526" s="135"/>
      <c r="FF526" s="135"/>
      <c r="FP526" s="135"/>
      <c r="FZ526" s="135"/>
      <c r="GJ526" s="135"/>
      <c r="GT526" s="135"/>
      <c r="HD526" s="135"/>
      <c r="HN526" s="135"/>
      <c r="HX526" s="135"/>
      <c r="IH526" s="135"/>
      <c r="IR526" s="135"/>
    </row>
    <row xmlns:x14ac="http://schemas.microsoft.com/office/spreadsheetml/2009/9/ac" r="527" s="3" customFormat="true" x14ac:dyDescent="0.25">
      <c r="A527" s="396"/>
      <c r="B527" s="135"/>
      <c r="L527" s="135"/>
      <c r="V527" s="135"/>
      <c r="AF527" s="135"/>
      <c r="AP527" s="135"/>
      <c r="AZ527" s="135"/>
      <c r="BJ527" s="135"/>
      <c r="BT527" s="135"/>
      <c r="BU527" s="135"/>
      <c r="CD527" s="135"/>
      <c r="CE527" s="135"/>
      <c r="CN527" s="135"/>
      <c r="CX527" s="135"/>
      <c r="DH527" s="135"/>
      <c r="DR527" s="135"/>
      <c r="EB527" s="135"/>
      <c r="EL527" s="135"/>
      <c r="EV527" s="135"/>
      <c r="FF527" s="135"/>
      <c r="FP527" s="135"/>
      <c r="FZ527" s="135"/>
      <c r="GJ527" s="135"/>
      <c r="GT527" s="135"/>
      <c r="HD527" s="135"/>
      <c r="HN527" s="135"/>
      <c r="HX527" s="135"/>
      <c r="IH527" s="135"/>
      <c r="IR527" s="135"/>
    </row>
    <row xmlns:x14ac="http://schemas.microsoft.com/office/spreadsheetml/2009/9/ac" r="528" s="3" customFormat="true" x14ac:dyDescent="0.25">
      <c r="A528" s="396"/>
      <c r="B528" s="135"/>
      <c r="L528" s="135"/>
      <c r="V528" s="135"/>
      <c r="AF528" s="135"/>
      <c r="AP528" s="135"/>
      <c r="AZ528" s="135"/>
      <c r="BJ528" s="135"/>
      <c r="BT528" s="135"/>
      <c r="BU528" s="135"/>
      <c r="CD528" s="135"/>
      <c r="CE528" s="135"/>
      <c r="CN528" s="135"/>
      <c r="CX528" s="135"/>
      <c r="DH528" s="135"/>
      <c r="DR528" s="135"/>
      <c r="EB528" s="135"/>
      <c r="EL528" s="135"/>
      <c r="EV528" s="135"/>
      <c r="FF528" s="135"/>
      <c r="FP528" s="135"/>
      <c r="FZ528" s="135"/>
      <c r="GJ528" s="135"/>
      <c r="GT528" s="135"/>
      <c r="HD528" s="135"/>
      <c r="HN528" s="135"/>
      <c r="HX528" s="135"/>
      <c r="IH528" s="135"/>
      <c r="IR528" s="135"/>
    </row>
    <row xmlns:x14ac="http://schemas.microsoft.com/office/spreadsheetml/2009/9/ac" r="529" s="3" customFormat="true" x14ac:dyDescent="0.25">
      <c r="A529" s="396"/>
      <c r="B529" s="135"/>
      <c r="L529" s="135"/>
      <c r="V529" s="135"/>
      <c r="AF529" s="135"/>
      <c r="AP529" s="135"/>
      <c r="AZ529" s="135"/>
      <c r="BJ529" s="135"/>
      <c r="BT529" s="135"/>
      <c r="BU529" s="135"/>
      <c r="CD529" s="135"/>
      <c r="CE529" s="135"/>
      <c r="CN529" s="135"/>
      <c r="CX529" s="135"/>
      <c r="DH529" s="135"/>
      <c r="DR529" s="135"/>
      <c r="EB529" s="135"/>
      <c r="EL529" s="135"/>
      <c r="EV529" s="135"/>
      <c r="FF529" s="135"/>
      <c r="FP529" s="135"/>
      <c r="FZ529" s="135"/>
      <c r="GJ529" s="135"/>
      <c r="GT529" s="135"/>
      <c r="HD529" s="135"/>
      <c r="HN529" s="135"/>
      <c r="HX529" s="135"/>
      <c r="IH529" s="135"/>
      <c r="IR529" s="135"/>
    </row>
    <row xmlns:x14ac="http://schemas.microsoft.com/office/spreadsheetml/2009/9/ac" r="530" s="3" customFormat="true" x14ac:dyDescent="0.25">
      <c r="A530" s="396"/>
      <c r="B530" s="135"/>
      <c r="L530" s="135"/>
      <c r="V530" s="135"/>
      <c r="AF530" s="135"/>
      <c r="AP530" s="135"/>
      <c r="AZ530" s="135"/>
      <c r="BJ530" s="135"/>
      <c r="BT530" s="135"/>
      <c r="BU530" s="135"/>
      <c r="CD530" s="135"/>
      <c r="CE530" s="135"/>
      <c r="CN530" s="135"/>
      <c r="CX530" s="135"/>
      <c r="DH530" s="135"/>
      <c r="DR530" s="135"/>
      <c r="EB530" s="135"/>
      <c r="EL530" s="135"/>
      <c r="EV530" s="135"/>
      <c r="FF530" s="135"/>
      <c r="FP530" s="135"/>
      <c r="FZ530" s="135"/>
      <c r="GJ530" s="135"/>
      <c r="GT530" s="135"/>
      <c r="HD530" s="135"/>
      <c r="HN530" s="135"/>
      <c r="HX530" s="135"/>
      <c r="IH530" s="135"/>
      <c r="IR530" s="135"/>
    </row>
    <row xmlns:x14ac="http://schemas.microsoft.com/office/spreadsheetml/2009/9/ac" r="531" s="3" customFormat="true" x14ac:dyDescent="0.25">
      <c r="A531" s="396"/>
      <c r="B531" s="135"/>
      <c r="L531" s="135"/>
      <c r="V531" s="135"/>
      <c r="AF531" s="135"/>
      <c r="AP531" s="135"/>
      <c r="AZ531" s="135"/>
      <c r="BJ531" s="135"/>
      <c r="BT531" s="135"/>
      <c r="BU531" s="135"/>
      <c r="CD531" s="135"/>
      <c r="CE531" s="135"/>
      <c r="CN531" s="135"/>
      <c r="CX531" s="135"/>
      <c r="DH531" s="135"/>
      <c r="DR531" s="135"/>
      <c r="EB531" s="135"/>
      <c r="EL531" s="135"/>
      <c r="EV531" s="135"/>
      <c r="FF531" s="135"/>
      <c r="FP531" s="135"/>
      <c r="FZ531" s="135"/>
      <c r="GJ531" s="135"/>
      <c r="GT531" s="135"/>
      <c r="HD531" s="135"/>
      <c r="HN531" s="135"/>
      <c r="HX531" s="135"/>
      <c r="IH531" s="135"/>
      <c r="IR531" s="135"/>
    </row>
    <row xmlns:x14ac="http://schemas.microsoft.com/office/spreadsheetml/2009/9/ac" r="532" s="3" customFormat="true" x14ac:dyDescent="0.25">
      <c r="A532" s="396"/>
      <c r="B532" s="135"/>
      <c r="L532" s="135"/>
      <c r="V532" s="135"/>
      <c r="AF532" s="135"/>
      <c r="AP532" s="135"/>
      <c r="AZ532" s="135"/>
      <c r="BJ532" s="135"/>
      <c r="BT532" s="135"/>
      <c r="BU532" s="135"/>
      <c r="CD532" s="135"/>
      <c r="CE532" s="135"/>
      <c r="CN532" s="135"/>
      <c r="CX532" s="135"/>
      <c r="DH532" s="135"/>
      <c r="DR532" s="135"/>
      <c r="EB532" s="135"/>
      <c r="EL532" s="135"/>
      <c r="EV532" s="135"/>
      <c r="FF532" s="135"/>
      <c r="FP532" s="135"/>
      <c r="FZ532" s="135"/>
      <c r="GJ532" s="135"/>
      <c r="GT532" s="135"/>
      <c r="HD532" s="135"/>
      <c r="HN532" s="135"/>
      <c r="HX532" s="135"/>
      <c r="IH532" s="135"/>
      <c r="IR532" s="135"/>
    </row>
    <row xmlns:x14ac="http://schemas.microsoft.com/office/spreadsheetml/2009/9/ac" r="533" s="3" customFormat="true" x14ac:dyDescent="0.25">
      <c r="A533" s="396"/>
      <c r="B533" s="135"/>
      <c r="L533" s="135"/>
      <c r="V533" s="135"/>
      <c r="AF533" s="135"/>
      <c r="AP533" s="135"/>
      <c r="AZ533" s="135"/>
      <c r="BJ533" s="135"/>
      <c r="BT533" s="135"/>
      <c r="BU533" s="135"/>
      <c r="CD533" s="135"/>
      <c r="CE533" s="135"/>
      <c r="CN533" s="135"/>
      <c r="CX533" s="135"/>
      <c r="DH533" s="135"/>
      <c r="DR533" s="135"/>
      <c r="EB533" s="135"/>
      <c r="EL533" s="135"/>
      <c r="EV533" s="135"/>
      <c r="FF533" s="135"/>
      <c r="FP533" s="135"/>
      <c r="FZ533" s="135"/>
      <c r="GJ533" s="135"/>
      <c r="GT533" s="135"/>
      <c r="HD533" s="135"/>
      <c r="HN533" s="135"/>
      <c r="HX533" s="135"/>
      <c r="IH533" s="135"/>
      <c r="IR533" s="135"/>
    </row>
    <row xmlns:x14ac="http://schemas.microsoft.com/office/spreadsheetml/2009/9/ac" r="534" s="3" customFormat="true" x14ac:dyDescent="0.25">
      <c r="A534" s="396"/>
      <c r="B534" s="135"/>
      <c r="L534" s="135"/>
      <c r="V534" s="135"/>
      <c r="AF534" s="135"/>
      <c r="AP534" s="135"/>
      <c r="AZ534" s="135"/>
      <c r="BJ534" s="135"/>
      <c r="BT534" s="135"/>
      <c r="BU534" s="135"/>
      <c r="CD534" s="135"/>
      <c r="CE534" s="135"/>
      <c r="CN534" s="135"/>
      <c r="CX534" s="135"/>
      <c r="DH534" s="135"/>
      <c r="DR534" s="135"/>
      <c r="EB534" s="135"/>
      <c r="EL534" s="135"/>
      <c r="EV534" s="135"/>
      <c r="FF534" s="135"/>
      <c r="FP534" s="135"/>
      <c r="FZ534" s="135"/>
      <c r="GJ534" s="135"/>
      <c r="GT534" s="135"/>
      <c r="HD534" s="135"/>
      <c r="HN534" s="135"/>
      <c r="HX534" s="135"/>
      <c r="IH534" s="135"/>
      <c r="IR534" s="135"/>
    </row>
    <row xmlns:x14ac="http://schemas.microsoft.com/office/spreadsheetml/2009/9/ac" r="535" s="3" customFormat="true" x14ac:dyDescent="0.25">
      <c r="A535" s="396"/>
      <c r="B535" s="135"/>
      <c r="L535" s="135"/>
      <c r="V535" s="135"/>
      <c r="AF535" s="135"/>
      <c r="AP535" s="135"/>
      <c r="AZ535" s="135"/>
      <c r="BJ535" s="135"/>
      <c r="BT535" s="135"/>
      <c r="BU535" s="135"/>
      <c r="CD535" s="135"/>
      <c r="CE535" s="135"/>
      <c r="CN535" s="135"/>
      <c r="CX535" s="135"/>
      <c r="DH535" s="135"/>
      <c r="DR535" s="135"/>
      <c r="EB535" s="135"/>
      <c r="EL535" s="135"/>
      <c r="EV535" s="135"/>
      <c r="FF535" s="135"/>
      <c r="FP535" s="135"/>
      <c r="FZ535" s="135"/>
      <c r="GJ535" s="135"/>
      <c r="GT535" s="135"/>
      <c r="HD535" s="135"/>
      <c r="HN535" s="135"/>
      <c r="HX535" s="135"/>
      <c r="IH535" s="135"/>
      <c r="IR535" s="135"/>
    </row>
    <row xmlns:x14ac="http://schemas.microsoft.com/office/spreadsheetml/2009/9/ac" r="536" s="3" customFormat="true" x14ac:dyDescent="0.25">
      <c r="A536" s="396"/>
      <c r="B536" s="135"/>
      <c r="L536" s="135"/>
      <c r="V536" s="135"/>
      <c r="AF536" s="135"/>
      <c r="AP536" s="135"/>
      <c r="AZ536" s="135"/>
      <c r="BJ536" s="135"/>
      <c r="BT536" s="135"/>
      <c r="BU536" s="135"/>
      <c r="CD536" s="135"/>
      <c r="CE536" s="135"/>
      <c r="CN536" s="135"/>
      <c r="CX536" s="135"/>
      <c r="DH536" s="135"/>
      <c r="DR536" s="135"/>
      <c r="EB536" s="135"/>
      <c r="EL536" s="135"/>
      <c r="EV536" s="135"/>
      <c r="FF536" s="135"/>
      <c r="FP536" s="135"/>
      <c r="FZ536" s="135"/>
      <c r="GJ536" s="135"/>
      <c r="GT536" s="135"/>
      <c r="HD536" s="135"/>
      <c r="HN536" s="135"/>
      <c r="HX536" s="135"/>
      <c r="IH536" s="135"/>
      <c r="IR536" s="135"/>
    </row>
    <row xmlns:x14ac="http://schemas.microsoft.com/office/spreadsheetml/2009/9/ac" r="537" s="3" customFormat="true" x14ac:dyDescent="0.25">
      <c r="A537" s="396"/>
      <c r="B537" s="135"/>
      <c r="L537" s="135"/>
      <c r="V537" s="135"/>
      <c r="AF537" s="135"/>
      <c r="AP537" s="135"/>
      <c r="AZ537" s="135"/>
      <c r="BJ537" s="135"/>
      <c r="BT537" s="135"/>
      <c r="BU537" s="135"/>
      <c r="CD537" s="135"/>
      <c r="CE537" s="135"/>
      <c r="CN537" s="135"/>
      <c r="CX537" s="135"/>
      <c r="DH537" s="135"/>
      <c r="DR537" s="135"/>
      <c r="EB537" s="135"/>
      <c r="EL537" s="135"/>
      <c r="EV537" s="135"/>
      <c r="FF537" s="135"/>
      <c r="FP537" s="135"/>
      <c r="FZ537" s="135"/>
      <c r="GJ537" s="135"/>
      <c r="GT537" s="135"/>
      <c r="HD537" s="135"/>
      <c r="HN537" s="135"/>
      <c r="HX537" s="135"/>
      <c r="IH537" s="135"/>
      <c r="IR537" s="135"/>
    </row>
    <row xmlns:x14ac="http://schemas.microsoft.com/office/spreadsheetml/2009/9/ac" r="538" s="3" customFormat="true" x14ac:dyDescent="0.25">
      <c r="A538" s="396"/>
      <c r="B538" s="135"/>
      <c r="L538" s="135"/>
      <c r="V538" s="135"/>
      <c r="AF538" s="135"/>
      <c r="AP538" s="135"/>
      <c r="AZ538" s="135"/>
      <c r="BJ538" s="135"/>
      <c r="BT538" s="135"/>
      <c r="BU538" s="135"/>
      <c r="CD538" s="135"/>
      <c r="CE538" s="135"/>
      <c r="CN538" s="135"/>
      <c r="CX538" s="135"/>
      <c r="DH538" s="135"/>
      <c r="DR538" s="135"/>
      <c r="EB538" s="135"/>
      <c r="EL538" s="135"/>
      <c r="EV538" s="135"/>
      <c r="FF538" s="135"/>
      <c r="FP538" s="135"/>
      <c r="FZ538" s="135"/>
      <c r="GJ538" s="135"/>
      <c r="GT538" s="135"/>
      <c r="HD538" s="135"/>
      <c r="HN538" s="135"/>
      <c r="HX538" s="135"/>
      <c r="IH538" s="135"/>
      <c r="IR538" s="135"/>
    </row>
    <row xmlns:x14ac="http://schemas.microsoft.com/office/spreadsheetml/2009/9/ac" r="539" s="3" customFormat="true" x14ac:dyDescent="0.25">
      <c r="A539" s="396"/>
      <c r="B539" s="135"/>
      <c r="L539" s="135"/>
      <c r="V539" s="135"/>
      <c r="AF539" s="135"/>
      <c r="AP539" s="135"/>
      <c r="AZ539" s="135"/>
      <c r="BJ539" s="135"/>
      <c r="BT539" s="135"/>
      <c r="BU539" s="135"/>
      <c r="CD539" s="135"/>
      <c r="CE539" s="135"/>
      <c r="CN539" s="135"/>
      <c r="CX539" s="135"/>
      <c r="DH539" s="135"/>
      <c r="DR539" s="135"/>
      <c r="EB539" s="135"/>
      <c r="EL539" s="135"/>
      <c r="EV539" s="135"/>
      <c r="FF539" s="135"/>
      <c r="FP539" s="135"/>
      <c r="FZ539" s="135"/>
      <c r="GJ539" s="135"/>
      <c r="GT539" s="135"/>
      <c r="HD539" s="135"/>
      <c r="HN539" s="135"/>
      <c r="HX539" s="135"/>
      <c r="IH539" s="135"/>
      <c r="IR539" s="135"/>
    </row>
    <row xmlns:x14ac="http://schemas.microsoft.com/office/spreadsheetml/2009/9/ac" r="540" s="3" customFormat="true" x14ac:dyDescent="0.25">
      <c r="A540" s="396"/>
      <c r="B540" s="135"/>
      <c r="L540" s="135"/>
      <c r="V540" s="135"/>
      <c r="AF540" s="135"/>
      <c r="AP540" s="135"/>
      <c r="AZ540" s="135"/>
      <c r="BJ540" s="135"/>
      <c r="BT540" s="135"/>
      <c r="BU540" s="135"/>
      <c r="CD540" s="135"/>
      <c r="CE540" s="135"/>
      <c r="CN540" s="135"/>
      <c r="CX540" s="135"/>
      <c r="DH540" s="135"/>
      <c r="DR540" s="135"/>
      <c r="EB540" s="135"/>
      <c r="EL540" s="135"/>
      <c r="EV540" s="135"/>
      <c r="FF540" s="135"/>
      <c r="FP540" s="135"/>
      <c r="FZ540" s="135"/>
      <c r="GJ540" s="135"/>
      <c r="GT540" s="135"/>
      <c r="HD540" s="135"/>
      <c r="HN540" s="135"/>
      <c r="HX540" s="135"/>
      <c r="IH540" s="135"/>
      <c r="IR540" s="135"/>
    </row>
    <row xmlns:x14ac="http://schemas.microsoft.com/office/spreadsheetml/2009/9/ac" r="541" s="3" customFormat="true" x14ac:dyDescent="0.25">
      <c r="A541" s="396"/>
      <c r="B541" s="135"/>
      <c r="L541" s="135"/>
      <c r="V541" s="135"/>
      <c r="AF541" s="135"/>
      <c r="AP541" s="135"/>
      <c r="AZ541" s="135"/>
      <c r="BJ541" s="135"/>
      <c r="BT541" s="135"/>
      <c r="BU541" s="135"/>
      <c r="CD541" s="135"/>
      <c r="CE541" s="135"/>
      <c r="CN541" s="135"/>
      <c r="CX541" s="135"/>
      <c r="DH541" s="135"/>
      <c r="DR541" s="135"/>
      <c r="EB541" s="135"/>
      <c r="EL541" s="135"/>
      <c r="EV541" s="135"/>
      <c r="FF541" s="135"/>
      <c r="FP541" s="135"/>
      <c r="FZ541" s="135"/>
      <c r="GJ541" s="135"/>
      <c r="GT541" s="135"/>
      <c r="HD541" s="135"/>
      <c r="HN541" s="135"/>
      <c r="HX541" s="135"/>
      <c r="IH541" s="135"/>
      <c r="IR541" s="135"/>
    </row>
    <row xmlns:x14ac="http://schemas.microsoft.com/office/spreadsheetml/2009/9/ac" r="542" s="3" customFormat="true" x14ac:dyDescent="0.25">
      <c r="A542" s="396"/>
      <c r="B542" s="135"/>
      <c r="L542" s="135"/>
      <c r="V542" s="135"/>
      <c r="AF542" s="135"/>
      <c r="AP542" s="135"/>
      <c r="AZ542" s="135"/>
      <c r="BJ542" s="135"/>
      <c r="BT542" s="135"/>
      <c r="BU542" s="135"/>
      <c r="CD542" s="135"/>
      <c r="CE542" s="135"/>
      <c r="CN542" s="135"/>
      <c r="CX542" s="135"/>
      <c r="DH542" s="135"/>
      <c r="DR542" s="135"/>
      <c r="EB542" s="135"/>
      <c r="EL542" s="135"/>
      <c r="EV542" s="135"/>
      <c r="FF542" s="135"/>
      <c r="FP542" s="135"/>
      <c r="FZ542" s="135"/>
      <c r="GJ542" s="135"/>
      <c r="GT542" s="135"/>
      <c r="HD542" s="135"/>
      <c r="HN542" s="135"/>
      <c r="HX542" s="135"/>
      <c r="IH542" s="135"/>
      <c r="IR542" s="135"/>
    </row>
    <row xmlns:x14ac="http://schemas.microsoft.com/office/spreadsheetml/2009/9/ac" r="543" s="3" customFormat="true" x14ac:dyDescent="0.25">
      <c r="A543" s="396"/>
      <c r="B543" s="135"/>
      <c r="L543" s="135"/>
      <c r="V543" s="135"/>
      <c r="AF543" s="135"/>
      <c r="AP543" s="135"/>
      <c r="AZ543" s="135"/>
      <c r="BJ543" s="135"/>
      <c r="BT543" s="135"/>
      <c r="BU543" s="135"/>
      <c r="CD543" s="135"/>
      <c r="CE543" s="135"/>
      <c r="CN543" s="135"/>
      <c r="CX543" s="135"/>
      <c r="DH543" s="135"/>
      <c r="DR543" s="135"/>
      <c r="EB543" s="135"/>
      <c r="EL543" s="135"/>
      <c r="EV543" s="135"/>
      <c r="FF543" s="135"/>
      <c r="FP543" s="135"/>
      <c r="FZ543" s="135"/>
      <c r="GJ543" s="135"/>
      <c r="GT543" s="135"/>
      <c r="HD543" s="135"/>
      <c r="HN543" s="135"/>
      <c r="HX543" s="135"/>
      <c r="IH543" s="135"/>
      <c r="IR543" s="135"/>
    </row>
    <row xmlns:x14ac="http://schemas.microsoft.com/office/spreadsheetml/2009/9/ac" r="544" s="3" customFormat="true" x14ac:dyDescent="0.25">
      <c r="A544" s="396"/>
      <c r="B544" s="135"/>
      <c r="L544" s="135"/>
      <c r="V544" s="135"/>
      <c r="AF544" s="135"/>
      <c r="AP544" s="135"/>
      <c r="AZ544" s="135"/>
      <c r="BJ544" s="135"/>
      <c r="BT544" s="135"/>
      <c r="BU544" s="135"/>
      <c r="CD544" s="135"/>
      <c r="CE544" s="135"/>
      <c r="CN544" s="135"/>
      <c r="CX544" s="135"/>
      <c r="DH544" s="135"/>
      <c r="DR544" s="135"/>
      <c r="EB544" s="135"/>
      <c r="EL544" s="135"/>
      <c r="EV544" s="135"/>
      <c r="FF544" s="135"/>
      <c r="FP544" s="135"/>
      <c r="FZ544" s="135"/>
      <c r="GJ544" s="135"/>
      <c r="GT544" s="135"/>
      <c r="HD544" s="135"/>
      <c r="HN544" s="135"/>
      <c r="HX544" s="135"/>
      <c r="IH544" s="135"/>
      <c r="IR544" s="135"/>
    </row>
    <row xmlns:x14ac="http://schemas.microsoft.com/office/spreadsheetml/2009/9/ac" r="545" s="3" customFormat="true" x14ac:dyDescent="0.25">
      <c r="A545" s="396"/>
      <c r="B545" s="135"/>
      <c r="L545" s="135"/>
      <c r="V545" s="135"/>
      <c r="AF545" s="135"/>
      <c r="AP545" s="135"/>
      <c r="AZ545" s="135"/>
      <c r="BJ545" s="135"/>
      <c r="BT545" s="135"/>
      <c r="BU545" s="135"/>
      <c r="CD545" s="135"/>
      <c r="CE545" s="135"/>
      <c r="CN545" s="135"/>
      <c r="CX545" s="135"/>
      <c r="DH545" s="135"/>
      <c r="DR545" s="135"/>
      <c r="EB545" s="135"/>
      <c r="EL545" s="135"/>
      <c r="EV545" s="135"/>
      <c r="FF545" s="135"/>
      <c r="FP545" s="135"/>
      <c r="FZ545" s="135"/>
      <c r="GJ545" s="135"/>
      <c r="GT545" s="135"/>
      <c r="HD545" s="135"/>
      <c r="HN545" s="135"/>
      <c r="HX545" s="135"/>
      <c r="IH545" s="135"/>
      <c r="IR545" s="135"/>
    </row>
    <row xmlns:x14ac="http://schemas.microsoft.com/office/spreadsheetml/2009/9/ac" r="546" s="3" customFormat="true" x14ac:dyDescent="0.25">
      <c r="A546" s="396"/>
      <c r="B546" s="135"/>
      <c r="L546" s="135"/>
      <c r="V546" s="135"/>
      <c r="AF546" s="135"/>
      <c r="AP546" s="135"/>
      <c r="AZ546" s="135"/>
      <c r="BJ546" s="135"/>
      <c r="BT546" s="135"/>
      <c r="BU546" s="135"/>
      <c r="CD546" s="135"/>
      <c r="CE546" s="135"/>
      <c r="CN546" s="135"/>
      <c r="CX546" s="135"/>
      <c r="DH546" s="135"/>
      <c r="DR546" s="135"/>
      <c r="EB546" s="135"/>
      <c r="EL546" s="135"/>
      <c r="EV546" s="135"/>
      <c r="FF546" s="135"/>
      <c r="FP546" s="135"/>
      <c r="FZ546" s="135"/>
      <c r="GJ546" s="135"/>
      <c r="GT546" s="135"/>
      <c r="HD546" s="135"/>
      <c r="HN546" s="135"/>
      <c r="HX546" s="135"/>
      <c r="IH546" s="135"/>
      <c r="IR546" s="135"/>
    </row>
    <row xmlns:x14ac="http://schemas.microsoft.com/office/spreadsheetml/2009/9/ac" r="547" s="3" customFormat="true" x14ac:dyDescent="0.25">
      <c r="A547" s="396"/>
      <c r="B547" s="135"/>
      <c r="L547" s="135"/>
      <c r="V547" s="135"/>
      <c r="AF547" s="135"/>
      <c r="AP547" s="135"/>
      <c r="AZ547" s="135"/>
      <c r="BJ547" s="135"/>
      <c r="BT547" s="135"/>
      <c r="BU547" s="135"/>
      <c r="CD547" s="135"/>
      <c r="CE547" s="135"/>
      <c r="CN547" s="135"/>
      <c r="CX547" s="135"/>
      <c r="DH547" s="135"/>
      <c r="DR547" s="135"/>
      <c r="EB547" s="135"/>
      <c r="EL547" s="135"/>
      <c r="EV547" s="135"/>
      <c r="FF547" s="135"/>
      <c r="FP547" s="135"/>
      <c r="FZ547" s="135"/>
      <c r="GJ547" s="135"/>
      <c r="GT547" s="135"/>
      <c r="HD547" s="135"/>
      <c r="HN547" s="135"/>
      <c r="HX547" s="135"/>
      <c r="IH547" s="135"/>
      <c r="IR547" s="135"/>
    </row>
    <row xmlns:x14ac="http://schemas.microsoft.com/office/spreadsheetml/2009/9/ac" r="548" s="3" customFormat="true" x14ac:dyDescent="0.25">
      <c r="A548" s="396"/>
      <c r="B548" s="135"/>
      <c r="L548" s="135"/>
      <c r="V548" s="135"/>
      <c r="AF548" s="135"/>
      <c r="AP548" s="135"/>
      <c r="AZ548" s="135"/>
      <c r="BJ548" s="135"/>
      <c r="BT548" s="135"/>
      <c r="BU548" s="135"/>
      <c r="CD548" s="135"/>
      <c r="CE548" s="135"/>
      <c r="CN548" s="135"/>
      <c r="CX548" s="135"/>
      <c r="DH548" s="135"/>
      <c r="DR548" s="135"/>
      <c r="EB548" s="135"/>
      <c r="EL548" s="135"/>
      <c r="EV548" s="135"/>
      <c r="FF548" s="135"/>
      <c r="FP548" s="135"/>
      <c r="FZ548" s="135"/>
      <c r="GJ548" s="135"/>
      <c r="GT548" s="135"/>
      <c r="HD548" s="135"/>
      <c r="HN548" s="135"/>
      <c r="HX548" s="135"/>
      <c r="IH548" s="135"/>
      <c r="IR548" s="135"/>
    </row>
    <row xmlns:x14ac="http://schemas.microsoft.com/office/spreadsheetml/2009/9/ac" r="549" s="3" customFormat="true" x14ac:dyDescent="0.25">
      <c r="A549" s="396"/>
      <c r="B549" s="135"/>
      <c r="L549" s="135"/>
      <c r="V549" s="135"/>
      <c r="AF549" s="135"/>
      <c r="AP549" s="135"/>
      <c r="AZ549" s="135"/>
      <c r="BJ549" s="135"/>
      <c r="BT549" s="135"/>
      <c r="BU549" s="135"/>
      <c r="CD549" s="135"/>
      <c r="CE549" s="135"/>
      <c r="CN549" s="135"/>
      <c r="CX549" s="135"/>
      <c r="DH549" s="135"/>
      <c r="DR549" s="135"/>
      <c r="EB549" s="135"/>
      <c r="EL549" s="135"/>
      <c r="EV549" s="135"/>
      <c r="FF549" s="135"/>
      <c r="FP549" s="135"/>
      <c r="FZ549" s="135"/>
      <c r="GJ549" s="135"/>
      <c r="GT549" s="135"/>
      <c r="HD549" s="135"/>
      <c r="HN549" s="135"/>
      <c r="HX549" s="135"/>
      <c r="IH549" s="135"/>
      <c r="IR549" s="135"/>
    </row>
    <row xmlns:x14ac="http://schemas.microsoft.com/office/spreadsheetml/2009/9/ac" r="550" s="3" customFormat="true" x14ac:dyDescent="0.25">
      <c r="A550" s="396"/>
      <c r="B550" s="135"/>
      <c r="L550" s="135"/>
      <c r="V550" s="135"/>
      <c r="AF550" s="135"/>
      <c r="AP550" s="135"/>
      <c r="AZ550" s="135"/>
      <c r="BJ550" s="135"/>
      <c r="BT550" s="135"/>
      <c r="BU550" s="135"/>
      <c r="CD550" s="135"/>
      <c r="CE550" s="135"/>
      <c r="CN550" s="135"/>
      <c r="CX550" s="135"/>
      <c r="DH550" s="135"/>
      <c r="DR550" s="135"/>
      <c r="EB550" s="135"/>
      <c r="EL550" s="135"/>
      <c r="EV550" s="135"/>
      <c r="FF550" s="135"/>
      <c r="FP550" s="135"/>
      <c r="FZ550" s="135"/>
      <c r="GJ550" s="135"/>
      <c r="GT550" s="135"/>
      <c r="HD550" s="135"/>
      <c r="HN550" s="135"/>
      <c r="HX550" s="135"/>
      <c r="IH550" s="135"/>
      <c r="IR550" s="135"/>
    </row>
    <row xmlns:x14ac="http://schemas.microsoft.com/office/spreadsheetml/2009/9/ac" r="551" s="3" customFormat="true" x14ac:dyDescent="0.25">
      <c r="A551" s="396"/>
      <c r="B551" s="135"/>
      <c r="L551" s="135"/>
      <c r="V551" s="135"/>
      <c r="AF551" s="135"/>
      <c r="AP551" s="135"/>
      <c r="AZ551" s="135"/>
      <c r="BJ551" s="135"/>
      <c r="BT551" s="135"/>
      <c r="BU551" s="135"/>
      <c r="CD551" s="135"/>
      <c r="CE551" s="135"/>
      <c r="CN551" s="135"/>
      <c r="CX551" s="135"/>
      <c r="DH551" s="135"/>
      <c r="DR551" s="135"/>
      <c r="EB551" s="135"/>
      <c r="EL551" s="135"/>
      <c r="EV551" s="135"/>
      <c r="FF551" s="135"/>
      <c r="FP551" s="135"/>
      <c r="FZ551" s="135"/>
      <c r="GJ551" s="135"/>
      <c r="GT551" s="135"/>
      <c r="HD551" s="135"/>
      <c r="HN551" s="135"/>
      <c r="HX551" s="135"/>
      <c r="IH551" s="135"/>
      <c r="IR551" s="135"/>
    </row>
    <row xmlns:x14ac="http://schemas.microsoft.com/office/spreadsheetml/2009/9/ac" r="552" s="3" customFormat="true" x14ac:dyDescent="0.25">
      <c r="A552" s="396"/>
      <c r="B552" s="135"/>
      <c r="L552" s="135"/>
      <c r="V552" s="135"/>
      <c r="AF552" s="135"/>
      <c r="AP552" s="135"/>
      <c r="AZ552" s="135"/>
      <c r="BJ552" s="135"/>
      <c r="BT552" s="135"/>
      <c r="BU552" s="135"/>
      <c r="CD552" s="135"/>
      <c r="CE552" s="135"/>
      <c r="CN552" s="135"/>
      <c r="CX552" s="135"/>
      <c r="DH552" s="135"/>
      <c r="DR552" s="135"/>
      <c r="EB552" s="135"/>
      <c r="EL552" s="135"/>
      <c r="EV552" s="135"/>
      <c r="FF552" s="135"/>
      <c r="FP552" s="135"/>
      <c r="FZ552" s="135"/>
      <c r="GJ552" s="135"/>
      <c r="GT552" s="135"/>
      <c r="HD552" s="135"/>
      <c r="HN552" s="135"/>
      <c r="HX552" s="135"/>
      <c r="IH552" s="135"/>
      <c r="IR552" s="135"/>
    </row>
    <row xmlns:x14ac="http://schemas.microsoft.com/office/spreadsheetml/2009/9/ac" r="553" s="3" customFormat="true" x14ac:dyDescent="0.25">
      <c r="A553" s="396"/>
      <c r="B553" s="135"/>
      <c r="L553" s="135"/>
      <c r="V553" s="135"/>
      <c r="AF553" s="135"/>
      <c r="AP553" s="135"/>
      <c r="AZ553" s="135"/>
      <c r="BJ553" s="135"/>
      <c r="BT553" s="135"/>
      <c r="BU553" s="135"/>
      <c r="CD553" s="135"/>
      <c r="CE553" s="135"/>
      <c r="CN553" s="135"/>
      <c r="CX553" s="135"/>
      <c r="DH553" s="135"/>
      <c r="DR553" s="135"/>
      <c r="EB553" s="135"/>
      <c r="EL553" s="135"/>
      <c r="EV553" s="135"/>
      <c r="FF553" s="135"/>
      <c r="FP553" s="135"/>
      <c r="FZ553" s="135"/>
      <c r="GJ553" s="135"/>
      <c r="GT553" s="135"/>
      <c r="HD553" s="135"/>
      <c r="HN553" s="135"/>
      <c r="HX553" s="135"/>
      <c r="IH553" s="135"/>
      <c r="IR553" s="135"/>
    </row>
    <row xmlns:x14ac="http://schemas.microsoft.com/office/spreadsheetml/2009/9/ac" r="554" s="3" customFormat="true" x14ac:dyDescent="0.25">
      <c r="A554" s="396"/>
      <c r="B554" s="135"/>
      <c r="L554" s="135"/>
      <c r="V554" s="135"/>
      <c r="AF554" s="135"/>
      <c r="AP554" s="135"/>
      <c r="AZ554" s="135"/>
      <c r="BJ554" s="135"/>
      <c r="BT554" s="135"/>
      <c r="BU554" s="135"/>
      <c r="CD554" s="135"/>
      <c r="CE554" s="135"/>
      <c r="CN554" s="135"/>
      <c r="CX554" s="135"/>
      <c r="DH554" s="135"/>
      <c r="DR554" s="135"/>
      <c r="EB554" s="135"/>
      <c r="EL554" s="135"/>
      <c r="EV554" s="135"/>
      <c r="FF554" s="135"/>
      <c r="FP554" s="135"/>
      <c r="FZ554" s="135"/>
      <c r="GJ554" s="135"/>
      <c r="GT554" s="135"/>
      <c r="HD554" s="135"/>
      <c r="HN554" s="135"/>
      <c r="HX554" s="135"/>
      <c r="IH554" s="135"/>
      <c r="IR554" s="135"/>
    </row>
    <row xmlns:x14ac="http://schemas.microsoft.com/office/spreadsheetml/2009/9/ac" r="555" s="3" customFormat="true" x14ac:dyDescent="0.25">
      <c r="A555" s="396"/>
      <c r="B555" s="135"/>
      <c r="L555" s="135"/>
      <c r="V555" s="135"/>
      <c r="AF555" s="135"/>
      <c r="AP555" s="135"/>
      <c r="AZ555" s="135"/>
      <c r="BJ555" s="135"/>
      <c r="BT555" s="135"/>
      <c r="BU555" s="135"/>
      <c r="CD555" s="135"/>
      <c r="CE555" s="135"/>
      <c r="CN555" s="135"/>
      <c r="CX555" s="135"/>
      <c r="DH555" s="135"/>
      <c r="DR555" s="135"/>
      <c r="EB555" s="135"/>
      <c r="EL555" s="135"/>
      <c r="EV555" s="135"/>
      <c r="FF555" s="135"/>
      <c r="FP555" s="135"/>
      <c r="FZ555" s="135"/>
      <c r="GJ555" s="135"/>
      <c r="GT555" s="135"/>
      <c r="HD555" s="135"/>
      <c r="HN555" s="135"/>
      <c r="HX555" s="135"/>
      <c r="IH555" s="135"/>
      <c r="IR555" s="135"/>
    </row>
    <row xmlns:x14ac="http://schemas.microsoft.com/office/spreadsheetml/2009/9/ac" r="556" s="3" customFormat="true" x14ac:dyDescent="0.25">
      <c r="A556" s="396"/>
      <c r="B556" s="135"/>
      <c r="L556" s="135"/>
      <c r="V556" s="135"/>
      <c r="AF556" s="135"/>
      <c r="AP556" s="135"/>
      <c r="AZ556" s="135"/>
      <c r="BJ556" s="135"/>
      <c r="BT556" s="135"/>
      <c r="BU556" s="135"/>
      <c r="CD556" s="135"/>
      <c r="CE556" s="135"/>
      <c r="CN556" s="135"/>
      <c r="CX556" s="135"/>
      <c r="DH556" s="135"/>
      <c r="DR556" s="135"/>
      <c r="EB556" s="135"/>
      <c r="EL556" s="135"/>
      <c r="EV556" s="135"/>
      <c r="FF556" s="135"/>
      <c r="FP556" s="135"/>
      <c r="FZ556" s="135"/>
      <c r="GJ556" s="135"/>
      <c r="GT556" s="135"/>
      <c r="HD556" s="135"/>
      <c r="HN556" s="135"/>
      <c r="HX556" s="135"/>
      <c r="IH556" s="135"/>
      <c r="IR556" s="135"/>
    </row>
    <row xmlns:x14ac="http://schemas.microsoft.com/office/spreadsheetml/2009/9/ac" r="557" s="3" customFormat="true" x14ac:dyDescent="0.25">
      <c r="A557" s="396"/>
      <c r="B557" s="135"/>
      <c r="L557" s="135"/>
      <c r="V557" s="135"/>
      <c r="AF557" s="135"/>
      <c r="AP557" s="135"/>
      <c r="AZ557" s="135"/>
      <c r="BJ557" s="135"/>
      <c r="BT557" s="135"/>
      <c r="BU557" s="135"/>
      <c r="CD557" s="135"/>
      <c r="CE557" s="135"/>
      <c r="CN557" s="135"/>
      <c r="CX557" s="135"/>
      <c r="DH557" s="135"/>
      <c r="DR557" s="135"/>
      <c r="EB557" s="135"/>
      <c r="EL557" s="135"/>
      <c r="EV557" s="135"/>
      <c r="FF557" s="135"/>
      <c r="FP557" s="135"/>
      <c r="FZ557" s="135"/>
      <c r="GJ557" s="135"/>
      <c r="GT557" s="135"/>
      <c r="HD557" s="135"/>
      <c r="HN557" s="135"/>
      <c r="HX557" s="135"/>
      <c r="IH557" s="135"/>
      <c r="IR557" s="135"/>
    </row>
    <row xmlns:x14ac="http://schemas.microsoft.com/office/spreadsheetml/2009/9/ac" r="558" s="3" customFormat="true" x14ac:dyDescent="0.25">
      <c r="A558" s="396"/>
      <c r="B558" s="135"/>
      <c r="L558" s="135"/>
      <c r="V558" s="135"/>
      <c r="AF558" s="135"/>
      <c r="AP558" s="135"/>
      <c r="AZ558" s="135"/>
      <c r="BJ558" s="135"/>
      <c r="BT558" s="135"/>
      <c r="BU558" s="135"/>
      <c r="CD558" s="135"/>
      <c r="CE558" s="135"/>
      <c r="CN558" s="135"/>
      <c r="CX558" s="135"/>
      <c r="DH558" s="135"/>
      <c r="DR558" s="135"/>
      <c r="EB558" s="135"/>
      <c r="EL558" s="135"/>
      <c r="EV558" s="135"/>
      <c r="FF558" s="135"/>
      <c r="FP558" s="135"/>
      <c r="FZ558" s="135"/>
      <c r="GJ558" s="135"/>
      <c r="GT558" s="135"/>
      <c r="HD558" s="135"/>
      <c r="HN558" s="135"/>
      <c r="HX558" s="135"/>
      <c r="IH558" s="135"/>
      <c r="IR558" s="135"/>
    </row>
    <row xmlns:x14ac="http://schemas.microsoft.com/office/spreadsheetml/2009/9/ac" r="559" s="3" customFormat="true" x14ac:dyDescent="0.25">
      <c r="A559" s="396"/>
      <c r="B559" s="135"/>
      <c r="L559" s="135"/>
      <c r="V559" s="135"/>
      <c r="AF559" s="135"/>
      <c r="AP559" s="135"/>
      <c r="AZ559" s="135"/>
      <c r="BJ559" s="135"/>
      <c r="BT559" s="135"/>
      <c r="BU559" s="135"/>
      <c r="CD559" s="135"/>
      <c r="CE559" s="135"/>
      <c r="CN559" s="135"/>
      <c r="CX559" s="135"/>
      <c r="DH559" s="135"/>
      <c r="DR559" s="135"/>
      <c r="EB559" s="135"/>
      <c r="EL559" s="135"/>
      <c r="EV559" s="135"/>
      <c r="FF559" s="135"/>
      <c r="FP559" s="135"/>
      <c r="FZ559" s="135"/>
      <c r="GJ559" s="135"/>
      <c r="GT559" s="135"/>
      <c r="HD559" s="135"/>
      <c r="HN559" s="135"/>
      <c r="HX559" s="135"/>
      <c r="IH559" s="135"/>
      <c r="IR559" s="135"/>
    </row>
    <row xmlns:x14ac="http://schemas.microsoft.com/office/spreadsheetml/2009/9/ac" r="560" s="3" customFormat="true" x14ac:dyDescent="0.25">
      <c r="A560" s="396"/>
      <c r="B560" s="135"/>
      <c r="L560" s="135"/>
      <c r="V560" s="135"/>
      <c r="AF560" s="135"/>
      <c r="AP560" s="135"/>
      <c r="AZ560" s="135"/>
      <c r="BJ560" s="135"/>
      <c r="BT560" s="135"/>
      <c r="BU560" s="135"/>
      <c r="CD560" s="135"/>
      <c r="CE560" s="135"/>
      <c r="CN560" s="135"/>
      <c r="CX560" s="135"/>
      <c r="DH560" s="135"/>
      <c r="DR560" s="135"/>
      <c r="EB560" s="135"/>
      <c r="EL560" s="135"/>
      <c r="EV560" s="135"/>
      <c r="FF560" s="135"/>
      <c r="FP560" s="135"/>
      <c r="FZ560" s="135"/>
      <c r="GJ560" s="135"/>
      <c r="GT560" s="135"/>
      <c r="HD560" s="135"/>
      <c r="HN560" s="135"/>
      <c r="HX560" s="135"/>
      <c r="IH560" s="135"/>
      <c r="IR560" s="135"/>
    </row>
    <row xmlns:x14ac="http://schemas.microsoft.com/office/spreadsheetml/2009/9/ac" r="561" s="3" customFormat="true" x14ac:dyDescent="0.25">
      <c r="A561" s="396"/>
      <c r="B561" s="135"/>
      <c r="L561" s="135"/>
      <c r="V561" s="135"/>
      <c r="AF561" s="135"/>
      <c r="AP561" s="135"/>
      <c r="AZ561" s="135"/>
      <c r="BJ561" s="135"/>
      <c r="BT561" s="135"/>
      <c r="BU561" s="135"/>
      <c r="CD561" s="135"/>
      <c r="CE561" s="135"/>
      <c r="CN561" s="135"/>
      <c r="CX561" s="135"/>
      <c r="DH561" s="135"/>
      <c r="DR561" s="135"/>
      <c r="EB561" s="135"/>
      <c r="EL561" s="135"/>
      <c r="EV561" s="135"/>
      <c r="FF561" s="135"/>
      <c r="FP561" s="135"/>
      <c r="FZ561" s="135"/>
      <c r="GJ561" s="135"/>
      <c r="GT561" s="135"/>
      <c r="HD561" s="135"/>
      <c r="HN561" s="135"/>
      <c r="HX561" s="135"/>
      <c r="IH561" s="135"/>
      <c r="IR561" s="135"/>
    </row>
    <row xmlns:x14ac="http://schemas.microsoft.com/office/spreadsheetml/2009/9/ac" r="562" s="3" customFormat="true" x14ac:dyDescent="0.25">
      <c r="A562" s="396"/>
      <c r="B562" s="135"/>
      <c r="L562" s="135"/>
      <c r="V562" s="135"/>
      <c r="AF562" s="135"/>
      <c r="AP562" s="135"/>
      <c r="AZ562" s="135"/>
      <c r="BJ562" s="135"/>
      <c r="BT562" s="135"/>
      <c r="BU562" s="135"/>
      <c r="CD562" s="135"/>
      <c r="CE562" s="135"/>
      <c r="CN562" s="135"/>
      <c r="CX562" s="135"/>
      <c r="DH562" s="135"/>
      <c r="DR562" s="135"/>
      <c r="EB562" s="135"/>
      <c r="EL562" s="135"/>
      <c r="EV562" s="135"/>
      <c r="FF562" s="135"/>
      <c r="FP562" s="135"/>
      <c r="FZ562" s="135"/>
      <c r="GJ562" s="135"/>
      <c r="GT562" s="135"/>
      <c r="HD562" s="135"/>
      <c r="HN562" s="135"/>
      <c r="HX562" s="135"/>
      <c r="IH562" s="135"/>
      <c r="IR562" s="135"/>
    </row>
    <row xmlns:x14ac="http://schemas.microsoft.com/office/spreadsheetml/2009/9/ac" r="563" s="3" customFormat="true" x14ac:dyDescent="0.25">
      <c r="A563" s="396"/>
      <c r="B563" s="135"/>
      <c r="L563" s="135"/>
      <c r="V563" s="135"/>
      <c r="AF563" s="135"/>
      <c r="AP563" s="135"/>
      <c r="AZ563" s="135"/>
      <c r="BJ563" s="135"/>
      <c r="BT563" s="135"/>
      <c r="BU563" s="135"/>
      <c r="CD563" s="135"/>
      <c r="CE563" s="135"/>
      <c r="CN563" s="135"/>
      <c r="CX563" s="135"/>
      <c r="DH563" s="135"/>
      <c r="DR563" s="135"/>
      <c r="EB563" s="135"/>
      <c r="EL563" s="135"/>
      <c r="EV563" s="135"/>
      <c r="FF563" s="135"/>
      <c r="FP563" s="135"/>
      <c r="FZ563" s="135"/>
      <c r="GJ563" s="135"/>
      <c r="GT563" s="135"/>
      <c r="HD563" s="135"/>
      <c r="HN563" s="135"/>
      <c r="HX563" s="135"/>
      <c r="IH563" s="135"/>
      <c r="IR563" s="135"/>
    </row>
    <row xmlns:x14ac="http://schemas.microsoft.com/office/spreadsheetml/2009/9/ac" r="564" s="3" customFormat="true" x14ac:dyDescent="0.25">
      <c r="A564" s="396"/>
      <c r="B564" s="135"/>
      <c r="L564" s="135"/>
      <c r="V564" s="135"/>
      <c r="AF564" s="135"/>
      <c r="AP564" s="135"/>
      <c r="AZ564" s="135"/>
      <c r="BJ564" s="135"/>
      <c r="BT564" s="135"/>
      <c r="BU564" s="135"/>
      <c r="CD564" s="135"/>
      <c r="CE564" s="135"/>
      <c r="CN564" s="135"/>
      <c r="CX564" s="135"/>
      <c r="DH564" s="135"/>
      <c r="DR564" s="135"/>
      <c r="EB564" s="135"/>
      <c r="EL564" s="135"/>
      <c r="EV564" s="135"/>
      <c r="FF564" s="135"/>
      <c r="FP564" s="135"/>
      <c r="FZ564" s="135"/>
      <c r="GJ564" s="135"/>
      <c r="GT564" s="135"/>
      <c r="HD564" s="135"/>
      <c r="HN564" s="135"/>
      <c r="HX564" s="135"/>
      <c r="IH564" s="135"/>
      <c r="IR564" s="135"/>
    </row>
    <row xmlns:x14ac="http://schemas.microsoft.com/office/spreadsheetml/2009/9/ac" r="565" s="3" customFormat="true" x14ac:dyDescent="0.25">
      <c r="A565" s="396"/>
      <c r="B565" s="135"/>
      <c r="L565" s="135"/>
      <c r="V565" s="135"/>
      <c r="AF565" s="135"/>
      <c r="AP565" s="135"/>
      <c r="AZ565" s="135"/>
      <c r="BJ565" s="135"/>
      <c r="BT565" s="135"/>
      <c r="BU565" s="135"/>
      <c r="CD565" s="135"/>
      <c r="CE565" s="135"/>
      <c r="CN565" s="135"/>
      <c r="CX565" s="135"/>
      <c r="DH565" s="135"/>
      <c r="DR565" s="135"/>
      <c r="EB565" s="135"/>
      <c r="EL565" s="135"/>
      <c r="EV565" s="135"/>
      <c r="FF565" s="135"/>
      <c r="FP565" s="135"/>
      <c r="FZ565" s="135"/>
      <c r="GJ565" s="135"/>
      <c r="GT565" s="135"/>
      <c r="HD565" s="135"/>
      <c r="HN565" s="135"/>
      <c r="HX565" s="135"/>
      <c r="IH565" s="135"/>
      <c r="IR565" s="135"/>
    </row>
    <row xmlns:x14ac="http://schemas.microsoft.com/office/spreadsheetml/2009/9/ac" r="566" s="3" customFormat="true" x14ac:dyDescent="0.25">
      <c r="A566" s="396"/>
      <c r="B566" s="135"/>
      <c r="L566" s="135"/>
      <c r="V566" s="135"/>
      <c r="AF566" s="135"/>
      <c r="AP566" s="135"/>
      <c r="AZ566" s="135"/>
      <c r="BJ566" s="135"/>
      <c r="BT566" s="135"/>
      <c r="BU566" s="135"/>
      <c r="CD566" s="135"/>
      <c r="CE566" s="135"/>
      <c r="CN566" s="135"/>
      <c r="CX566" s="135"/>
      <c r="DH566" s="135"/>
      <c r="DR566" s="135"/>
      <c r="EB566" s="135"/>
      <c r="EL566" s="135"/>
      <c r="EV566" s="135"/>
      <c r="FF566" s="135"/>
      <c r="FP566" s="135"/>
      <c r="FZ566" s="135"/>
      <c r="GJ566" s="135"/>
      <c r="GT566" s="135"/>
      <c r="HD566" s="135"/>
      <c r="HN566" s="135"/>
      <c r="HX566" s="135"/>
      <c r="IH566" s="135"/>
      <c r="IR566" s="135"/>
    </row>
    <row xmlns:x14ac="http://schemas.microsoft.com/office/spreadsheetml/2009/9/ac" r="567" s="3" customFormat="true" x14ac:dyDescent="0.25">
      <c r="A567" s="396"/>
      <c r="B567" s="135"/>
      <c r="L567" s="135"/>
      <c r="V567" s="135"/>
      <c r="AF567" s="135"/>
      <c r="AP567" s="135"/>
      <c r="AZ567" s="135"/>
      <c r="BJ567" s="135"/>
      <c r="BT567" s="135"/>
      <c r="BU567" s="135"/>
      <c r="CD567" s="135"/>
      <c r="CE567" s="135"/>
      <c r="CN567" s="135"/>
      <c r="CX567" s="135"/>
      <c r="DH567" s="135"/>
      <c r="DR567" s="135"/>
      <c r="EB567" s="135"/>
      <c r="EL567" s="135"/>
      <c r="EV567" s="135"/>
      <c r="FF567" s="135"/>
      <c r="FP567" s="135"/>
      <c r="FZ567" s="135"/>
      <c r="GJ567" s="135"/>
      <c r="GT567" s="135"/>
      <c r="HD567" s="135"/>
      <c r="HN567" s="135"/>
      <c r="HX567" s="135"/>
      <c r="IH567" s="135"/>
      <c r="IR567" s="135"/>
    </row>
    <row xmlns:x14ac="http://schemas.microsoft.com/office/spreadsheetml/2009/9/ac" r="568" s="3" customFormat="true" x14ac:dyDescent="0.25">
      <c r="A568" s="396"/>
      <c r="B568" s="135"/>
      <c r="L568" s="135"/>
      <c r="V568" s="135"/>
      <c r="AF568" s="135"/>
      <c r="AP568" s="135"/>
      <c r="AZ568" s="135"/>
      <c r="BJ568" s="135"/>
      <c r="BT568" s="135"/>
      <c r="BU568" s="135"/>
      <c r="CD568" s="135"/>
      <c r="CE568" s="135"/>
      <c r="CN568" s="135"/>
      <c r="CX568" s="135"/>
      <c r="DH568" s="135"/>
      <c r="DR568" s="135"/>
      <c r="EB568" s="135"/>
      <c r="EL568" s="135"/>
      <c r="EV568" s="135"/>
      <c r="FF568" s="135"/>
      <c r="FP568" s="135"/>
      <c r="FZ568" s="135"/>
      <c r="GJ568" s="135"/>
      <c r="GT568" s="135"/>
      <c r="HD568" s="135"/>
      <c r="HN568" s="135"/>
      <c r="HX568" s="135"/>
      <c r="IH568" s="135"/>
      <c r="IR568" s="135"/>
    </row>
    <row xmlns:x14ac="http://schemas.microsoft.com/office/spreadsheetml/2009/9/ac" r="569" s="3" customFormat="true" x14ac:dyDescent="0.25">
      <c r="A569" s="396"/>
      <c r="B569" s="135"/>
      <c r="L569" s="135"/>
      <c r="V569" s="135"/>
      <c r="AF569" s="135"/>
      <c r="AP569" s="135"/>
      <c r="AZ569" s="135"/>
      <c r="BJ569" s="135"/>
      <c r="BT569" s="135"/>
      <c r="BU569" s="135"/>
      <c r="CD569" s="135"/>
      <c r="CE569" s="135"/>
      <c r="CN569" s="135"/>
      <c r="CX569" s="135"/>
      <c r="DH569" s="135"/>
      <c r="DR569" s="135"/>
      <c r="EB569" s="135"/>
      <c r="EL569" s="135"/>
      <c r="EV569" s="135"/>
      <c r="FF569" s="135"/>
      <c r="FP569" s="135"/>
      <c r="FZ569" s="135"/>
      <c r="GJ569" s="135"/>
      <c r="GT569" s="135"/>
      <c r="HD569" s="135"/>
      <c r="HN569" s="135"/>
      <c r="HX569" s="135"/>
      <c r="IH569" s="135"/>
      <c r="IR569" s="135"/>
    </row>
    <row xmlns:x14ac="http://schemas.microsoft.com/office/spreadsheetml/2009/9/ac" r="570" s="3" customFormat="true" x14ac:dyDescent="0.25">
      <c r="A570" s="396"/>
      <c r="B570" s="135"/>
      <c r="L570" s="135"/>
      <c r="V570" s="135"/>
      <c r="AF570" s="135"/>
      <c r="AP570" s="135"/>
      <c r="AZ570" s="135"/>
      <c r="BJ570" s="135"/>
      <c r="BT570" s="135"/>
      <c r="BU570" s="135"/>
      <c r="CD570" s="135"/>
      <c r="CE570" s="135"/>
      <c r="CN570" s="135"/>
      <c r="CX570" s="135"/>
      <c r="DH570" s="135"/>
      <c r="DR570" s="135"/>
      <c r="EB570" s="135"/>
      <c r="EL570" s="135"/>
      <c r="EV570" s="135"/>
      <c r="FF570" s="135"/>
      <c r="FP570" s="135"/>
      <c r="FZ570" s="135"/>
      <c r="GJ570" s="135"/>
      <c r="GT570" s="135"/>
      <c r="HD570" s="135"/>
      <c r="HN570" s="135"/>
      <c r="HX570" s="135"/>
      <c r="IH570" s="135"/>
      <c r="IR570" s="135"/>
    </row>
    <row xmlns:x14ac="http://schemas.microsoft.com/office/spreadsheetml/2009/9/ac" r="571" s="3" customFormat="true" x14ac:dyDescent="0.25">
      <c r="A571" s="396"/>
      <c r="B571" s="135"/>
      <c r="L571" s="135"/>
      <c r="V571" s="135"/>
      <c r="AF571" s="135"/>
      <c r="AP571" s="135"/>
      <c r="AZ571" s="135"/>
      <c r="BJ571" s="135"/>
      <c r="BT571" s="135"/>
      <c r="BU571" s="135"/>
      <c r="CD571" s="135"/>
      <c r="CE571" s="135"/>
      <c r="CN571" s="135"/>
      <c r="CX571" s="135"/>
      <c r="DH571" s="135"/>
      <c r="DR571" s="135"/>
      <c r="EB571" s="135"/>
      <c r="EL571" s="135"/>
      <c r="EV571" s="135"/>
      <c r="FF571" s="135"/>
      <c r="FP571" s="135"/>
      <c r="FZ571" s="135"/>
      <c r="GJ571" s="135"/>
      <c r="GT571" s="135"/>
      <c r="HD571" s="135"/>
      <c r="HN571" s="135"/>
      <c r="HX571" s="135"/>
      <c r="IH571" s="135"/>
      <c r="IR571" s="135"/>
    </row>
    <row xmlns:x14ac="http://schemas.microsoft.com/office/spreadsheetml/2009/9/ac" r="572" s="3" customFormat="true" x14ac:dyDescent="0.25">
      <c r="A572" s="396"/>
      <c r="B572" s="135"/>
      <c r="L572" s="135"/>
      <c r="V572" s="135"/>
      <c r="AF572" s="135"/>
      <c r="AP572" s="135"/>
      <c r="AZ572" s="135"/>
      <c r="BJ572" s="135"/>
      <c r="BT572" s="135"/>
      <c r="BU572" s="135"/>
      <c r="CD572" s="135"/>
      <c r="CE572" s="135"/>
      <c r="CN572" s="135"/>
      <c r="CX572" s="135"/>
      <c r="DH572" s="135"/>
      <c r="DR572" s="135"/>
      <c r="EB572" s="135"/>
      <c r="EL572" s="135"/>
      <c r="EV572" s="135"/>
      <c r="FF572" s="135"/>
      <c r="FP572" s="135"/>
      <c r="FZ572" s="135"/>
      <c r="GJ572" s="135"/>
      <c r="GT572" s="135"/>
      <c r="HD572" s="135"/>
      <c r="HN572" s="135"/>
      <c r="HX572" s="135"/>
      <c r="IH572" s="135"/>
      <c r="IR572" s="135"/>
    </row>
    <row xmlns:x14ac="http://schemas.microsoft.com/office/spreadsheetml/2009/9/ac" r="573" s="3" customFormat="true" x14ac:dyDescent="0.25">
      <c r="A573" s="396"/>
      <c r="B573" s="135"/>
      <c r="L573" s="135"/>
      <c r="V573" s="135"/>
      <c r="AF573" s="135"/>
      <c r="AP573" s="135"/>
      <c r="AZ573" s="135"/>
      <c r="BJ573" s="135"/>
      <c r="BT573" s="135"/>
      <c r="BU573" s="135"/>
      <c r="CD573" s="135"/>
      <c r="CE573" s="135"/>
      <c r="CN573" s="135"/>
      <c r="CX573" s="135"/>
      <c r="DH573" s="135"/>
      <c r="DR573" s="135"/>
      <c r="EB573" s="135"/>
      <c r="EL573" s="135"/>
      <c r="EV573" s="135"/>
      <c r="FF573" s="135"/>
      <c r="FP573" s="135"/>
      <c r="FZ573" s="135"/>
      <c r="GJ573" s="135"/>
      <c r="GT573" s="135"/>
      <c r="HD573" s="135"/>
      <c r="HN573" s="135"/>
      <c r="HX573" s="135"/>
      <c r="IH573" s="135"/>
      <c r="IR573" s="135"/>
    </row>
    <row xmlns:x14ac="http://schemas.microsoft.com/office/spreadsheetml/2009/9/ac" r="574" s="3" customFormat="true" x14ac:dyDescent="0.25">
      <c r="A574" s="396"/>
      <c r="B574" s="135"/>
      <c r="L574" s="135"/>
      <c r="V574" s="135"/>
      <c r="AF574" s="135"/>
      <c r="AP574" s="135"/>
      <c r="AZ574" s="135"/>
      <c r="BJ574" s="135"/>
      <c r="BT574" s="135"/>
      <c r="BU574" s="135"/>
      <c r="CD574" s="135"/>
      <c r="CE574" s="135"/>
      <c r="CN574" s="135"/>
      <c r="CX574" s="135"/>
      <c r="DH574" s="135"/>
      <c r="DR574" s="135"/>
      <c r="EB574" s="135"/>
      <c r="EL574" s="135"/>
      <c r="EV574" s="135"/>
      <c r="FF574" s="135"/>
      <c r="FP574" s="135"/>
      <c r="FZ574" s="135"/>
      <c r="GJ574" s="135"/>
      <c r="GT574" s="135"/>
      <c r="HD574" s="135"/>
      <c r="HN574" s="135"/>
      <c r="HX574" s="135"/>
      <c r="IH574" s="135"/>
      <c r="IR574" s="135"/>
    </row>
    <row xmlns:x14ac="http://schemas.microsoft.com/office/spreadsheetml/2009/9/ac" r="575" s="3" customFormat="true" x14ac:dyDescent="0.25">
      <c r="A575" s="396"/>
      <c r="B575" s="135"/>
      <c r="L575" s="135"/>
      <c r="V575" s="135"/>
      <c r="AF575" s="135"/>
      <c r="AP575" s="135"/>
      <c r="AZ575" s="135"/>
      <c r="BJ575" s="135"/>
      <c r="BT575" s="135"/>
      <c r="BU575" s="135"/>
      <c r="CD575" s="135"/>
      <c r="CE575" s="135"/>
      <c r="CN575" s="135"/>
      <c r="CX575" s="135"/>
      <c r="DH575" s="135"/>
      <c r="DR575" s="135"/>
      <c r="EB575" s="135"/>
      <c r="EL575" s="135"/>
      <c r="EV575" s="135"/>
      <c r="FF575" s="135"/>
      <c r="FP575" s="135"/>
      <c r="FZ575" s="135"/>
      <c r="GJ575" s="135"/>
      <c r="GT575" s="135"/>
      <c r="HD575" s="135"/>
      <c r="HN575" s="135"/>
      <c r="HX575" s="135"/>
      <c r="IH575" s="135"/>
      <c r="IR575" s="135"/>
    </row>
    <row xmlns:x14ac="http://schemas.microsoft.com/office/spreadsheetml/2009/9/ac" r="576" s="3" customFormat="true" x14ac:dyDescent="0.25">
      <c r="A576" s="396"/>
      <c r="B576" s="135"/>
      <c r="L576" s="135"/>
      <c r="V576" s="135"/>
      <c r="AF576" s="135"/>
      <c r="AP576" s="135"/>
      <c r="AZ576" s="135"/>
      <c r="BJ576" s="135"/>
      <c r="BT576" s="135"/>
      <c r="BU576" s="135"/>
      <c r="CD576" s="135"/>
      <c r="CE576" s="135"/>
      <c r="CN576" s="135"/>
      <c r="CX576" s="135"/>
      <c r="DH576" s="135"/>
      <c r="DR576" s="135"/>
      <c r="EB576" s="135"/>
      <c r="EL576" s="135"/>
      <c r="EV576" s="135"/>
      <c r="FF576" s="135"/>
      <c r="FP576" s="135"/>
      <c r="FZ576" s="135"/>
      <c r="GJ576" s="135"/>
      <c r="GT576" s="135"/>
      <c r="HD576" s="135"/>
      <c r="HN576" s="135"/>
      <c r="HX576" s="135"/>
      <c r="IH576" s="135"/>
      <c r="IR576" s="135"/>
    </row>
    <row xmlns:x14ac="http://schemas.microsoft.com/office/spreadsheetml/2009/9/ac" r="577" s="3" customFormat="true" x14ac:dyDescent="0.25">
      <c r="A577" s="396"/>
      <c r="B577" s="135"/>
      <c r="L577" s="135"/>
      <c r="V577" s="135"/>
      <c r="AF577" s="135"/>
      <c r="AP577" s="135"/>
      <c r="AZ577" s="135"/>
      <c r="BJ577" s="135"/>
      <c r="BT577" s="135"/>
      <c r="BU577" s="135"/>
      <c r="CD577" s="135"/>
      <c r="CE577" s="135"/>
      <c r="CN577" s="135"/>
      <c r="CX577" s="135"/>
      <c r="DH577" s="135"/>
      <c r="DR577" s="135"/>
      <c r="EB577" s="135"/>
      <c r="EL577" s="135"/>
      <c r="EV577" s="135"/>
      <c r="FF577" s="135"/>
      <c r="FP577" s="135"/>
      <c r="FZ577" s="135"/>
      <c r="GJ577" s="135"/>
      <c r="GT577" s="135"/>
      <c r="HD577" s="135"/>
      <c r="HN577" s="135"/>
      <c r="HX577" s="135"/>
      <c r="IH577" s="135"/>
      <c r="IR577" s="135"/>
    </row>
    <row xmlns:x14ac="http://schemas.microsoft.com/office/spreadsheetml/2009/9/ac" r="578" s="3" customFormat="true" x14ac:dyDescent="0.25">
      <c r="A578" s="396"/>
      <c r="B578" s="135"/>
      <c r="L578" s="135"/>
      <c r="V578" s="135"/>
      <c r="AF578" s="135"/>
      <c r="AP578" s="135"/>
      <c r="AZ578" s="135"/>
      <c r="BJ578" s="135"/>
      <c r="BT578" s="135"/>
      <c r="BU578" s="135"/>
      <c r="CD578" s="135"/>
      <c r="CE578" s="135"/>
      <c r="CN578" s="135"/>
      <c r="CX578" s="135"/>
      <c r="DH578" s="135"/>
      <c r="DR578" s="135"/>
      <c r="EB578" s="135"/>
      <c r="EL578" s="135"/>
      <c r="EV578" s="135"/>
      <c r="FF578" s="135"/>
      <c r="FP578" s="135"/>
      <c r="FZ578" s="135"/>
      <c r="GJ578" s="135"/>
      <c r="GT578" s="135"/>
      <c r="HD578" s="135"/>
      <c r="HN578" s="135"/>
      <c r="HX578" s="135"/>
      <c r="IH578" s="135"/>
      <c r="IR578" s="135"/>
    </row>
    <row xmlns:x14ac="http://schemas.microsoft.com/office/spreadsheetml/2009/9/ac" r="579" s="3" customFormat="true" x14ac:dyDescent="0.25">
      <c r="A579" s="396"/>
      <c r="B579" s="135"/>
      <c r="L579" s="135"/>
      <c r="V579" s="135"/>
      <c r="AF579" s="135"/>
      <c r="AP579" s="135"/>
      <c r="AZ579" s="135"/>
      <c r="BJ579" s="135"/>
      <c r="BT579" s="135"/>
      <c r="BU579" s="135"/>
      <c r="CD579" s="135"/>
      <c r="CE579" s="135"/>
      <c r="CN579" s="135"/>
      <c r="CX579" s="135"/>
      <c r="DH579" s="135"/>
      <c r="DR579" s="135"/>
      <c r="EB579" s="135"/>
      <c r="EL579" s="135"/>
      <c r="EV579" s="135"/>
      <c r="FF579" s="135"/>
      <c r="FP579" s="135"/>
      <c r="FZ579" s="135"/>
      <c r="GJ579" s="135"/>
      <c r="GT579" s="135"/>
      <c r="HD579" s="135"/>
      <c r="HN579" s="135"/>
      <c r="HX579" s="135"/>
      <c r="IH579" s="135"/>
      <c r="IR579" s="135"/>
    </row>
    <row xmlns:x14ac="http://schemas.microsoft.com/office/spreadsheetml/2009/9/ac" r="580" s="3" customFormat="true" x14ac:dyDescent="0.25">
      <c r="A580" s="396"/>
      <c r="B580" s="135"/>
      <c r="L580" s="135"/>
      <c r="V580" s="135"/>
      <c r="AF580" s="135"/>
      <c r="AP580" s="135"/>
      <c r="AZ580" s="135"/>
      <c r="BJ580" s="135"/>
      <c r="BT580" s="135"/>
      <c r="BU580" s="135"/>
      <c r="CD580" s="135"/>
      <c r="CE580" s="135"/>
      <c r="CN580" s="135"/>
      <c r="CX580" s="135"/>
      <c r="DH580" s="135"/>
      <c r="DR580" s="135"/>
      <c r="EB580" s="135"/>
      <c r="EL580" s="135"/>
      <c r="EV580" s="135"/>
      <c r="FF580" s="135"/>
      <c r="FP580" s="135"/>
      <c r="FZ580" s="135"/>
      <c r="GJ580" s="135"/>
      <c r="GT580" s="135"/>
      <c r="HD580" s="135"/>
      <c r="HN580" s="135"/>
      <c r="HX580" s="135"/>
      <c r="IH580" s="135"/>
      <c r="IR580" s="135"/>
    </row>
    <row xmlns:x14ac="http://schemas.microsoft.com/office/spreadsheetml/2009/9/ac" r="581" s="3" customFormat="true" x14ac:dyDescent="0.25">
      <c r="A581" s="396"/>
      <c r="B581" s="135"/>
      <c r="L581" s="135"/>
      <c r="V581" s="135"/>
      <c r="AF581" s="135"/>
      <c r="AP581" s="135"/>
      <c r="AZ581" s="135"/>
      <c r="BJ581" s="135"/>
      <c r="BT581" s="135"/>
      <c r="BU581" s="135"/>
      <c r="CD581" s="135"/>
      <c r="CE581" s="135"/>
      <c r="CN581" s="135"/>
      <c r="CX581" s="135"/>
      <c r="DH581" s="135"/>
      <c r="DR581" s="135"/>
      <c r="EB581" s="135"/>
      <c r="EL581" s="135"/>
      <c r="EV581" s="135"/>
      <c r="FF581" s="135"/>
      <c r="FP581" s="135"/>
      <c r="FZ581" s="135"/>
      <c r="GJ581" s="135"/>
      <c r="GT581" s="135"/>
      <c r="HD581" s="135"/>
      <c r="HN581" s="135"/>
      <c r="HX581" s="135"/>
      <c r="IH581" s="135"/>
      <c r="IR581" s="135"/>
    </row>
    <row xmlns:x14ac="http://schemas.microsoft.com/office/spreadsheetml/2009/9/ac" r="582" s="3" customFormat="true" x14ac:dyDescent="0.25">
      <c r="A582" s="396"/>
      <c r="B582" s="135"/>
      <c r="L582" s="135"/>
      <c r="V582" s="135"/>
      <c r="AF582" s="135"/>
      <c r="AP582" s="135"/>
      <c r="AZ582" s="135"/>
      <c r="BJ582" s="135"/>
      <c r="BT582" s="135"/>
      <c r="BU582" s="135"/>
      <c r="CD582" s="135"/>
      <c r="CE582" s="135"/>
      <c r="CN582" s="135"/>
      <c r="CX582" s="135"/>
      <c r="DH582" s="135"/>
      <c r="DR582" s="135"/>
      <c r="EB582" s="135"/>
      <c r="EL582" s="135"/>
      <c r="EV582" s="135"/>
      <c r="FF582" s="135"/>
      <c r="FP582" s="135"/>
      <c r="FZ582" s="135"/>
      <c r="GJ582" s="135"/>
      <c r="GT582" s="135"/>
      <c r="HD582" s="135"/>
      <c r="HN582" s="135"/>
      <c r="HX582" s="135"/>
      <c r="IH582" s="135"/>
      <c r="IR582" s="135"/>
    </row>
    <row xmlns:x14ac="http://schemas.microsoft.com/office/spreadsheetml/2009/9/ac" r="583" s="3" customFormat="true" x14ac:dyDescent="0.25">
      <c r="A583" s="396"/>
      <c r="B583" s="135"/>
      <c r="L583" s="135"/>
      <c r="V583" s="135"/>
      <c r="AF583" s="135"/>
      <c r="AP583" s="135"/>
      <c r="AZ583" s="135"/>
      <c r="BJ583" s="135"/>
      <c r="BT583" s="135"/>
      <c r="BU583" s="135"/>
      <c r="CD583" s="135"/>
      <c r="CE583" s="135"/>
      <c r="CN583" s="135"/>
      <c r="CX583" s="135"/>
      <c r="DH583" s="135"/>
      <c r="DR583" s="135"/>
      <c r="EB583" s="135"/>
      <c r="EL583" s="135"/>
      <c r="EV583" s="135"/>
      <c r="FF583" s="135"/>
      <c r="FP583" s="135"/>
      <c r="FZ583" s="135"/>
      <c r="GJ583" s="135"/>
      <c r="GT583" s="135"/>
      <c r="HD583" s="135"/>
      <c r="HN583" s="135"/>
      <c r="HX583" s="135"/>
      <c r="IH583" s="135"/>
      <c r="IR583" s="135"/>
    </row>
    <row xmlns:x14ac="http://schemas.microsoft.com/office/spreadsheetml/2009/9/ac" r="584" s="3" customFormat="true" x14ac:dyDescent="0.25">
      <c r="A584" s="396"/>
      <c r="B584" s="135"/>
      <c r="L584" s="135"/>
      <c r="V584" s="135"/>
      <c r="AF584" s="135"/>
      <c r="AP584" s="135"/>
      <c r="AZ584" s="135"/>
      <c r="BJ584" s="135"/>
      <c r="BT584" s="135"/>
      <c r="BU584" s="135"/>
      <c r="CD584" s="135"/>
      <c r="CE584" s="135"/>
      <c r="CN584" s="135"/>
      <c r="CX584" s="135"/>
      <c r="DH584" s="135"/>
      <c r="DR584" s="135"/>
      <c r="EB584" s="135"/>
      <c r="EL584" s="135"/>
      <c r="EV584" s="135"/>
      <c r="FF584" s="135"/>
      <c r="FP584" s="135"/>
      <c r="FZ584" s="135"/>
      <c r="GJ584" s="135"/>
      <c r="GT584" s="135"/>
      <c r="HD584" s="135"/>
      <c r="HN584" s="135"/>
      <c r="HX584" s="135"/>
      <c r="IH584" s="135"/>
      <c r="IR584" s="135"/>
    </row>
    <row xmlns:x14ac="http://schemas.microsoft.com/office/spreadsheetml/2009/9/ac" r="585" s="3" customFormat="true" x14ac:dyDescent="0.25">
      <c r="A585" s="396"/>
      <c r="B585" s="135"/>
      <c r="L585" s="135"/>
      <c r="V585" s="135"/>
      <c r="AF585" s="135"/>
      <c r="AP585" s="135"/>
      <c r="AZ585" s="135"/>
      <c r="BJ585" s="135"/>
      <c r="BT585" s="135"/>
      <c r="BU585" s="135"/>
      <c r="CD585" s="135"/>
      <c r="CE585" s="135"/>
      <c r="CN585" s="135"/>
      <c r="CX585" s="135"/>
      <c r="DH585" s="135"/>
      <c r="DR585" s="135"/>
      <c r="EB585" s="135"/>
      <c r="EL585" s="135"/>
      <c r="EV585" s="135"/>
      <c r="FF585" s="135"/>
      <c r="FP585" s="135"/>
      <c r="FZ585" s="135"/>
      <c r="GJ585" s="135"/>
      <c r="GT585" s="135"/>
      <c r="HD585" s="135"/>
      <c r="HN585" s="135"/>
      <c r="HX585" s="135"/>
      <c r="IH585" s="135"/>
      <c r="IR585" s="135"/>
    </row>
    <row xmlns:x14ac="http://schemas.microsoft.com/office/spreadsheetml/2009/9/ac" r="586" s="3" customFormat="true" x14ac:dyDescent="0.25">
      <c r="A586" s="396"/>
      <c r="B586" s="135"/>
      <c r="L586" s="135"/>
      <c r="V586" s="135"/>
      <c r="AF586" s="135"/>
      <c r="AP586" s="135"/>
      <c r="AZ586" s="135"/>
      <c r="BJ586" s="135"/>
      <c r="BT586" s="135"/>
      <c r="BU586" s="135"/>
      <c r="CD586" s="135"/>
      <c r="CE586" s="135"/>
      <c r="CN586" s="135"/>
      <c r="CX586" s="135"/>
      <c r="DH586" s="135"/>
      <c r="DR586" s="135"/>
      <c r="EB586" s="135"/>
      <c r="EL586" s="135"/>
      <c r="EV586" s="135"/>
      <c r="FF586" s="135"/>
      <c r="FP586" s="135"/>
      <c r="FZ586" s="135"/>
      <c r="GJ586" s="135"/>
      <c r="GT586" s="135"/>
      <c r="HD586" s="135"/>
      <c r="HN586" s="135"/>
      <c r="HX586" s="135"/>
      <c r="IH586" s="135"/>
      <c r="IR586" s="135"/>
    </row>
    <row xmlns:x14ac="http://schemas.microsoft.com/office/spreadsheetml/2009/9/ac" r="587" s="3" customFormat="true" x14ac:dyDescent="0.25">
      <c r="A587" s="396"/>
      <c r="B587" s="135"/>
      <c r="L587" s="135"/>
      <c r="V587" s="135"/>
      <c r="AF587" s="135"/>
      <c r="AP587" s="135"/>
      <c r="AZ587" s="135"/>
      <c r="BJ587" s="135"/>
      <c r="BT587" s="135"/>
      <c r="BU587" s="135"/>
      <c r="CD587" s="135"/>
      <c r="CE587" s="135"/>
      <c r="CN587" s="135"/>
      <c r="CX587" s="135"/>
      <c r="DH587" s="135"/>
      <c r="DR587" s="135"/>
      <c r="EB587" s="135"/>
      <c r="EL587" s="135"/>
      <c r="EV587" s="135"/>
      <c r="FF587" s="135"/>
      <c r="FP587" s="135"/>
      <c r="FZ587" s="135"/>
      <c r="GJ587" s="135"/>
      <c r="GT587" s="135"/>
      <c r="HD587" s="135"/>
      <c r="HN587" s="135"/>
      <c r="HX587" s="135"/>
      <c r="IH587" s="135"/>
      <c r="IR587" s="135"/>
    </row>
    <row xmlns:x14ac="http://schemas.microsoft.com/office/spreadsheetml/2009/9/ac" r="588" s="3" customFormat="true" x14ac:dyDescent="0.25">
      <c r="A588" s="396"/>
      <c r="B588" s="135"/>
      <c r="L588" s="135"/>
      <c r="V588" s="135"/>
      <c r="AF588" s="135"/>
      <c r="AP588" s="135"/>
      <c r="AZ588" s="135"/>
      <c r="BJ588" s="135"/>
      <c r="BT588" s="135"/>
      <c r="BU588" s="135"/>
      <c r="CD588" s="135"/>
      <c r="CE588" s="135"/>
      <c r="CN588" s="135"/>
      <c r="CX588" s="135"/>
      <c r="DH588" s="135"/>
      <c r="DR588" s="135"/>
      <c r="EB588" s="135"/>
      <c r="EL588" s="135"/>
      <c r="EV588" s="135"/>
      <c r="FF588" s="135"/>
      <c r="FP588" s="135"/>
      <c r="FZ588" s="135"/>
      <c r="GJ588" s="135"/>
      <c r="GT588" s="135"/>
      <c r="HD588" s="135"/>
      <c r="HN588" s="135"/>
      <c r="HX588" s="135"/>
      <c r="IH588" s="135"/>
      <c r="IR588" s="135"/>
    </row>
    <row xmlns:x14ac="http://schemas.microsoft.com/office/spreadsheetml/2009/9/ac" r="589" s="3" customFormat="true" x14ac:dyDescent="0.25">
      <c r="A589" s="396"/>
      <c r="B589" s="135"/>
      <c r="L589" s="135"/>
      <c r="V589" s="135"/>
      <c r="AF589" s="135"/>
      <c r="AP589" s="135"/>
      <c r="AZ589" s="135"/>
      <c r="BJ589" s="135"/>
      <c r="BT589" s="135"/>
      <c r="BU589" s="135"/>
      <c r="CD589" s="135"/>
      <c r="CE589" s="135"/>
      <c r="CN589" s="135"/>
      <c r="CX589" s="135"/>
      <c r="DH589" s="135"/>
      <c r="DR589" s="135"/>
      <c r="EB589" s="135"/>
      <c r="EL589" s="135"/>
      <c r="EV589" s="135"/>
      <c r="FF589" s="135"/>
      <c r="FP589" s="135"/>
      <c r="FZ589" s="135"/>
      <c r="GJ589" s="135"/>
      <c r="GT589" s="135"/>
      <c r="HD589" s="135"/>
      <c r="HN589" s="135"/>
      <c r="HX589" s="135"/>
      <c r="IH589" s="135"/>
      <c r="IR589" s="135"/>
    </row>
    <row xmlns:x14ac="http://schemas.microsoft.com/office/spreadsheetml/2009/9/ac" r="590" s="3" customFormat="true" x14ac:dyDescent="0.25">
      <c r="A590" s="396"/>
      <c r="B590" s="135"/>
      <c r="L590" s="135"/>
      <c r="V590" s="135"/>
      <c r="AF590" s="135"/>
      <c r="AP590" s="135"/>
      <c r="AZ590" s="135"/>
      <c r="BJ590" s="135"/>
      <c r="BT590" s="135"/>
      <c r="BU590" s="135"/>
      <c r="CD590" s="135"/>
      <c r="CE590" s="135"/>
      <c r="CN590" s="135"/>
      <c r="CX590" s="135"/>
      <c r="DH590" s="135"/>
      <c r="DR590" s="135"/>
      <c r="EB590" s="135"/>
      <c r="EL590" s="135"/>
      <c r="EV590" s="135"/>
      <c r="FF590" s="135"/>
      <c r="FP590" s="135"/>
      <c r="FZ590" s="135"/>
      <c r="GJ590" s="135"/>
      <c r="GT590" s="135"/>
      <c r="HD590" s="135"/>
      <c r="HN590" s="135"/>
      <c r="HX590" s="135"/>
      <c r="IH590" s="135"/>
      <c r="IR590" s="135"/>
    </row>
    <row xmlns:x14ac="http://schemas.microsoft.com/office/spreadsheetml/2009/9/ac" r="591" s="3" customFormat="true" x14ac:dyDescent="0.25">
      <c r="A591" s="396"/>
      <c r="B591" s="135"/>
      <c r="L591" s="135"/>
      <c r="V591" s="135"/>
      <c r="AF591" s="135"/>
      <c r="AP591" s="135"/>
      <c r="AZ591" s="135"/>
      <c r="BJ591" s="135"/>
      <c r="BT591" s="135"/>
      <c r="BU591" s="135"/>
      <c r="CD591" s="135"/>
      <c r="CE591" s="135"/>
      <c r="CN591" s="135"/>
      <c r="CX591" s="135"/>
      <c r="DH591" s="135"/>
      <c r="DR591" s="135"/>
      <c r="EB591" s="135"/>
      <c r="EL591" s="135"/>
      <c r="EV591" s="135"/>
      <c r="FF591" s="135"/>
      <c r="FP591" s="135"/>
      <c r="FZ591" s="135"/>
      <c r="GJ591" s="135"/>
      <c r="GT591" s="135"/>
      <c r="HD591" s="135"/>
      <c r="HN591" s="135"/>
      <c r="HX591" s="135"/>
      <c r="IH591" s="135"/>
      <c r="IR591" s="135"/>
    </row>
    <row xmlns:x14ac="http://schemas.microsoft.com/office/spreadsheetml/2009/9/ac" r="592" s="3" customFormat="true" x14ac:dyDescent="0.25">
      <c r="A592" s="396"/>
      <c r="B592" s="135"/>
      <c r="L592" s="135"/>
      <c r="V592" s="135"/>
      <c r="AF592" s="135"/>
      <c r="AP592" s="135"/>
      <c r="AZ592" s="135"/>
      <c r="BJ592" s="135"/>
      <c r="BT592" s="135"/>
      <c r="BU592" s="135"/>
      <c r="CD592" s="135"/>
      <c r="CE592" s="135"/>
      <c r="CN592" s="135"/>
      <c r="CX592" s="135"/>
      <c r="DH592" s="135"/>
      <c r="DR592" s="135"/>
      <c r="EB592" s="135"/>
      <c r="EL592" s="135"/>
      <c r="EV592" s="135"/>
      <c r="FF592" s="135"/>
      <c r="FP592" s="135"/>
      <c r="FZ592" s="135"/>
      <c r="GJ592" s="135"/>
      <c r="GT592" s="135"/>
      <c r="HD592" s="135"/>
      <c r="HN592" s="135"/>
      <c r="HX592" s="135"/>
      <c r="IH592" s="135"/>
      <c r="IR592" s="135"/>
    </row>
    <row xmlns:x14ac="http://schemas.microsoft.com/office/spreadsheetml/2009/9/ac" r="593" s="3" customFormat="true" x14ac:dyDescent="0.25">
      <c r="A593" s="396"/>
      <c r="B593" s="135"/>
      <c r="L593" s="135"/>
      <c r="V593" s="135"/>
      <c r="AF593" s="135"/>
      <c r="AP593" s="135"/>
      <c r="AZ593" s="135"/>
      <c r="BJ593" s="135"/>
      <c r="BT593" s="135"/>
      <c r="BU593" s="135"/>
      <c r="CD593" s="135"/>
      <c r="CE593" s="135"/>
      <c r="CN593" s="135"/>
      <c r="CX593" s="135"/>
      <c r="DH593" s="135"/>
      <c r="DR593" s="135"/>
      <c r="EB593" s="135"/>
      <c r="EL593" s="135"/>
      <c r="EV593" s="135"/>
      <c r="FF593" s="135"/>
      <c r="FP593" s="135"/>
      <c r="FZ593" s="135"/>
      <c r="GJ593" s="135"/>
      <c r="GT593" s="135"/>
      <c r="HD593" s="135"/>
      <c r="HN593" s="135"/>
      <c r="HX593" s="135"/>
      <c r="IH593" s="135"/>
      <c r="IR593" s="135"/>
    </row>
    <row xmlns:x14ac="http://schemas.microsoft.com/office/spreadsheetml/2009/9/ac" r="594" s="3" customFormat="true" x14ac:dyDescent="0.25">
      <c r="A594" s="396"/>
      <c r="B594" s="135"/>
      <c r="L594" s="135"/>
      <c r="V594" s="135"/>
      <c r="AF594" s="135"/>
      <c r="AP594" s="135"/>
      <c r="AZ594" s="135"/>
      <c r="BJ594" s="135"/>
      <c r="BT594" s="135"/>
      <c r="BU594" s="135"/>
      <c r="CD594" s="135"/>
      <c r="CE594" s="135"/>
      <c r="CN594" s="135"/>
      <c r="CX594" s="135"/>
      <c r="DH594" s="135"/>
      <c r="DR594" s="135"/>
      <c r="EB594" s="135"/>
      <c r="EL594" s="135"/>
      <c r="EV594" s="135"/>
      <c r="FF594" s="135"/>
      <c r="FP594" s="135"/>
      <c r="FZ594" s="135"/>
      <c r="GJ594" s="135"/>
      <c r="GT594" s="135"/>
      <c r="HD594" s="135"/>
      <c r="HN594" s="135"/>
      <c r="HX594" s="135"/>
      <c r="IH594" s="135"/>
      <c r="IR594" s="135"/>
    </row>
    <row xmlns:x14ac="http://schemas.microsoft.com/office/spreadsheetml/2009/9/ac" r="595" s="3" customFormat="true" x14ac:dyDescent="0.25">
      <c r="A595" s="396"/>
      <c r="B595" s="135"/>
      <c r="L595" s="135"/>
      <c r="V595" s="135"/>
      <c r="AF595" s="135"/>
      <c r="AP595" s="135"/>
      <c r="AZ595" s="135"/>
      <c r="BJ595" s="135"/>
      <c r="BT595" s="135"/>
      <c r="BU595" s="135"/>
      <c r="CD595" s="135"/>
      <c r="CE595" s="135"/>
      <c r="CN595" s="135"/>
      <c r="CX595" s="135"/>
      <c r="DH595" s="135"/>
      <c r="DR595" s="135"/>
      <c r="EB595" s="135"/>
      <c r="EL595" s="135"/>
      <c r="EV595" s="135"/>
      <c r="FF595" s="135"/>
      <c r="FP595" s="135"/>
      <c r="FZ595" s="135"/>
      <c r="GJ595" s="135"/>
      <c r="GT595" s="135"/>
      <c r="HD595" s="135"/>
      <c r="HN595" s="135"/>
      <c r="HX595" s="135"/>
      <c r="IH595" s="135"/>
      <c r="IR595" s="135"/>
    </row>
    <row xmlns:x14ac="http://schemas.microsoft.com/office/spreadsheetml/2009/9/ac" r="596" s="3" customFormat="true" x14ac:dyDescent="0.25">
      <c r="A596" s="396"/>
      <c r="B596" s="135"/>
      <c r="L596" s="135"/>
      <c r="V596" s="135"/>
      <c r="AF596" s="135"/>
      <c r="AP596" s="135"/>
      <c r="AZ596" s="135"/>
      <c r="BJ596" s="135"/>
      <c r="BT596" s="135"/>
      <c r="BU596" s="135"/>
      <c r="CD596" s="135"/>
      <c r="CE596" s="135"/>
      <c r="CN596" s="135"/>
      <c r="CX596" s="135"/>
      <c r="DH596" s="135"/>
      <c r="DR596" s="135"/>
      <c r="EB596" s="135"/>
      <c r="EL596" s="135"/>
      <c r="EV596" s="135"/>
      <c r="FF596" s="135"/>
      <c r="FP596" s="135"/>
      <c r="FZ596" s="135"/>
      <c r="GJ596" s="135"/>
      <c r="GT596" s="135"/>
      <c r="HD596" s="135"/>
      <c r="HN596" s="135"/>
      <c r="HX596" s="135"/>
      <c r="IH596" s="135"/>
      <c r="IR596" s="135"/>
    </row>
    <row xmlns:x14ac="http://schemas.microsoft.com/office/spreadsheetml/2009/9/ac" r="597" s="3" customFormat="true" x14ac:dyDescent="0.25">
      <c r="A597" s="396"/>
      <c r="B597" s="135"/>
      <c r="L597" s="135"/>
      <c r="V597" s="135"/>
      <c r="AF597" s="135"/>
      <c r="AP597" s="135"/>
      <c r="AZ597" s="135"/>
      <c r="BJ597" s="135"/>
      <c r="BT597" s="135"/>
      <c r="BU597" s="135"/>
      <c r="CD597" s="135"/>
      <c r="CE597" s="135"/>
      <c r="CN597" s="135"/>
      <c r="CX597" s="135"/>
      <c r="DH597" s="135"/>
      <c r="DR597" s="135"/>
      <c r="EB597" s="135"/>
      <c r="EL597" s="135"/>
      <c r="EV597" s="135"/>
      <c r="FF597" s="135"/>
      <c r="FP597" s="135"/>
      <c r="FZ597" s="135"/>
      <c r="GJ597" s="135"/>
      <c r="GT597" s="135"/>
      <c r="HD597" s="135"/>
      <c r="HN597" s="135"/>
      <c r="HX597" s="135"/>
      <c r="IH597" s="135"/>
      <c r="IR597" s="135"/>
    </row>
    <row xmlns:x14ac="http://schemas.microsoft.com/office/spreadsheetml/2009/9/ac" r="598" s="3" customFormat="true" x14ac:dyDescent="0.25">
      <c r="A598" s="396"/>
      <c r="B598" s="135"/>
      <c r="L598" s="135"/>
      <c r="V598" s="135"/>
      <c r="AF598" s="135"/>
      <c r="AP598" s="135"/>
      <c r="AZ598" s="135"/>
      <c r="BJ598" s="135"/>
      <c r="BT598" s="135"/>
      <c r="BU598" s="135"/>
      <c r="CD598" s="135"/>
      <c r="CE598" s="135"/>
      <c r="CN598" s="135"/>
      <c r="CX598" s="135"/>
      <c r="DH598" s="135"/>
      <c r="DR598" s="135"/>
      <c r="EB598" s="135"/>
      <c r="EL598" s="135"/>
      <c r="EV598" s="135"/>
      <c r="FF598" s="135"/>
      <c r="FP598" s="135"/>
      <c r="FZ598" s="135"/>
      <c r="GJ598" s="135"/>
      <c r="GT598" s="135"/>
      <c r="HD598" s="135"/>
      <c r="HN598" s="135"/>
      <c r="HX598" s="135"/>
      <c r="IH598" s="135"/>
      <c r="IR598" s="135"/>
    </row>
    <row xmlns:x14ac="http://schemas.microsoft.com/office/spreadsheetml/2009/9/ac" r="599" s="3" customFormat="true" x14ac:dyDescent="0.25">
      <c r="A599" s="396"/>
      <c r="B599" s="135"/>
      <c r="L599" s="135"/>
      <c r="V599" s="135"/>
      <c r="AF599" s="135"/>
      <c r="AP599" s="135"/>
      <c r="AZ599" s="135"/>
      <c r="BJ599" s="135"/>
      <c r="BT599" s="135"/>
      <c r="BU599" s="135"/>
      <c r="CD599" s="135"/>
      <c r="CE599" s="135"/>
      <c r="CN599" s="135"/>
      <c r="CX599" s="135"/>
      <c r="DH599" s="135"/>
      <c r="DR599" s="135"/>
      <c r="EB599" s="135"/>
      <c r="EL599" s="135"/>
      <c r="EV599" s="135"/>
      <c r="FF599" s="135"/>
      <c r="FP599" s="135"/>
      <c r="FZ599" s="135"/>
      <c r="GJ599" s="135"/>
      <c r="GT599" s="135"/>
      <c r="HD599" s="135"/>
      <c r="HN599" s="135"/>
      <c r="HX599" s="135"/>
      <c r="IH599" s="135"/>
      <c r="IR599" s="135"/>
    </row>
    <row xmlns:x14ac="http://schemas.microsoft.com/office/spreadsheetml/2009/9/ac" r="600" s="3" customFormat="true" x14ac:dyDescent="0.25">
      <c r="A600" s="396"/>
      <c r="B600" s="135"/>
      <c r="L600" s="135"/>
      <c r="V600" s="135"/>
      <c r="AF600" s="135"/>
      <c r="AP600" s="135"/>
      <c r="AZ600" s="135"/>
      <c r="BJ600" s="135"/>
      <c r="BT600" s="135"/>
      <c r="BU600" s="135"/>
      <c r="CD600" s="135"/>
      <c r="CE600" s="135"/>
      <c r="CN600" s="135"/>
      <c r="CX600" s="135"/>
      <c r="DH600" s="135"/>
      <c r="DR600" s="135"/>
      <c r="EB600" s="135"/>
      <c r="EL600" s="135"/>
      <c r="EV600" s="135"/>
      <c r="FF600" s="135"/>
      <c r="FP600" s="135"/>
      <c r="FZ600" s="135"/>
      <c r="GJ600" s="135"/>
      <c r="GT600" s="135"/>
      <c r="HD600" s="135"/>
      <c r="HN600" s="135"/>
      <c r="HX600" s="135"/>
      <c r="IH600" s="135"/>
      <c r="IR600" s="135"/>
    </row>
    <row xmlns:x14ac="http://schemas.microsoft.com/office/spreadsheetml/2009/9/ac" r="601" s="3" customFormat="true" x14ac:dyDescent="0.25">
      <c r="A601" s="396"/>
      <c r="B601" s="135"/>
      <c r="L601" s="135"/>
      <c r="V601" s="135"/>
      <c r="AF601" s="135"/>
      <c r="AP601" s="135"/>
      <c r="AZ601" s="135"/>
      <c r="BJ601" s="135"/>
      <c r="BT601" s="135"/>
      <c r="BU601" s="135"/>
      <c r="CD601" s="135"/>
      <c r="CE601" s="135"/>
      <c r="CN601" s="135"/>
      <c r="CX601" s="135"/>
      <c r="DH601" s="135"/>
      <c r="DR601" s="135"/>
      <c r="EB601" s="135"/>
      <c r="EL601" s="135"/>
      <c r="EV601" s="135"/>
      <c r="FF601" s="135"/>
      <c r="FP601" s="135"/>
      <c r="FZ601" s="135"/>
      <c r="GJ601" s="135"/>
      <c r="GT601" s="135"/>
      <c r="HD601" s="135"/>
      <c r="HN601" s="135"/>
      <c r="HX601" s="135"/>
      <c r="IH601" s="135"/>
      <c r="IR601" s="135"/>
    </row>
    <row xmlns:x14ac="http://schemas.microsoft.com/office/spreadsheetml/2009/9/ac" r="602" s="3" customFormat="true" x14ac:dyDescent="0.25">
      <c r="A602" s="396"/>
      <c r="B602" s="135"/>
      <c r="L602" s="135"/>
      <c r="V602" s="135"/>
      <c r="AF602" s="135"/>
      <c r="AP602" s="135"/>
      <c r="AZ602" s="135"/>
      <c r="BJ602" s="135"/>
      <c r="BT602" s="135"/>
      <c r="BU602" s="135"/>
      <c r="CD602" s="135"/>
      <c r="CE602" s="135"/>
      <c r="CN602" s="135"/>
      <c r="CX602" s="135"/>
      <c r="DH602" s="135"/>
      <c r="DR602" s="135"/>
      <c r="EB602" s="135"/>
      <c r="EL602" s="135"/>
      <c r="EV602" s="135"/>
      <c r="FF602" s="135"/>
      <c r="FP602" s="135"/>
      <c r="FZ602" s="135"/>
      <c r="GJ602" s="135"/>
      <c r="GT602" s="135"/>
      <c r="HD602" s="135"/>
      <c r="HN602" s="135"/>
      <c r="HX602" s="135"/>
      <c r="IH602" s="135"/>
      <c r="IR602" s="135"/>
    </row>
    <row xmlns:x14ac="http://schemas.microsoft.com/office/spreadsheetml/2009/9/ac" r="603" s="3" customFormat="true" x14ac:dyDescent="0.25">
      <c r="A603" s="396"/>
      <c r="B603" s="135"/>
      <c r="L603" s="135"/>
      <c r="V603" s="135"/>
      <c r="AF603" s="135"/>
      <c r="AP603" s="135"/>
      <c r="AZ603" s="135"/>
      <c r="BJ603" s="135"/>
      <c r="BT603" s="135"/>
      <c r="BU603" s="135"/>
      <c r="CD603" s="135"/>
      <c r="CE603" s="135"/>
      <c r="CN603" s="135"/>
      <c r="CX603" s="135"/>
      <c r="DH603" s="135"/>
      <c r="DR603" s="135"/>
      <c r="EB603" s="135"/>
      <c r="EL603" s="135"/>
      <c r="EV603" s="135"/>
      <c r="FF603" s="135"/>
      <c r="FP603" s="135"/>
      <c r="FZ603" s="135"/>
      <c r="GJ603" s="135"/>
      <c r="GT603" s="135"/>
      <c r="HD603" s="135"/>
      <c r="HN603" s="135"/>
      <c r="HX603" s="135"/>
      <c r="IH603" s="135"/>
      <c r="IR603" s="135"/>
    </row>
    <row xmlns:x14ac="http://schemas.microsoft.com/office/spreadsheetml/2009/9/ac" r="604" s="3" customFormat="true" x14ac:dyDescent="0.25">
      <c r="A604" s="396"/>
      <c r="B604" s="135"/>
      <c r="L604" s="135"/>
      <c r="V604" s="135"/>
      <c r="AF604" s="135"/>
      <c r="AP604" s="135"/>
      <c r="AZ604" s="135"/>
      <c r="BJ604" s="135"/>
      <c r="BT604" s="135"/>
      <c r="BU604" s="135"/>
      <c r="CD604" s="135"/>
      <c r="CE604" s="135"/>
      <c r="CN604" s="135"/>
      <c r="CX604" s="135"/>
      <c r="DH604" s="135"/>
      <c r="DR604" s="135"/>
      <c r="EB604" s="135"/>
      <c r="EL604" s="135"/>
      <c r="EV604" s="135"/>
      <c r="FF604" s="135"/>
      <c r="FP604" s="135"/>
      <c r="FZ604" s="135"/>
      <c r="GJ604" s="135"/>
      <c r="GT604" s="135"/>
      <c r="HD604" s="135"/>
      <c r="HN604" s="135"/>
      <c r="HX604" s="135"/>
      <c r="IH604" s="135"/>
      <c r="IR604" s="135"/>
    </row>
    <row xmlns:x14ac="http://schemas.microsoft.com/office/spreadsheetml/2009/9/ac" r="605" s="3" customFormat="true" x14ac:dyDescent="0.25">
      <c r="A605" s="396"/>
      <c r="B605" s="135"/>
      <c r="L605" s="135"/>
      <c r="V605" s="135"/>
      <c r="AF605" s="135"/>
      <c r="AP605" s="135"/>
      <c r="AZ605" s="135"/>
      <c r="BJ605" s="135"/>
      <c r="BT605" s="135"/>
      <c r="BU605" s="135"/>
      <c r="CD605" s="135"/>
      <c r="CE605" s="135"/>
      <c r="CN605" s="135"/>
      <c r="CX605" s="135"/>
      <c r="DH605" s="135"/>
      <c r="DR605" s="135"/>
      <c r="EB605" s="135"/>
      <c r="EL605" s="135"/>
      <c r="EV605" s="135"/>
      <c r="FF605" s="135"/>
      <c r="FP605" s="135"/>
      <c r="FZ605" s="135"/>
      <c r="GJ605" s="135"/>
      <c r="GT605" s="135"/>
      <c r="HD605" s="135"/>
      <c r="HN605" s="135"/>
      <c r="HX605" s="135"/>
      <c r="IH605" s="135"/>
      <c r="IR605" s="135"/>
    </row>
    <row xmlns:x14ac="http://schemas.microsoft.com/office/spreadsheetml/2009/9/ac" r="606" s="3" customFormat="true" x14ac:dyDescent="0.25">
      <c r="A606" s="396"/>
      <c r="B606" s="135"/>
      <c r="L606" s="135"/>
      <c r="V606" s="135"/>
      <c r="AF606" s="135"/>
      <c r="AP606" s="135"/>
      <c r="AZ606" s="135"/>
      <c r="BJ606" s="135"/>
      <c r="BT606" s="135"/>
      <c r="BU606" s="135"/>
      <c r="CD606" s="135"/>
      <c r="CE606" s="135"/>
      <c r="CN606" s="135"/>
      <c r="CX606" s="135"/>
      <c r="DH606" s="135"/>
      <c r="DR606" s="135"/>
      <c r="EB606" s="135"/>
      <c r="EL606" s="135"/>
      <c r="EV606" s="135"/>
      <c r="FF606" s="135"/>
      <c r="FP606" s="135"/>
      <c r="FZ606" s="135"/>
      <c r="GJ606" s="135"/>
      <c r="GT606" s="135"/>
      <c r="HD606" s="135"/>
      <c r="HN606" s="135"/>
      <c r="HX606" s="135"/>
      <c r="IH606" s="135"/>
      <c r="IR606" s="135"/>
    </row>
    <row xmlns:x14ac="http://schemas.microsoft.com/office/spreadsheetml/2009/9/ac" r="607" s="3" customFormat="true" x14ac:dyDescent="0.25">
      <c r="A607" s="396"/>
      <c r="B607" s="135"/>
      <c r="L607" s="135"/>
      <c r="V607" s="135"/>
      <c r="AF607" s="135"/>
      <c r="AP607" s="135"/>
      <c r="AZ607" s="135"/>
      <c r="BJ607" s="135"/>
      <c r="BT607" s="135"/>
      <c r="BU607" s="135"/>
      <c r="CD607" s="135"/>
      <c r="CE607" s="135"/>
      <c r="CN607" s="135"/>
      <c r="CX607" s="135"/>
      <c r="DH607" s="135"/>
      <c r="DR607" s="135"/>
      <c r="EB607" s="135"/>
      <c r="EL607" s="135"/>
      <c r="EV607" s="135"/>
      <c r="FF607" s="135"/>
      <c r="FP607" s="135"/>
      <c r="FZ607" s="135"/>
      <c r="GJ607" s="135"/>
      <c r="GT607" s="135"/>
      <c r="HD607" s="135"/>
      <c r="HN607" s="135"/>
      <c r="HX607" s="135"/>
      <c r="IH607" s="135"/>
      <c r="IR607" s="135"/>
    </row>
    <row xmlns:x14ac="http://schemas.microsoft.com/office/spreadsheetml/2009/9/ac" r="608" s="3" customFormat="true" x14ac:dyDescent="0.25">
      <c r="A608" s="396"/>
      <c r="B608" s="135"/>
      <c r="L608" s="135"/>
      <c r="V608" s="135"/>
      <c r="AF608" s="135"/>
      <c r="AP608" s="135"/>
      <c r="AZ608" s="135"/>
      <c r="BJ608" s="135"/>
      <c r="BT608" s="135"/>
      <c r="BU608" s="135"/>
      <c r="CD608" s="135"/>
      <c r="CE608" s="135"/>
      <c r="CN608" s="135"/>
      <c r="CX608" s="135"/>
      <c r="DH608" s="135"/>
      <c r="DR608" s="135"/>
      <c r="EB608" s="135"/>
      <c r="EL608" s="135"/>
      <c r="EV608" s="135"/>
      <c r="FF608" s="135"/>
      <c r="FP608" s="135"/>
      <c r="FZ608" s="135"/>
      <c r="GJ608" s="135"/>
      <c r="GT608" s="135"/>
      <c r="HD608" s="135"/>
      <c r="HN608" s="135"/>
      <c r="HX608" s="135"/>
      <c r="IH608" s="135"/>
      <c r="IR608" s="135"/>
    </row>
    <row xmlns:x14ac="http://schemas.microsoft.com/office/spreadsheetml/2009/9/ac" r="609" s="3" customFormat="true" x14ac:dyDescent="0.25">
      <c r="A609" s="396"/>
      <c r="B609" s="135"/>
      <c r="L609" s="135"/>
      <c r="V609" s="135"/>
      <c r="AF609" s="135"/>
      <c r="AP609" s="135"/>
      <c r="AZ609" s="135"/>
      <c r="BJ609" s="135"/>
      <c r="BT609" s="135"/>
      <c r="BU609" s="135"/>
      <c r="CD609" s="135"/>
      <c r="CE609" s="135"/>
      <c r="CN609" s="135"/>
      <c r="CX609" s="135"/>
      <c r="DH609" s="135"/>
      <c r="DR609" s="135"/>
      <c r="EB609" s="135"/>
      <c r="EL609" s="135"/>
      <c r="EV609" s="135"/>
      <c r="FF609" s="135"/>
      <c r="FP609" s="135"/>
      <c r="FZ609" s="135"/>
      <c r="GJ609" s="135"/>
      <c r="GT609" s="135"/>
      <c r="HD609" s="135"/>
      <c r="HN609" s="135"/>
      <c r="HX609" s="135"/>
      <c r="IH609" s="135"/>
      <c r="IR609" s="135"/>
    </row>
    <row xmlns:x14ac="http://schemas.microsoft.com/office/spreadsheetml/2009/9/ac" r="610" s="3" customFormat="true" x14ac:dyDescent="0.25">
      <c r="A610" s="396"/>
      <c r="B610" s="135"/>
      <c r="L610" s="135"/>
      <c r="V610" s="135"/>
      <c r="AF610" s="135"/>
      <c r="AP610" s="135"/>
      <c r="AZ610" s="135"/>
      <c r="BJ610" s="135"/>
      <c r="BT610" s="135"/>
      <c r="BU610" s="135"/>
      <c r="CD610" s="135"/>
      <c r="CE610" s="135"/>
      <c r="CN610" s="135"/>
      <c r="CX610" s="135"/>
      <c r="DH610" s="135"/>
      <c r="DR610" s="135"/>
      <c r="EB610" s="135"/>
      <c r="EL610" s="135"/>
      <c r="EV610" s="135"/>
      <c r="FF610" s="135"/>
      <c r="FP610" s="135"/>
      <c r="FZ610" s="135"/>
      <c r="GJ610" s="135"/>
      <c r="GT610" s="135"/>
      <c r="HD610" s="135"/>
      <c r="HN610" s="135"/>
      <c r="HX610" s="135"/>
      <c r="IH610" s="135"/>
      <c r="IR610" s="135"/>
    </row>
    <row xmlns:x14ac="http://schemas.microsoft.com/office/spreadsheetml/2009/9/ac" r="611" s="3" customFormat="true" x14ac:dyDescent="0.25">
      <c r="A611" s="396"/>
      <c r="B611" s="135"/>
      <c r="L611" s="135"/>
      <c r="V611" s="135"/>
      <c r="AF611" s="135"/>
      <c r="AP611" s="135"/>
      <c r="AZ611" s="135"/>
      <c r="BJ611" s="135"/>
      <c r="BT611" s="135"/>
      <c r="BU611" s="135"/>
      <c r="CD611" s="135"/>
      <c r="CE611" s="135"/>
      <c r="CN611" s="135"/>
      <c r="CX611" s="135"/>
      <c r="DH611" s="135"/>
      <c r="DR611" s="135"/>
      <c r="EB611" s="135"/>
      <c r="EL611" s="135"/>
      <c r="EV611" s="135"/>
      <c r="FF611" s="135"/>
      <c r="FP611" s="135"/>
      <c r="FZ611" s="135"/>
      <c r="GJ611" s="135"/>
      <c r="GT611" s="135"/>
      <c r="HD611" s="135"/>
      <c r="HN611" s="135"/>
      <c r="HX611" s="135"/>
      <c r="IH611" s="135"/>
      <c r="IR611" s="135"/>
    </row>
    <row xmlns:x14ac="http://schemas.microsoft.com/office/spreadsheetml/2009/9/ac" r="612" s="3" customFormat="true" x14ac:dyDescent="0.25">
      <c r="A612" s="396"/>
      <c r="B612" s="135"/>
      <c r="L612" s="135"/>
      <c r="V612" s="135"/>
      <c r="AF612" s="135"/>
      <c r="AP612" s="135"/>
      <c r="AZ612" s="135"/>
      <c r="BJ612" s="135"/>
      <c r="BT612" s="135"/>
      <c r="BU612" s="135"/>
      <c r="CD612" s="135"/>
      <c r="CE612" s="135"/>
      <c r="CN612" s="135"/>
      <c r="CX612" s="135"/>
      <c r="DH612" s="135"/>
      <c r="DR612" s="135"/>
      <c r="EB612" s="135"/>
      <c r="EL612" s="135"/>
      <c r="EV612" s="135"/>
      <c r="FF612" s="135"/>
      <c r="FP612" s="135"/>
      <c r="FZ612" s="135"/>
      <c r="GJ612" s="135"/>
      <c r="GT612" s="135"/>
      <c r="HD612" s="135"/>
      <c r="HN612" s="135"/>
      <c r="HX612" s="135"/>
      <c r="IH612" s="135"/>
      <c r="IR612" s="135"/>
    </row>
    <row xmlns:x14ac="http://schemas.microsoft.com/office/spreadsheetml/2009/9/ac" r="613" s="3" customFormat="true" x14ac:dyDescent="0.25">
      <c r="A613" s="396"/>
      <c r="B613" s="135"/>
      <c r="L613" s="135"/>
      <c r="V613" s="135"/>
      <c r="AF613" s="135"/>
      <c r="AP613" s="135"/>
      <c r="AZ613" s="135"/>
      <c r="BJ613" s="135"/>
      <c r="BT613" s="135"/>
      <c r="BU613" s="135"/>
      <c r="CD613" s="135"/>
      <c r="CE613" s="135"/>
      <c r="CN613" s="135"/>
      <c r="CX613" s="135"/>
      <c r="DH613" s="135"/>
      <c r="DR613" s="135"/>
      <c r="EB613" s="135"/>
      <c r="EL613" s="135"/>
      <c r="EV613" s="135"/>
      <c r="FF613" s="135"/>
      <c r="FP613" s="135"/>
      <c r="FZ613" s="135"/>
      <c r="GJ613" s="135"/>
      <c r="GT613" s="135"/>
      <c r="HD613" s="135"/>
      <c r="HN613" s="135"/>
      <c r="HX613" s="135"/>
      <c r="IH613" s="135"/>
      <c r="IR613" s="135"/>
    </row>
    <row xmlns:x14ac="http://schemas.microsoft.com/office/spreadsheetml/2009/9/ac" r="614" s="3" customFormat="true" x14ac:dyDescent="0.25">
      <c r="A614" s="396"/>
      <c r="B614" s="135"/>
      <c r="L614" s="135"/>
      <c r="V614" s="135"/>
      <c r="AF614" s="135"/>
      <c r="AP614" s="135"/>
      <c r="AZ614" s="135"/>
      <c r="BJ614" s="135"/>
      <c r="BT614" s="135"/>
      <c r="BU614" s="135"/>
      <c r="CD614" s="135"/>
      <c r="CE614" s="135"/>
      <c r="CN614" s="135"/>
      <c r="CX614" s="135"/>
      <c r="DH614" s="135"/>
      <c r="DR614" s="135"/>
      <c r="EB614" s="135"/>
      <c r="EL614" s="135"/>
      <c r="EV614" s="135"/>
      <c r="FF614" s="135"/>
      <c r="FP614" s="135"/>
      <c r="FZ614" s="135"/>
      <c r="GJ614" s="135"/>
      <c r="GT614" s="135"/>
      <c r="HD614" s="135"/>
      <c r="HN614" s="135"/>
      <c r="HX614" s="135"/>
      <c r="IH614" s="135"/>
      <c r="IR614" s="135"/>
    </row>
    <row xmlns:x14ac="http://schemas.microsoft.com/office/spreadsheetml/2009/9/ac" r="615" s="3" customFormat="true" x14ac:dyDescent="0.25">
      <c r="A615" s="396"/>
      <c r="B615" s="135"/>
      <c r="L615" s="135"/>
      <c r="V615" s="135"/>
      <c r="AF615" s="135"/>
      <c r="AP615" s="135"/>
      <c r="AZ615" s="135"/>
      <c r="BJ615" s="135"/>
      <c r="BT615" s="135"/>
      <c r="BU615" s="135"/>
      <c r="CD615" s="135"/>
      <c r="CE615" s="135"/>
      <c r="CN615" s="135"/>
      <c r="CX615" s="135"/>
      <c r="DH615" s="135"/>
      <c r="DR615" s="135"/>
      <c r="EB615" s="135"/>
      <c r="EL615" s="135"/>
      <c r="EV615" s="135"/>
      <c r="FF615" s="135"/>
      <c r="FP615" s="135"/>
      <c r="FZ615" s="135"/>
      <c r="GJ615" s="135"/>
      <c r="GT615" s="135"/>
      <c r="HD615" s="135"/>
      <c r="HN615" s="135"/>
      <c r="HX615" s="135"/>
      <c r="IH615" s="135"/>
      <c r="IR615" s="135"/>
    </row>
    <row xmlns:x14ac="http://schemas.microsoft.com/office/spreadsheetml/2009/9/ac" r="616" s="3" customFormat="true" x14ac:dyDescent="0.25">
      <c r="A616" s="396"/>
      <c r="B616" s="135"/>
      <c r="L616" s="135"/>
      <c r="V616" s="135"/>
      <c r="AF616" s="135"/>
      <c r="AP616" s="135"/>
      <c r="AZ616" s="135"/>
      <c r="BJ616" s="135"/>
      <c r="BT616" s="135"/>
      <c r="BU616" s="135"/>
      <c r="CD616" s="135"/>
      <c r="CE616" s="135"/>
      <c r="CN616" s="135"/>
      <c r="CX616" s="135"/>
      <c r="DH616" s="135"/>
      <c r="DR616" s="135"/>
      <c r="EB616" s="135"/>
      <c r="EL616" s="135"/>
      <c r="EV616" s="135"/>
      <c r="FF616" s="135"/>
      <c r="FP616" s="135"/>
      <c r="FZ616" s="135"/>
      <c r="GJ616" s="135"/>
      <c r="GT616" s="135"/>
      <c r="HD616" s="135"/>
      <c r="HN616" s="135"/>
      <c r="HX616" s="135"/>
      <c r="IH616" s="135"/>
      <c r="IR616" s="135"/>
    </row>
    <row xmlns:x14ac="http://schemas.microsoft.com/office/spreadsheetml/2009/9/ac" r="617" s="3" customFormat="true" x14ac:dyDescent="0.25">
      <c r="A617" s="396"/>
      <c r="B617" s="135"/>
      <c r="L617" s="135"/>
      <c r="V617" s="135"/>
      <c r="AF617" s="135"/>
      <c r="AP617" s="135"/>
      <c r="AZ617" s="135"/>
      <c r="BJ617" s="135"/>
      <c r="BT617" s="135"/>
      <c r="BU617" s="135"/>
      <c r="CD617" s="135"/>
      <c r="CE617" s="135"/>
      <c r="CN617" s="135"/>
      <c r="CX617" s="135"/>
      <c r="DH617" s="135"/>
      <c r="DR617" s="135"/>
      <c r="EB617" s="135"/>
      <c r="EL617" s="135"/>
      <c r="EV617" s="135"/>
      <c r="FF617" s="135"/>
      <c r="FP617" s="135"/>
      <c r="FZ617" s="135"/>
      <c r="GJ617" s="135"/>
      <c r="GT617" s="135"/>
      <c r="HD617" s="135"/>
      <c r="HN617" s="135"/>
      <c r="HX617" s="135"/>
      <c r="IH617" s="135"/>
      <c r="IR617" s="135"/>
    </row>
    <row xmlns:x14ac="http://schemas.microsoft.com/office/spreadsheetml/2009/9/ac" r="618" s="3" customFormat="true" x14ac:dyDescent="0.25">
      <c r="A618" s="396"/>
      <c r="B618" s="135"/>
      <c r="L618" s="135"/>
      <c r="V618" s="135"/>
      <c r="AF618" s="135"/>
      <c r="AP618" s="135"/>
      <c r="AZ618" s="135"/>
      <c r="BJ618" s="135"/>
      <c r="BT618" s="135"/>
      <c r="BU618" s="135"/>
      <c r="CD618" s="135"/>
      <c r="CE618" s="135"/>
      <c r="CN618" s="135"/>
      <c r="CX618" s="135"/>
      <c r="DH618" s="135"/>
      <c r="DR618" s="135"/>
      <c r="EB618" s="135"/>
      <c r="EL618" s="135"/>
      <c r="EV618" s="135"/>
      <c r="FF618" s="135"/>
      <c r="FP618" s="135"/>
      <c r="FZ618" s="135"/>
      <c r="GJ618" s="135"/>
      <c r="GT618" s="135"/>
      <c r="HD618" s="135"/>
      <c r="HN618" s="135"/>
      <c r="HX618" s="135"/>
      <c r="IH618" s="135"/>
      <c r="IR618" s="135"/>
    </row>
    <row xmlns:x14ac="http://schemas.microsoft.com/office/spreadsheetml/2009/9/ac" r="619" s="3" customFormat="true" x14ac:dyDescent="0.25">
      <c r="A619" s="396"/>
      <c r="B619" s="135"/>
      <c r="L619" s="135"/>
      <c r="V619" s="135"/>
      <c r="AF619" s="135"/>
      <c r="AP619" s="135"/>
      <c r="AZ619" s="135"/>
      <c r="BJ619" s="135"/>
      <c r="BT619" s="135"/>
      <c r="BU619" s="135"/>
      <c r="CD619" s="135"/>
      <c r="CE619" s="135"/>
      <c r="CN619" s="135"/>
      <c r="CX619" s="135"/>
      <c r="DH619" s="135"/>
      <c r="DR619" s="135"/>
      <c r="EB619" s="135"/>
      <c r="EL619" s="135"/>
      <c r="EV619" s="135"/>
      <c r="FF619" s="135"/>
      <c r="FP619" s="135"/>
      <c r="FZ619" s="135"/>
      <c r="GJ619" s="135"/>
      <c r="GT619" s="135"/>
      <c r="HD619" s="135"/>
      <c r="HN619" s="135"/>
      <c r="HX619" s="135"/>
      <c r="IH619" s="135"/>
      <c r="IR619" s="135"/>
    </row>
    <row xmlns:x14ac="http://schemas.microsoft.com/office/spreadsheetml/2009/9/ac" r="620" s="3" customFormat="true" x14ac:dyDescent="0.25">
      <c r="A620" s="396"/>
      <c r="B620" s="135"/>
      <c r="L620" s="135"/>
      <c r="V620" s="135"/>
      <c r="AF620" s="135"/>
      <c r="AP620" s="135"/>
      <c r="AZ620" s="135"/>
      <c r="BJ620" s="135"/>
      <c r="BT620" s="135"/>
      <c r="BU620" s="135"/>
      <c r="CD620" s="135"/>
      <c r="CE620" s="135"/>
      <c r="CN620" s="135"/>
      <c r="CX620" s="135"/>
      <c r="DH620" s="135"/>
      <c r="DR620" s="135"/>
      <c r="EB620" s="135"/>
      <c r="EL620" s="135"/>
      <c r="EV620" s="135"/>
      <c r="FF620" s="135"/>
      <c r="FP620" s="135"/>
      <c r="FZ620" s="135"/>
      <c r="GJ620" s="135"/>
      <c r="GT620" s="135"/>
      <c r="HD620" s="135"/>
      <c r="HN620" s="135"/>
      <c r="HX620" s="135"/>
      <c r="IH620" s="135"/>
      <c r="IR620" s="135"/>
    </row>
    <row xmlns:x14ac="http://schemas.microsoft.com/office/spreadsheetml/2009/9/ac" r="621" s="3" customFormat="true" x14ac:dyDescent="0.25">
      <c r="A621" s="396"/>
      <c r="B621" s="135"/>
      <c r="L621" s="135"/>
      <c r="V621" s="135"/>
      <c r="AF621" s="135"/>
      <c r="AP621" s="135"/>
      <c r="AZ621" s="135"/>
      <c r="BJ621" s="135"/>
      <c r="BT621" s="135"/>
      <c r="BU621" s="135"/>
      <c r="CD621" s="135"/>
      <c r="CE621" s="135"/>
      <c r="CN621" s="135"/>
      <c r="CX621" s="135"/>
      <c r="DH621" s="135"/>
      <c r="DR621" s="135"/>
      <c r="EB621" s="135"/>
      <c r="EL621" s="135"/>
      <c r="EV621" s="135"/>
      <c r="FF621" s="135"/>
      <c r="FP621" s="135"/>
      <c r="FZ621" s="135"/>
      <c r="GJ621" s="135"/>
      <c r="GT621" s="135"/>
      <c r="HD621" s="135"/>
      <c r="HN621" s="135"/>
      <c r="HX621" s="135"/>
      <c r="IH621" s="135"/>
      <c r="IR621" s="135"/>
    </row>
    <row xmlns:x14ac="http://schemas.microsoft.com/office/spreadsheetml/2009/9/ac" r="622" s="3" customFormat="true" x14ac:dyDescent="0.25">
      <c r="A622" s="396"/>
      <c r="B622" s="135"/>
      <c r="L622" s="135"/>
      <c r="V622" s="135"/>
      <c r="AF622" s="135"/>
      <c r="AP622" s="135"/>
      <c r="AZ622" s="135"/>
      <c r="BJ622" s="135"/>
      <c r="BT622" s="135"/>
      <c r="BU622" s="135"/>
      <c r="CD622" s="135"/>
      <c r="CE622" s="135"/>
      <c r="CN622" s="135"/>
      <c r="CX622" s="135"/>
      <c r="DH622" s="135"/>
      <c r="DR622" s="135"/>
      <c r="EB622" s="135"/>
      <c r="EL622" s="135"/>
      <c r="EV622" s="135"/>
      <c r="FF622" s="135"/>
      <c r="FP622" s="135"/>
      <c r="FZ622" s="135"/>
      <c r="GJ622" s="135"/>
      <c r="GT622" s="135"/>
      <c r="HD622" s="135"/>
      <c r="HN622" s="135"/>
      <c r="HX622" s="135"/>
      <c r="IH622" s="135"/>
      <c r="IR622" s="135"/>
    </row>
    <row xmlns:x14ac="http://schemas.microsoft.com/office/spreadsheetml/2009/9/ac" r="623" s="3" customFormat="true" x14ac:dyDescent="0.25">
      <c r="A623" s="396"/>
      <c r="B623" s="135"/>
      <c r="L623" s="135"/>
      <c r="V623" s="135"/>
      <c r="AF623" s="135"/>
      <c r="AP623" s="135"/>
      <c r="AZ623" s="135"/>
      <c r="BJ623" s="135"/>
      <c r="BT623" s="135"/>
      <c r="BU623" s="135"/>
      <c r="CD623" s="135"/>
      <c r="CE623" s="135"/>
      <c r="CN623" s="135"/>
      <c r="CX623" s="135"/>
      <c r="DH623" s="135"/>
      <c r="DR623" s="135"/>
      <c r="EB623" s="135"/>
      <c r="EL623" s="135"/>
      <c r="EV623" s="135"/>
      <c r="FF623" s="135"/>
      <c r="FP623" s="135"/>
      <c r="FZ623" s="135"/>
      <c r="GJ623" s="135"/>
      <c r="GT623" s="135"/>
      <c r="HD623" s="135"/>
      <c r="HN623" s="135"/>
      <c r="HX623" s="135"/>
      <c r="IH623" s="135"/>
      <c r="IR623" s="135"/>
    </row>
    <row xmlns:x14ac="http://schemas.microsoft.com/office/spreadsheetml/2009/9/ac" r="624" s="3" customFormat="true" x14ac:dyDescent="0.25">
      <c r="A624" s="396"/>
      <c r="B624" s="135"/>
      <c r="L624" s="135"/>
      <c r="V624" s="135"/>
      <c r="AF624" s="135"/>
      <c r="AP624" s="135"/>
      <c r="AZ624" s="135"/>
      <c r="BJ624" s="135"/>
      <c r="BT624" s="135"/>
      <c r="BU624" s="135"/>
      <c r="CD624" s="135"/>
      <c r="CE624" s="135"/>
      <c r="CN624" s="135"/>
      <c r="CX624" s="135"/>
      <c r="DH624" s="135"/>
      <c r="DR624" s="135"/>
      <c r="EB624" s="135"/>
      <c r="EL624" s="135"/>
      <c r="EV624" s="135"/>
      <c r="FF624" s="135"/>
      <c r="FP624" s="135"/>
      <c r="FZ624" s="135"/>
      <c r="GJ624" s="135"/>
      <c r="GT624" s="135"/>
      <c r="HD624" s="135"/>
      <c r="HN624" s="135"/>
      <c r="HX624" s="135"/>
      <c r="IH624" s="135"/>
      <c r="IR624" s="135"/>
    </row>
    <row xmlns:x14ac="http://schemas.microsoft.com/office/spreadsheetml/2009/9/ac" r="625" s="3" customFormat="true" x14ac:dyDescent="0.25">
      <c r="A625" s="396"/>
      <c r="B625" s="135"/>
      <c r="L625" s="135"/>
      <c r="V625" s="135"/>
      <c r="AF625" s="135"/>
      <c r="AP625" s="135"/>
      <c r="AZ625" s="135"/>
      <c r="BJ625" s="135"/>
      <c r="BT625" s="135"/>
      <c r="BU625" s="135"/>
      <c r="CD625" s="135"/>
      <c r="CE625" s="135"/>
      <c r="CN625" s="135"/>
      <c r="CX625" s="135"/>
      <c r="DH625" s="135"/>
      <c r="DR625" s="135"/>
      <c r="EB625" s="135"/>
      <c r="EL625" s="135"/>
      <c r="EV625" s="135"/>
      <c r="FF625" s="135"/>
      <c r="FP625" s="135"/>
      <c r="FZ625" s="135"/>
      <c r="GJ625" s="135"/>
      <c r="GT625" s="135"/>
      <c r="HD625" s="135"/>
      <c r="HN625" s="135"/>
      <c r="HX625" s="135"/>
      <c r="IH625" s="135"/>
      <c r="IR625" s="135"/>
    </row>
    <row xmlns:x14ac="http://schemas.microsoft.com/office/spreadsheetml/2009/9/ac" r="626" s="3" customFormat="true" x14ac:dyDescent="0.25">
      <c r="A626" s="396"/>
      <c r="B626" s="135"/>
      <c r="L626" s="135"/>
      <c r="V626" s="135"/>
      <c r="AF626" s="135"/>
      <c r="AP626" s="135"/>
      <c r="AZ626" s="135"/>
      <c r="BJ626" s="135"/>
      <c r="BT626" s="135"/>
      <c r="BU626" s="135"/>
      <c r="CD626" s="135"/>
      <c r="CE626" s="135"/>
      <c r="CN626" s="135"/>
      <c r="CX626" s="135"/>
      <c r="DH626" s="135"/>
      <c r="DR626" s="135"/>
      <c r="EB626" s="135"/>
      <c r="EL626" s="135"/>
      <c r="EV626" s="135"/>
      <c r="FF626" s="135"/>
      <c r="FP626" s="135"/>
      <c r="FZ626" s="135"/>
      <c r="GJ626" s="135"/>
      <c r="GT626" s="135"/>
      <c r="HD626" s="135"/>
      <c r="HN626" s="135"/>
      <c r="HX626" s="135"/>
      <c r="IH626" s="135"/>
      <c r="IR626" s="135"/>
    </row>
    <row xmlns:x14ac="http://schemas.microsoft.com/office/spreadsheetml/2009/9/ac" r="627" s="3" customFormat="true" x14ac:dyDescent="0.25">
      <c r="A627" s="396"/>
      <c r="B627" s="135"/>
      <c r="L627" s="135"/>
      <c r="V627" s="135"/>
      <c r="AF627" s="135"/>
      <c r="AP627" s="135"/>
      <c r="AZ627" s="135"/>
      <c r="BJ627" s="135"/>
      <c r="BT627" s="135"/>
      <c r="BU627" s="135"/>
      <c r="CD627" s="135"/>
      <c r="CE627" s="135"/>
      <c r="CN627" s="135"/>
      <c r="CX627" s="135"/>
      <c r="DH627" s="135"/>
      <c r="DR627" s="135"/>
      <c r="EB627" s="135"/>
      <c r="EL627" s="135"/>
      <c r="EV627" s="135"/>
      <c r="FF627" s="135"/>
      <c r="FP627" s="135"/>
      <c r="FZ627" s="135"/>
      <c r="GJ627" s="135"/>
      <c r="GT627" s="135"/>
      <c r="HD627" s="135"/>
      <c r="HN627" s="135"/>
      <c r="HX627" s="135"/>
      <c r="IH627" s="135"/>
      <c r="IR627" s="135"/>
    </row>
    <row xmlns:x14ac="http://schemas.microsoft.com/office/spreadsheetml/2009/9/ac" r="628" s="3" customFormat="true" x14ac:dyDescent="0.25">
      <c r="A628" s="396"/>
      <c r="B628" s="135"/>
      <c r="L628" s="135"/>
      <c r="V628" s="135"/>
      <c r="AF628" s="135"/>
      <c r="AP628" s="135"/>
      <c r="AZ628" s="135"/>
      <c r="BJ628" s="135"/>
      <c r="BT628" s="135"/>
      <c r="BU628" s="135"/>
      <c r="CD628" s="135"/>
      <c r="CE628" s="135"/>
      <c r="CN628" s="135"/>
      <c r="CX628" s="135"/>
      <c r="DH628" s="135"/>
      <c r="DR628" s="135"/>
      <c r="EB628" s="135"/>
      <c r="EL628" s="135"/>
      <c r="EV628" s="135"/>
      <c r="FF628" s="135"/>
      <c r="FP628" s="135"/>
      <c r="FZ628" s="135"/>
      <c r="GJ628" s="135"/>
      <c r="GT628" s="135"/>
      <c r="HD628" s="135"/>
      <c r="HN628" s="135"/>
      <c r="HX628" s="135"/>
      <c r="IH628" s="135"/>
      <c r="IR628" s="135"/>
    </row>
    <row xmlns:x14ac="http://schemas.microsoft.com/office/spreadsheetml/2009/9/ac" r="629" s="3" customFormat="true" x14ac:dyDescent="0.25">
      <c r="A629" s="396"/>
      <c r="B629" s="135"/>
      <c r="L629" s="135"/>
      <c r="V629" s="135"/>
      <c r="AF629" s="135"/>
      <c r="AP629" s="135"/>
      <c r="AZ629" s="135"/>
      <c r="BJ629" s="135"/>
      <c r="BT629" s="135"/>
      <c r="BU629" s="135"/>
      <c r="CD629" s="135"/>
      <c r="CE629" s="135"/>
      <c r="CN629" s="135"/>
      <c r="CX629" s="135"/>
      <c r="DH629" s="135"/>
      <c r="DR629" s="135"/>
      <c r="EB629" s="135"/>
      <c r="EL629" s="135"/>
      <c r="EV629" s="135"/>
      <c r="FF629" s="135"/>
      <c r="FP629" s="135"/>
      <c r="FZ629" s="135"/>
      <c r="GJ629" s="135"/>
      <c r="GT629" s="135"/>
      <c r="HD629" s="135"/>
      <c r="HN629" s="135"/>
      <c r="HX629" s="135"/>
      <c r="IH629" s="135"/>
      <c r="IR629" s="135"/>
    </row>
    <row xmlns:x14ac="http://schemas.microsoft.com/office/spreadsheetml/2009/9/ac" r="630" s="3" customFormat="true" x14ac:dyDescent="0.25">
      <c r="A630" s="396"/>
      <c r="B630" s="135"/>
      <c r="L630" s="135"/>
      <c r="V630" s="135"/>
      <c r="AF630" s="135"/>
      <c r="AP630" s="135"/>
      <c r="AZ630" s="135"/>
      <c r="BJ630" s="135"/>
      <c r="BT630" s="135"/>
      <c r="BU630" s="135"/>
      <c r="CD630" s="135"/>
      <c r="CE630" s="135"/>
      <c r="CN630" s="135"/>
      <c r="CX630" s="135"/>
      <c r="DH630" s="135"/>
      <c r="DR630" s="135"/>
      <c r="EB630" s="135"/>
      <c r="EL630" s="135"/>
      <c r="EV630" s="135"/>
      <c r="FF630" s="135"/>
      <c r="FP630" s="135"/>
      <c r="FZ630" s="135"/>
      <c r="GJ630" s="135"/>
      <c r="GT630" s="135"/>
      <c r="HD630" s="135"/>
      <c r="HN630" s="135"/>
      <c r="HX630" s="135"/>
      <c r="IH630" s="135"/>
      <c r="IR630" s="135"/>
    </row>
    <row xmlns:x14ac="http://schemas.microsoft.com/office/spreadsheetml/2009/9/ac" r="631" s="3" customFormat="true" x14ac:dyDescent="0.25">
      <c r="A631" s="396"/>
      <c r="B631" s="135"/>
      <c r="L631" s="135"/>
      <c r="V631" s="135"/>
      <c r="AF631" s="135"/>
      <c r="AP631" s="135"/>
      <c r="AZ631" s="135"/>
      <c r="BJ631" s="135"/>
      <c r="BT631" s="135"/>
      <c r="BU631" s="135"/>
      <c r="CD631" s="135"/>
      <c r="CE631" s="135"/>
      <c r="CN631" s="135"/>
      <c r="CX631" s="135"/>
      <c r="DH631" s="135"/>
      <c r="DR631" s="135"/>
      <c r="EB631" s="135"/>
      <c r="EL631" s="135"/>
      <c r="EV631" s="135"/>
      <c r="FF631" s="135"/>
      <c r="FP631" s="135"/>
      <c r="FZ631" s="135"/>
      <c r="GJ631" s="135"/>
      <c r="GT631" s="135"/>
      <c r="HD631" s="135"/>
      <c r="HN631" s="135"/>
      <c r="HX631" s="135"/>
      <c r="IH631" s="135"/>
      <c r="IR631" s="135"/>
    </row>
    <row xmlns:x14ac="http://schemas.microsoft.com/office/spreadsheetml/2009/9/ac" r="632" s="3" customFormat="true" x14ac:dyDescent="0.25">
      <c r="A632" s="396"/>
      <c r="B632" s="135"/>
      <c r="L632" s="135"/>
      <c r="V632" s="135"/>
      <c r="AF632" s="135"/>
      <c r="AP632" s="135"/>
      <c r="AZ632" s="135"/>
      <c r="BJ632" s="135"/>
      <c r="BT632" s="135"/>
      <c r="BU632" s="135"/>
      <c r="CD632" s="135"/>
      <c r="CE632" s="135"/>
      <c r="CN632" s="135"/>
      <c r="CX632" s="135"/>
      <c r="DH632" s="135"/>
      <c r="DR632" s="135"/>
      <c r="EB632" s="135"/>
      <c r="EL632" s="135"/>
      <c r="EV632" s="135"/>
      <c r="FF632" s="135"/>
      <c r="FP632" s="135"/>
      <c r="FZ632" s="135"/>
      <c r="GJ632" s="135"/>
      <c r="GT632" s="135"/>
      <c r="HD632" s="135"/>
      <c r="HN632" s="135"/>
      <c r="HX632" s="135"/>
      <c r="IH632" s="135"/>
      <c r="IR632" s="135"/>
    </row>
    <row xmlns:x14ac="http://schemas.microsoft.com/office/spreadsheetml/2009/9/ac" r="633" s="3" customFormat="true" x14ac:dyDescent="0.25">
      <c r="A633" s="396"/>
      <c r="B633" s="135"/>
      <c r="L633" s="135"/>
      <c r="V633" s="135"/>
      <c r="AF633" s="135"/>
      <c r="AP633" s="135"/>
      <c r="AZ633" s="135"/>
      <c r="BJ633" s="135"/>
      <c r="BT633" s="135"/>
      <c r="BU633" s="135"/>
      <c r="CD633" s="135"/>
      <c r="CE633" s="135"/>
      <c r="CN633" s="135"/>
      <c r="CX633" s="135"/>
      <c r="DH633" s="135"/>
      <c r="DR633" s="135"/>
      <c r="EB633" s="135"/>
      <c r="EL633" s="135"/>
      <c r="EV633" s="135"/>
      <c r="FF633" s="135"/>
      <c r="FP633" s="135"/>
      <c r="FZ633" s="135"/>
      <c r="GJ633" s="135"/>
      <c r="GT633" s="135"/>
      <c r="HD633" s="135"/>
      <c r="HN633" s="135"/>
      <c r="HX633" s="135"/>
      <c r="IH633" s="135"/>
      <c r="IR633" s="135"/>
    </row>
    <row xmlns:x14ac="http://schemas.microsoft.com/office/spreadsheetml/2009/9/ac" r="634" s="3" customFormat="true" x14ac:dyDescent="0.25">
      <c r="A634" s="396"/>
      <c r="B634" s="135"/>
      <c r="L634" s="135"/>
      <c r="V634" s="135"/>
      <c r="AF634" s="135"/>
      <c r="AP634" s="135"/>
      <c r="AZ634" s="135"/>
      <c r="BJ634" s="135"/>
      <c r="BT634" s="135"/>
      <c r="BU634" s="135"/>
      <c r="CD634" s="135"/>
      <c r="CE634" s="135"/>
      <c r="CN634" s="135"/>
      <c r="CX634" s="135"/>
      <c r="DH634" s="135"/>
      <c r="DR634" s="135"/>
      <c r="EB634" s="135"/>
      <c r="EL634" s="135"/>
      <c r="EV634" s="135"/>
      <c r="FF634" s="135"/>
      <c r="FP634" s="135"/>
      <c r="FZ634" s="135"/>
      <c r="GJ634" s="135"/>
      <c r="GT634" s="135"/>
      <c r="HD634" s="135"/>
      <c r="HN634" s="135"/>
      <c r="HX634" s="135"/>
      <c r="IH634" s="135"/>
      <c r="IR634" s="135"/>
    </row>
    <row xmlns:x14ac="http://schemas.microsoft.com/office/spreadsheetml/2009/9/ac" r="635" s="3" customFormat="true" x14ac:dyDescent="0.25">
      <c r="A635" s="396"/>
      <c r="B635" s="135"/>
      <c r="L635" s="135"/>
      <c r="V635" s="135"/>
      <c r="AF635" s="135"/>
      <c r="AP635" s="135"/>
      <c r="AZ635" s="135"/>
      <c r="BJ635" s="135"/>
      <c r="BT635" s="135"/>
      <c r="BU635" s="135"/>
      <c r="CD635" s="135"/>
      <c r="CE635" s="135"/>
      <c r="CN635" s="135"/>
      <c r="CX635" s="135"/>
      <c r="DH635" s="135"/>
      <c r="DR635" s="135"/>
      <c r="EB635" s="135"/>
      <c r="EL635" s="135"/>
      <c r="EV635" s="135"/>
      <c r="FF635" s="135"/>
      <c r="FP635" s="135"/>
      <c r="FZ635" s="135"/>
      <c r="GJ635" s="135"/>
      <c r="GT635" s="135"/>
      <c r="HD635" s="135"/>
      <c r="HN635" s="135"/>
      <c r="HX635" s="135"/>
      <c r="IH635" s="135"/>
      <c r="IR635" s="135"/>
    </row>
    <row xmlns:x14ac="http://schemas.microsoft.com/office/spreadsheetml/2009/9/ac" r="636" s="3" customFormat="true" x14ac:dyDescent="0.25">
      <c r="A636" s="396"/>
      <c r="B636" s="135"/>
      <c r="L636" s="135"/>
      <c r="V636" s="135"/>
      <c r="AF636" s="135"/>
      <c r="AP636" s="135"/>
      <c r="AZ636" s="135"/>
      <c r="BJ636" s="135"/>
      <c r="BT636" s="135"/>
      <c r="BU636" s="135"/>
      <c r="CD636" s="135"/>
      <c r="CE636" s="135"/>
      <c r="CN636" s="135"/>
      <c r="CX636" s="135"/>
      <c r="DH636" s="135"/>
      <c r="DR636" s="135"/>
      <c r="EB636" s="135"/>
      <c r="EL636" s="135"/>
      <c r="EV636" s="135"/>
      <c r="FF636" s="135"/>
      <c r="FP636" s="135"/>
      <c r="FZ636" s="135"/>
      <c r="GJ636" s="135"/>
      <c r="GT636" s="135"/>
      <c r="HD636" s="135"/>
      <c r="HN636" s="135"/>
      <c r="HX636" s="135"/>
      <c r="IH636" s="135"/>
      <c r="IR636" s="135"/>
    </row>
    <row xmlns:x14ac="http://schemas.microsoft.com/office/spreadsheetml/2009/9/ac" r="637" s="3" customFormat="true" x14ac:dyDescent="0.25">
      <c r="A637" s="396"/>
      <c r="B637" s="135"/>
      <c r="L637" s="135"/>
      <c r="V637" s="135"/>
      <c r="AF637" s="135"/>
      <c r="AP637" s="135"/>
      <c r="AZ637" s="135"/>
      <c r="BJ637" s="135"/>
      <c r="BT637" s="135"/>
      <c r="BU637" s="135"/>
      <c r="CD637" s="135"/>
      <c r="CE637" s="135"/>
      <c r="CN637" s="135"/>
      <c r="CX637" s="135"/>
      <c r="DH637" s="135"/>
      <c r="DR637" s="135"/>
      <c r="EB637" s="135"/>
      <c r="EL637" s="135"/>
      <c r="EV637" s="135"/>
      <c r="FF637" s="135"/>
      <c r="FP637" s="135"/>
      <c r="FZ637" s="135"/>
      <c r="GJ637" s="135"/>
      <c r="GT637" s="135"/>
      <c r="HD637" s="135"/>
      <c r="HN637" s="135"/>
      <c r="HX637" s="135"/>
      <c r="IH637" s="135"/>
      <c r="IR637" s="135"/>
    </row>
    <row xmlns:x14ac="http://schemas.microsoft.com/office/spreadsheetml/2009/9/ac" r="638" s="3" customFormat="true" x14ac:dyDescent="0.25">
      <c r="A638" s="396"/>
      <c r="B638" s="135"/>
      <c r="L638" s="135"/>
      <c r="V638" s="135"/>
      <c r="AF638" s="135"/>
      <c r="AP638" s="135"/>
      <c r="AZ638" s="135"/>
      <c r="BJ638" s="135"/>
      <c r="BT638" s="135"/>
      <c r="BU638" s="135"/>
      <c r="CD638" s="135"/>
      <c r="CE638" s="135"/>
      <c r="CN638" s="135"/>
      <c r="CX638" s="135"/>
      <c r="DH638" s="135"/>
      <c r="DR638" s="135"/>
      <c r="EB638" s="135"/>
      <c r="EL638" s="135"/>
      <c r="EV638" s="135"/>
      <c r="FF638" s="135"/>
      <c r="FP638" s="135"/>
      <c r="FZ638" s="135"/>
      <c r="GJ638" s="135"/>
      <c r="GT638" s="135"/>
      <c r="HD638" s="135"/>
      <c r="HN638" s="135"/>
      <c r="HX638" s="135"/>
      <c r="IH638" s="135"/>
      <c r="IR638" s="135"/>
    </row>
    <row xmlns:x14ac="http://schemas.microsoft.com/office/spreadsheetml/2009/9/ac" r="639" s="3" customFormat="true" x14ac:dyDescent="0.25">
      <c r="A639" s="396"/>
      <c r="B639" s="135"/>
      <c r="L639" s="135"/>
      <c r="V639" s="135"/>
      <c r="AF639" s="135"/>
      <c r="AP639" s="135"/>
      <c r="AZ639" s="135"/>
      <c r="BJ639" s="135"/>
      <c r="BT639" s="135"/>
      <c r="BU639" s="135"/>
      <c r="CD639" s="135"/>
      <c r="CE639" s="135"/>
      <c r="CN639" s="135"/>
      <c r="CX639" s="135"/>
      <c r="DH639" s="135"/>
      <c r="DR639" s="135"/>
      <c r="EB639" s="135"/>
      <c r="EL639" s="135"/>
      <c r="EV639" s="135"/>
      <c r="FF639" s="135"/>
      <c r="FP639" s="135"/>
      <c r="FZ639" s="135"/>
      <c r="GJ639" s="135"/>
      <c r="GT639" s="135"/>
      <c r="HD639" s="135"/>
      <c r="HN639" s="135"/>
      <c r="HX639" s="135"/>
      <c r="IH639" s="135"/>
      <c r="IR639" s="135"/>
    </row>
    <row xmlns:x14ac="http://schemas.microsoft.com/office/spreadsheetml/2009/9/ac" r="640" s="3" customFormat="true" x14ac:dyDescent="0.25">
      <c r="A640" s="396"/>
      <c r="B640" s="135"/>
      <c r="L640" s="135"/>
      <c r="V640" s="135"/>
      <c r="AF640" s="135"/>
      <c r="AP640" s="135"/>
      <c r="AZ640" s="135"/>
      <c r="BJ640" s="135"/>
      <c r="BT640" s="135"/>
      <c r="BU640" s="135"/>
      <c r="CD640" s="135"/>
      <c r="CE640" s="135"/>
      <c r="CN640" s="135"/>
      <c r="CX640" s="135"/>
      <c r="DH640" s="135"/>
      <c r="DR640" s="135"/>
      <c r="EB640" s="135"/>
      <c r="EL640" s="135"/>
      <c r="EV640" s="135"/>
      <c r="FF640" s="135"/>
      <c r="FP640" s="135"/>
      <c r="FZ640" s="135"/>
      <c r="GJ640" s="135"/>
      <c r="GT640" s="135"/>
      <c r="HD640" s="135"/>
      <c r="HN640" s="135"/>
      <c r="HX640" s="135"/>
      <c r="IH640" s="135"/>
      <c r="IR640" s="135"/>
    </row>
  </sheetData>
  <mergeCells count="13">
    <mergeCell ref="DI27:DO27"/>
    <mergeCell ref="CY27:DE27"/>
    <mergeCell ref="CO27:CU27"/>
    <mergeCell ref="CE27:CK27"/>
    <mergeCell ref="A2:A3"/>
    <mergeCell ref="BU27:CA27"/>
    <mergeCell ref="C27:I27"/>
    <mergeCell ref="M27:S27"/>
    <mergeCell ref="W27:AC27"/>
    <mergeCell ref="AG27:AM27"/>
    <mergeCell ref="BK27:BQ27"/>
    <mergeCell ref="AQ27:AW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2024-04-24T06:17:45Z</dcterms:modified>
</cp:coreProperties>
</file>